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Julia\Data\Projekte Startups\Youtube\Formula Student\FS Database\"/>
    </mc:Choice>
  </mc:AlternateContent>
  <xr:revisionPtr revIDLastSave="0" documentId="13_ncr:1_{AECEC1B2-C490-4CE0-A9D7-3C6A0071E4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  <sheet name="Events" sheetId="2" r:id="rId2"/>
    <sheet name="Tabelle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R3" i="1"/>
  <c r="R5" i="1"/>
  <c r="R6" i="1"/>
  <c r="R2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7" i="1"/>
  <c r="R33" i="1"/>
  <c r="R34" i="1"/>
  <c r="R35" i="1"/>
  <c r="R36" i="1"/>
  <c r="R73" i="1"/>
  <c r="J15" i="3"/>
  <c r="H15" i="3"/>
  <c r="D19" i="3"/>
  <c r="D18" i="3"/>
  <c r="R302" i="1"/>
  <c r="F15" i="3"/>
  <c r="D15" i="3"/>
  <c r="R294" i="1"/>
  <c r="R388" i="1"/>
  <c r="R387" i="1"/>
  <c r="R389" i="1"/>
  <c r="R411" i="1"/>
  <c r="R412" i="1"/>
  <c r="R434" i="1"/>
  <c r="R435" i="1"/>
  <c r="R295" i="1"/>
  <c r="R293" i="1"/>
  <c r="R356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143" i="1"/>
  <c r="R144" i="1"/>
  <c r="R88" i="1"/>
  <c r="R89" i="1"/>
  <c r="R90" i="1"/>
  <c r="R91" i="1"/>
  <c r="R92" i="1"/>
  <c r="R93" i="1"/>
  <c r="R96" i="1"/>
  <c r="R97" i="1"/>
  <c r="R98" i="1"/>
  <c r="R94" i="1"/>
  <c r="R95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9" i="1"/>
  <c r="R130" i="1"/>
  <c r="R128" i="1"/>
  <c r="R132" i="1"/>
  <c r="R131" i="1"/>
  <c r="R133" i="1"/>
  <c r="R135" i="1"/>
  <c r="R136" i="1"/>
  <c r="R134" i="1"/>
  <c r="R138" i="1"/>
  <c r="R137" i="1"/>
  <c r="R139" i="1"/>
  <c r="R141" i="1"/>
  <c r="R142" i="1"/>
  <c r="R140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6" i="1"/>
  <c r="R297" i="1"/>
  <c r="R298" i="1"/>
  <c r="R299" i="1"/>
  <c r="R300" i="1"/>
  <c r="R301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A29" i="2"/>
  <c r="A23" i="2"/>
  <c r="A24" i="2" s="1"/>
  <c r="A25" i="2" s="1"/>
  <c r="A26" i="2" s="1"/>
  <c r="A27" i="2" s="1"/>
  <c r="A28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</calcChain>
</file>

<file path=xl/sharedStrings.xml><?xml version="1.0" encoding="utf-8"?>
<sst xmlns="http://schemas.openxmlformats.org/spreadsheetml/2006/main" count="2620" uniqueCount="326">
  <si>
    <t>discipline</t>
  </si>
  <si>
    <t>Event</t>
  </si>
  <si>
    <t>year</t>
  </si>
  <si>
    <t>Team</t>
  </si>
  <si>
    <t>run</t>
  </si>
  <si>
    <t>bestrun</t>
  </si>
  <si>
    <t>time</t>
  </si>
  <si>
    <t>cones</t>
  </si>
  <si>
    <t>off course</t>
  </si>
  <si>
    <t>adj time</t>
  </si>
  <si>
    <t>points</t>
  </si>
  <si>
    <t>place</t>
  </si>
  <si>
    <t>SKP</t>
  </si>
  <si>
    <t>Italy</t>
  </si>
  <si>
    <t>note</t>
  </si>
  <si>
    <t>source</t>
  </si>
  <si>
    <t>class</t>
  </si>
  <si>
    <t>E</t>
  </si>
  <si>
    <t>Karlsruhe KIT</t>
  </si>
  <si>
    <t>Germany</t>
  </si>
  <si>
    <t>Trondheim NTNU</t>
  </si>
  <si>
    <t>München TU</t>
  </si>
  <si>
    <t>Graz TU</t>
  </si>
  <si>
    <t>C</t>
  </si>
  <si>
    <t>Turin</t>
  </si>
  <si>
    <t>Zwickau UAS</t>
  </si>
  <si>
    <t>ACC</t>
  </si>
  <si>
    <t>Helsinki Polytechnic</t>
  </si>
  <si>
    <t>Delft TU</t>
  </si>
  <si>
    <t>Stuttgart U</t>
  </si>
  <si>
    <t>Kiel UAS</t>
  </si>
  <si>
    <t>first E</t>
  </si>
  <si>
    <t>Ann Arbor U MI</t>
  </si>
  <si>
    <t>Rochester IT</t>
  </si>
  <si>
    <t>Ravensburg DHBW</t>
  </si>
  <si>
    <t>Regensburg UAS</t>
  </si>
  <si>
    <t>new C WR</t>
  </si>
  <si>
    <t>Graz UAS</t>
  </si>
  <si>
    <t>Zürich ETH</t>
  </si>
  <si>
    <t>Wroclaw TU</t>
  </si>
  <si>
    <t>Modena UNIMORE</t>
  </si>
  <si>
    <t>D</t>
  </si>
  <si>
    <t>Stuttgart DHBW</t>
  </si>
  <si>
    <t>Coburg UAS</t>
  </si>
  <si>
    <t>Plzen UWB</t>
  </si>
  <si>
    <t>Augsburg UAS</t>
  </si>
  <si>
    <t>new D WR</t>
  </si>
  <si>
    <t>Dresden TU</t>
  </si>
  <si>
    <t>Ecully ECL</t>
  </si>
  <si>
    <t>new D WR, curr D WR</t>
  </si>
  <si>
    <t>new C WR, curr C WR</t>
  </si>
  <si>
    <t>Ostfalia UAS</t>
  </si>
  <si>
    <t>Metropolia AUS</t>
  </si>
  <si>
    <t>Roma U</t>
  </si>
  <si>
    <t>Aachen RWTH</t>
  </si>
  <si>
    <t>new E WR</t>
  </si>
  <si>
    <t>Tallinn U</t>
  </si>
  <si>
    <t>Padova U</t>
  </si>
  <si>
    <t>Istanbul TU</t>
  </si>
  <si>
    <t>https://www.formula-ata.it/results-2017/</t>
  </si>
  <si>
    <t>Michigan</t>
  </si>
  <si>
    <t>Texas A&amp;M U</t>
  </si>
  <si>
    <t>Oxford Brookes</t>
  </si>
  <si>
    <t>https://www.sae.org/attend/student-events/formula-sae-lincoln/awards-results</t>
  </si>
  <si>
    <t>Cornell U</t>
  </si>
  <si>
    <t>Wisconsin Madison U</t>
  </si>
  <si>
    <t>Ohio State U</t>
  </si>
  <si>
    <t>new WR, new C WR</t>
  </si>
  <si>
    <t>C FSG-R</t>
  </si>
  <si>
    <t>newWR, new E WR</t>
  </si>
  <si>
    <t>first D, new D WR</t>
  </si>
  <si>
    <t>new WR, curr WR, new E WR, curr E WR</t>
  </si>
  <si>
    <t>first FSG</t>
  </si>
  <si>
    <t>(Michigan)</t>
  </si>
  <si>
    <t>(Germany)</t>
  </si>
  <si>
    <t>ACC &amp; SKP, ECD</t>
  </si>
  <si>
    <t>ACC, ECD</t>
  </si>
  <si>
    <t>East</t>
  </si>
  <si>
    <t>Austria</t>
  </si>
  <si>
    <t>Czech</t>
  </si>
  <si>
    <t>Australasia</t>
  </si>
  <si>
    <t>Japan</t>
  </si>
  <si>
    <t>Spain</t>
  </si>
  <si>
    <t>India</t>
  </si>
  <si>
    <t>Lincoln</t>
  </si>
  <si>
    <t>FSAE North</t>
  </si>
  <si>
    <t>FSAE West</t>
  </si>
  <si>
    <t>FSAE VIR</t>
  </si>
  <si>
    <t>Hungary</t>
  </si>
  <si>
    <t>Montreal ETS</t>
  </si>
  <si>
    <t>wet</t>
  </si>
  <si>
    <t>Corvallis OSU</t>
  </si>
  <si>
    <t>Akron U</t>
  </si>
  <si>
    <t>Darmstadt TU</t>
  </si>
  <si>
    <t>Rolla MST</t>
  </si>
  <si>
    <t>Eindhoven TU</t>
  </si>
  <si>
    <t>Toronto U</t>
  </si>
  <si>
    <t>Weingarten AUS</t>
  </si>
  <si>
    <t>new WR, new E WR</t>
  </si>
  <si>
    <t>new WR, new E WR, curr WR, curr E WR</t>
  </si>
  <si>
    <t>Esslingen UAS</t>
  </si>
  <si>
    <t>Budapest U</t>
  </si>
  <si>
    <t>München UAS</t>
  </si>
  <si>
    <t>Herkules Racing Team</t>
  </si>
  <si>
    <t>High Octane</t>
  </si>
  <si>
    <t>Brno TU</t>
  </si>
  <si>
    <t>Tampera UAS</t>
  </si>
  <si>
    <t>Athens TU</t>
  </si>
  <si>
    <t>https://fseast.eu/wp-content/uploads/2019/07/FS_EAST_2019_Final_Results_EV.pdf</t>
  </si>
  <si>
    <t>Netherlands</t>
  </si>
  <si>
    <t>Only points, ECD</t>
  </si>
  <si>
    <t>Milano PT</t>
  </si>
  <si>
    <t>Silesia TU</t>
  </si>
  <si>
    <t>Hannover UAS</t>
  </si>
  <si>
    <t>Krakow AGH</t>
  </si>
  <si>
    <t>UK</t>
  </si>
  <si>
    <t>https://www.sae.org/attend/student-events/formula-sae-michigan/awards-results</t>
  </si>
  <si>
    <t>Nevada</t>
  </si>
  <si>
    <t>San Diego</t>
  </si>
  <si>
    <t>Penn State</t>
  </si>
  <si>
    <t>http://www.fsae.com/results.shtml#fs</t>
  </si>
  <si>
    <t>Raleigh State</t>
  </si>
  <si>
    <t>Chalmers U</t>
  </si>
  <si>
    <t>Georgia IT</t>
  </si>
  <si>
    <t>Western Australia</t>
  </si>
  <si>
    <t>Queensland U</t>
  </si>
  <si>
    <t>Tokyo Denki U</t>
  </si>
  <si>
    <t>http://www.fsae.com/results/fsaei/fsaei2006.pdf</t>
  </si>
  <si>
    <t>Twin Cities U</t>
  </si>
  <si>
    <t>www.fsae.com/results.shtml</t>
  </si>
  <si>
    <t>Illinois U</t>
  </si>
  <si>
    <t>Western Washington</t>
  </si>
  <si>
    <t>Cardiff U</t>
  </si>
  <si>
    <t>https://imeche.org/events/formula-student/previous-events</t>
  </si>
  <si>
    <t>West of England</t>
  </si>
  <si>
    <t>Belfast U</t>
  </si>
  <si>
    <t>Basque</t>
  </si>
  <si>
    <t>Bath U</t>
  </si>
  <si>
    <t>Monash U</t>
  </si>
  <si>
    <t>first FSG, new E WR</t>
  </si>
  <si>
    <t>https://fsstats.co.uk/index.php?route=results/records</t>
  </si>
  <si>
    <t>Partly</t>
  </si>
  <si>
    <t>Braunschweig U</t>
  </si>
  <si>
    <t>first time, new WR, new C WR</t>
  </si>
  <si>
    <t>no time data on fsae.com</t>
  </si>
  <si>
    <t>Brazil</t>
  </si>
  <si>
    <t>Maua</t>
  </si>
  <si>
    <t>FEI Centro U</t>
  </si>
  <si>
    <t>Michigan State U</t>
  </si>
  <si>
    <t>Northridge U</t>
  </si>
  <si>
    <t>Kokushikan U</t>
  </si>
  <si>
    <t>Kanagawa</t>
  </si>
  <si>
    <t>Kanazawa</t>
  </si>
  <si>
    <t>Utsunomiya U</t>
  </si>
  <si>
    <t>Missouri U</t>
  </si>
  <si>
    <t>Pomona U</t>
  </si>
  <si>
    <t>Florida U</t>
  </si>
  <si>
    <t>San Jose</t>
  </si>
  <si>
    <t>Saginaw Valley U</t>
  </si>
  <si>
    <t>Maryland</t>
  </si>
  <si>
    <t>Arlington U</t>
  </si>
  <si>
    <t>new WR, new C WR, first below 5s</t>
  </si>
  <si>
    <t>Virginia</t>
  </si>
  <si>
    <t>Oklahoma U</t>
  </si>
  <si>
    <t>Virginia Tech</t>
  </si>
  <si>
    <t>California</t>
  </si>
  <si>
    <t>Rensselaer</t>
  </si>
  <si>
    <t>North</t>
  </si>
  <si>
    <t>Carnegie Mellon</t>
  </si>
  <si>
    <t>Rutgers</t>
  </si>
  <si>
    <t>MIT</t>
  </si>
  <si>
    <t>Purdue U</t>
  </si>
  <si>
    <t>Auburn</t>
  </si>
  <si>
    <t>Mc Gill</t>
  </si>
  <si>
    <t>Campinas</t>
  </si>
  <si>
    <t>Valencia</t>
  </si>
  <si>
    <t>Bonn Rhein Sieg</t>
  </si>
  <si>
    <t>Barcelona</t>
  </si>
  <si>
    <t>https://sites.google.com/view/website-competition/scoring?authuser=0</t>
  </si>
  <si>
    <t>https://www.formulastudent.es/fss-11th-edition-final-results-cv/</t>
  </si>
  <si>
    <t>https://www.formulastudent.es/fss-11th-edition-final-results-dv/</t>
  </si>
  <si>
    <t>https://www.formulastudent.es/fss-11th-edition-final-results-ev/</t>
  </si>
  <si>
    <t>AGH</t>
  </si>
  <si>
    <t>https://sites.google.com/view/fss18</t>
  </si>
  <si>
    <t>https://twitter.com/FS_Spain/status/769769958947622912/photo/1</t>
  </si>
  <si>
    <t>https://twitter.com/FS_Spain/status/769769783726333952/photo/1</t>
  </si>
  <si>
    <t>https://twitter.com/FS_Spain/status/769770124467372033/photo/1</t>
  </si>
  <si>
    <t>https://twitter.com/FS_Spain/status/769770372950528000/photo/1</t>
  </si>
  <si>
    <t>almost</t>
  </si>
  <si>
    <t>https://web.archive.org/web/20170908101859/http://formulastudent.es/wp-content/uploads/2017/08/FSS17_ES_FINAL_RESULTS.pdf</t>
  </si>
  <si>
    <t>https://web.archive.org/web/20140717043447/http://www.formulastudent.es/results2010</t>
  </si>
  <si>
    <t>UPC</t>
  </si>
  <si>
    <t>https://web.archive.org/web/20151206003219/http://www.formulastudent.es/</t>
  </si>
  <si>
    <t>Weingarten UAS</t>
  </si>
  <si>
    <t>Hamburg HAW</t>
  </si>
  <si>
    <t>https://web.archive.org/web/20150104195505/http://fsczech.cz/team/events/2014/results/index.php</t>
  </si>
  <si>
    <t>Prague CTU</t>
  </si>
  <si>
    <t>Patras U</t>
  </si>
  <si>
    <t>Schäfi Whatsapp "Alumnigruppe 30.7.2021"</t>
  </si>
  <si>
    <t>Berlin TU</t>
  </si>
  <si>
    <t>http://saeaustralasia.wildapricot.org/2019_Results</t>
  </si>
  <si>
    <t>RMIT</t>
  </si>
  <si>
    <t>http://www.fsae.com/forums/showthread.php?12603-FSAE-Australasia-2018/page2</t>
  </si>
  <si>
    <t>http://racing.natsoft.com.au/642399818/object_791479.83o/Result?1</t>
  </si>
  <si>
    <t>http://racing.natsoft.com.au/642399818/object_791479.83o/Times?2</t>
  </si>
  <si>
    <t>firstFSG, new WR, new C WR</t>
  </si>
  <si>
    <t>Poznan U</t>
  </si>
  <si>
    <t>probably error</t>
  </si>
  <si>
    <t>Date</t>
  </si>
  <si>
    <t>https://web.archive.org/web/20160311023704/http://fshungary.hu/final-results-2015</t>
  </si>
  <si>
    <t>Amberg-Weiden OTH</t>
  </si>
  <si>
    <t>https://web.archive.org/web/20161023083659/http://fshungary.hu/final-results-2016</t>
  </si>
  <si>
    <t>Hamburg TU</t>
  </si>
  <si>
    <t>https://web.archive.org/web/20161023033909/http://fshungary.hu/final-results-2014</t>
  </si>
  <si>
    <t>https://web.archive.org/web/20161023083740/http://fshungary.hu/final-results-2013</t>
  </si>
  <si>
    <t>Odense SDU</t>
  </si>
  <si>
    <t>https://web.archive.org/web/20161023083930/http://fshungary.hu/final-results-2012</t>
  </si>
  <si>
    <t>https://web.archive.org/web/20161023083931/http://fshungary.hu/results-2011</t>
  </si>
  <si>
    <t>https://web.archive.org/web/20161023083809/http://fshungary.hu/results-2010</t>
  </si>
  <si>
    <t>LIMU</t>
  </si>
  <si>
    <t>https://web.archive.org/web/20081031142649/http://www.ata.it/formulaata/Formula%20SAE%20Italy%202008/FSaeItalyResultsClass1%202008%20Official.pdf</t>
  </si>
  <si>
    <t>Kiel FH</t>
  </si>
  <si>
    <t>https://web.archive.org/web/20081104105005/http://www.ata.it/formulaata/folder.2007-01-16.8182044404</t>
  </si>
  <si>
    <t>https://www.wikiwand.com/en/Formula_Student_Team_Delft, https://twitter.com/DallaraGroup/status/379644018961186816</t>
  </si>
  <si>
    <t>https://twitter.com/amzracing/status/385140033956495360</t>
  </si>
  <si>
    <t>https://web.archive.org/web/20190723045134/https://fsczech.cz/2018/index.php</t>
  </si>
  <si>
    <t>Erlangen</t>
  </si>
  <si>
    <t>https://web.archive.org/web/20170525001224/http://www.fsczech.cz/2016/index.php</t>
  </si>
  <si>
    <t>Technion</t>
  </si>
  <si>
    <t>https://web.archive.org/web/20201022123847/https://www.fsczech.cz/2019/index.php</t>
  </si>
  <si>
    <t>no data using wayback</t>
  </si>
  <si>
    <t>https://web.archive.org/web/20121226054930/http://www.ata.it/en/formulaata/view/18/formula-sae-italy-formula-electric-italy-2012/content/233/results/</t>
  </si>
  <si>
    <t>https://web.archive.org/web/20121224222550/http://www.ata.it/upload/allegati_submenu_fata/226/fsaeitalyresultsclass1c-2012.pdf</t>
  </si>
  <si>
    <t>Overall Italy 2010</t>
  </si>
  <si>
    <t>https://web.archive.org/web/20100923004727/http://www.ata.it:80/upload/allegati_submenu_fata/160/fsaeitalyresultsclass1-2010-rev2_1_overall.pdf</t>
  </si>
  <si>
    <t>Italy alte results</t>
  </si>
  <si>
    <t>https://web.archive.org/web/*/http://www.ata.it/upload/allegati_submenu_fata/*</t>
  </si>
  <si>
    <t>http://www.fsae.com/forums/showthread.php?3647-Formula-Student-Spain-2011-Competition-Updates-Pictures-Stories-and-More</t>
  </si>
  <si>
    <t>http://www.fsae.com/forums/showthread.php?9753-Formula-SAE-Italy-2011-Competition-Updates-Pictures-Stories-and-More</t>
  </si>
  <si>
    <t>http://www.fsae.com/forums/showthread.php?1006-FSAE-Italy-2010</t>
  </si>
  <si>
    <t>Letzter stand fsae forum</t>
  </si>
  <si>
    <t>http://www.fsae.com/forums/forumdisplay.php?52-Competitions/page18&amp;order=desc</t>
  </si>
  <si>
    <t>Wet pad record</t>
  </si>
  <si>
    <t>https://www.youtube.com/watch?v=MGHjY4aLXgA</t>
  </si>
  <si>
    <t>54s in https://www.youtube.com/watch?v=eGmVh_JHMe8</t>
  </si>
  <si>
    <t>https://web.archive.org/web/20060130164417/http://www.ata.it/formulaata/news/results</t>
  </si>
  <si>
    <t>Freiberg TU</t>
  </si>
  <si>
    <t>Bologna U</t>
  </si>
  <si>
    <t>https://www.youtube.com/watch?v=_8kb4ZZAxEI</t>
  </si>
  <si>
    <t>using points calculation</t>
  </si>
  <si>
    <t>https://www.youtube.com/watch?v=KTkzX6h42BA</t>
  </si>
  <si>
    <t>Paar Accels von FSS 2014 ab 5:15</t>
  </si>
  <si>
    <t>https://www.youtube.com/watch?v=vO2YyiQSEis</t>
  </si>
  <si>
    <t>https://www.youtube.com/watch?v=aWZUHIyY51w</t>
  </si>
  <si>
    <t>Spalte1</t>
  </si>
  <si>
    <t>curr class WR</t>
  </si>
  <si>
    <t>current WR</t>
  </si>
  <si>
    <t>Sankt Augustin</t>
  </si>
  <si>
    <t>https://brsmotorsport.de/formula-student-netherlands/</t>
  </si>
  <si>
    <t>https://speedhive.mylaps.com/Sessions/5467364</t>
  </si>
  <si>
    <t>https://speedhive.mylaps.com/Sessions/5467229</t>
  </si>
  <si>
    <t>https://speedhive.mylaps.com/Events/1557892</t>
  </si>
  <si>
    <t>https://speedhive.mylaps.com/Sessions/4969233#byClass</t>
  </si>
  <si>
    <t>https://speedhive.mylaps.com/Sessions/4505741#byClass</t>
  </si>
  <si>
    <t>Valencia U</t>
  </si>
  <si>
    <t>https://speedhive.mylaps.com/Sessions/4505841#byClass</t>
  </si>
  <si>
    <t>unofficial Event at that time, staged 1m back https://www.youtube.com/watch?v=XUWCxR_PsXw</t>
  </si>
  <si>
    <t>https://www.youtube.com/watch?v=maWbU_rwsdk at 8:22 in the chat</t>
  </si>
  <si>
    <t>https://www.youtube.com/watch?v=maWbU_rwsdk at 8:47 in the chat</t>
  </si>
  <si>
    <t>new WR, new E WR, confirmed by Delft</t>
  </si>
  <si>
    <t>newWR, new E WR, confirmed by delft</t>
  </si>
  <si>
    <t>first E, new E WR</t>
  </si>
  <si>
    <t>http://www.fsae.com/forums/showthread.php?4036-Formula-SAE-Italy-Formula-Electric-Italy-2012</t>
  </si>
  <si>
    <t>weird points system</t>
  </si>
  <si>
    <t>https://www.facebook.com/FaSTTUBe/photos/862274720450768</t>
  </si>
  <si>
    <t>FSAE C Italy 14 punkte</t>
  </si>
  <si>
    <t>accel fsi 2014</t>
  </si>
  <si>
    <t>https://www.wroclaw.pl/en/racing-car-of-the-pwr-racing-team-is-improving</t>
  </si>
  <si>
    <t>accel time 2013</t>
  </si>
  <si>
    <t>https://docplayer.org/122281759-Racetech-racing-team-tu-bergakademie-freiberg-e-v-tagesberichte-aus-varano-de-melegari-eindruecke-aus-italien.html</t>
  </si>
  <si>
    <t>new WR, new C WR, claims WR</t>
  </si>
  <si>
    <t>https://www.global-formula-racing.com/en/formula-student-austria-spielberg</t>
  </si>
  <si>
    <t>https://web.archive.org/web/20160304025538/http://archivio.ata.it/upload/submenu_fata_/50/en/fsaeitalyresultsclass1-2009-ufficiali-090907-18_00-esterno1_25_2_10.pdf</t>
  </si>
  <si>
    <t>https://web.archive.org/web/20160106050745/http://archivio.ata.it/upload/submenu_fata_/122/en/risultati-finali_sito.pdf</t>
  </si>
  <si>
    <t>https://web.archive.org/web/20160106050745/http://archivio.ata.it/upload/submenu_fata_/122/en/risultati-finali_sito.pdf , https://web.archive.org/web/20160106030511/http://archivio.ata.it/upload/submenu_fata_/123/en/f_ehi_dynamictimes.pdf</t>
  </si>
  <si>
    <t>https://web.archive.org/web/20160127000345/http://archivio.ata.it/upload/submenu_fata_/190/en/ehi-risultati-2011-rev1.pdf</t>
  </si>
  <si>
    <t>Graz Joanneum</t>
  </si>
  <si>
    <t>FULL; Combustion only</t>
  </si>
  <si>
    <t>kein WRL Event</t>
  </si>
  <si>
    <t>FSAE C Italy 2014 Skidpad onboard</t>
  </si>
  <si>
    <t>https://www.youtube.com/watch?v=0Y8kNAxV-t4</t>
  </si>
  <si>
    <t>https://www.youtube.com/watch?v=WKe_fdXKwuU</t>
  </si>
  <si>
    <t>FSAE C Italy 2013 Skidpad onboard</t>
  </si>
  <si>
    <t>new C WR, claims C record</t>
  </si>
  <si>
    <t>https://racing.tugraz.at/en/1-win-in-the-saison-2018-fsae-italy/</t>
  </si>
  <si>
    <t xml:space="preserve">Fsczech livestream mit ansager </t>
  </si>
  <si>
    <t>https://www.facebook.com/FormulaStudentCzechRepublic</t>
  </si>
  <si>
    <t>FSN 21 Livestream</t>
  </si>
  <si>
    <t>https://www.youtube.com/watch?v=b4rCVrR87sY</t>
  </si>
  <si>
    <t>Zürich: 2:32:34</t>
  </si>
  <si>
    <t>Zürich: 2:33:34</t>
  </si>
  <si>
    <t>Munich 1st at 21:20</t>
  </si>
  <si>
    <t>Munich 2nd at 28:44</t>
  </si>
  <si>
    <t>Munich 3rd at 29:34</t>
  </si>
  <si>
    <t>https://www.youtube.com/watch?v=Z1qtQypn_mE</t>
  </si>
  <si>
    <t>Munich 4th at 22:38</t>
  </si>
  <si>
    <t>https://www.youtube.com/watch?v=cMS27CyeSnc</t>
  </si>
  <si>
    <t>fss 11 skidpad von hsk</t>
  </si>
  <si>
    <t>https://www.youtube.com/watch?v=i9lmbxqogV0</t>
  </si>
  <si>
    <t>fsae 2007, zürich</t>
  </si>
  <si>
    <t>https://www.youtube.com/watch?v=dDa3uhLYDJE</t>
  </si>
  <si>
    <t>Zürich: 0:50</t>
  </si>
  <si>
    <t>https://www.youtube.com/watch?v=Bo3V5gqDPvk</t>
  </si>
  <si>
    <t>fsae 2007, spq racing, roma</t>
  </si>
  <si>
    <t>C WP record</t>
  </si>
  <si>
    <t>curr C WP record</t>
  </si>
  <si>
    <t>DNF (2 rechts, 1 links)</t>
  </si>
  <si>
    <t>DNF (2rechts, 3 links)</t>
  </si>
  <si>
    <t>new Wet pad record, claims wet skippad record</t>
  </si>
  <si>
    <t>Thessaloniki</t>
  </si>
  <si>
    <t>Białystok TU</t>
  </si>
  <si>
    <t>Karlsruhe AUS</t>
  </si>
  <si>
    <t>Karlsruhe UAS</t>
  </si>
  <si>
    <t>Lisbon U</t>
  </si>
  <si>
    <t>Alpe adria</t>
  </si>
  <si>
    <t>https://speedhive.mylaps.com/Sessions/5467229 , https://www.fsteamdelft.nl/cars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</si>
</sst>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1"/>
    <xf numFmtId="14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2" fontId="0" fillId="0" borderId="0" xfId="0" applyNumberFormat="1"/>
  </cellXfs>
  <cellStyles count="2">
    <cellStyle name="Link" xfId="1" builtinId="8"/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C2A291-901B-410F-A5D5-1CE1572BB577}" name="Tabelle1" displayName="Tabelle1" ref="A1:T522" totalsRowShown="0">
  <autoFilter ref="A1:T522" xr:uid="{F3C2A291-901B-410F-A5D5-1CE1572BB577}">
    <filterColumn colId="0">
      <filters>
        <filter val="SKP"/>
      </filters>
    </filterColumn>
    <filterColumn colId="2">
      <filters>
        <filter val="2017"/>
        <filter val="2019"/>
        <filter val="2021"/>
        <filter val="2022"/>
      </filters>
    </filterColumn>
    <filterColumn colId="13">
      <customFilters>
        <customFilter operator="notEqual" val=" "/>
      </customFilters>
    </filterColumn>
    <filterColumn colId="14">
      <filters>
        <filter val="1"/>
      </filters>
    </filterColumn>
  </autoFilter>
  <sortState xmlns:xlrd2="http://schemas.microsoft.com/office/spreadsheetml/2017/richdata2" ref="A2:T514">
    <sortCondition descending="1" ref="D1:D522"/>
  </sortState>
  <tableColumns count="20">
    <tableColumn id="1" xr3:uid="{B5CA6D06-B1E7-4A61-8484-F730E65A8AC4}" name="discipline"/>
    <tableColumn id="2" xr3:uid="{6E379978-12A6-40B9-92D7-FA42833204CD}" name="Event"/>
    <tableColumn id="3" xr3:uid="{5749F6AB-AED6-4BCA-8A94-92D04CAD4643}" name="year"/>
    <tableColumn id="17" xr3:uid="{B12A4634-393A-4F76-8417-8213C8FDF549}" name="Date"/>
    <tableColumn id="4" xr3:uid="{EF3B7F19-C2EA-40A8-A1AD-769F49818A2A}" name="Team"/>
    <tableColumn id="5" xr3:uid="{C6C7873B-7D44-473B-ADBB-BC1DB37BD1C7}" name="class"/>
    <tableColumn id="6" xr3:uid="{325CF23F-0BB0-45F2-A1FB-EC755275C349}" name="run"/>
    <tableColumn id="7" xr3:uid="{2567A6A5-701D-484D-87A7-AA292318778F}" name="bestrun"/>
    <tableColumn id="8" xr3:uid="{DADB5BF8-31E4-48BD-AD3A-307230E7A05D}" name="time"/>
    <tableColumn id="9" xr3:uid="{1D5684D5-8DBD-4E98-94D6-3A46C2862C53}" name="cones"/>
    <tableColumn id="10" xr3:uid="{6E298BF1-2D75-415D-9580-ED53355978BD}" name="off course"/>
    <tableColumn id="11" xr3:uid="{1F5601D5-26AC-4ABE-AA58-7FA0A23BD7A6}" name="adj time"/>
    <tableColumn id="12" xr3:uid="{4CAA8AEC-9B63-4FD2-B495-DD37B516AC11}" name="points"/>
    <tableColumn id="13" xr3:uid="{D9D2C00B-D9DD-4399-A3D7-031AFFD41A60}" name="place"/>
    <tableColumn id="16" xr3:uid="{E873064A-209D-458D-AB8D-4905089F3BD3}" name="wet"/>
    <tableColumn id="18" xr3:uid="{FF467192-031C-4F9B-B2DA-A824DED4A2BD}" name="curr class WR"/>
    <tableColumn id="19" xr3:uid="{CF197A42-BAB0-4FCB-B58A-54CE0A2540CB}" name="current WR"/>
    <tableColumn id="20" xr3:uid="{0D925050-8F19-4747-B2AB-AAE0A9EFAE9C}" name="Spalte1" dataDxfId="0">
      <calculatedColumnFormula>IF(OR(Tabelle1[[#This Row],[adj time]]&lt;=Tabelle1[[#This Row],[curr class WR]],Tabelle1[[#This Row],[adj time]]&lt;=Tabelle1[[#This Row],[current WR]]),1,0)</calculatedColumnFormula>
    </tableColumn>
    <tableColumn id="15" xr3:uid="{68604B52-201E-47D1-9F4E-1FBF02FE6731}" name="note"/>
    <tableColumn id="14" xr3:uid="{FBDFE99D-D412-43A2-87F1-FA8ACC33B3F1}" name="sour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maWbU_rwsdk%20at%208:47%20in%20the%20chat" TargetMode="External"/><Relationship Id="rId13" Type="http://schemas.openxmlformats.org/officeDocument/2006/relationships/hyperlink" Target="https://web.archive.org/web/20160127000345/http:/archivio.ata.it/upload/submenu_fata_/190/en/ehi-risultati-2011-rev1.pdf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imeche.org/events/formula-student/previous-events" TargetMode="External"/><Relationship Id="rId7" Type="http://schemas.openxmlformats.org/officeDocument/2006/relationships/hyperlink" Target="https://www.youtube.com/watch?v=maWbU_rwsdk%20at%208:22%20in%20the%20chat" TargetMode="External"/><Relationship Id="rId12" Type="http://schemas.openxmlformats.org/officeDocument/2006/relationships/hyperlink" Target="http://www.fsae.com/forums/showthread.php?1006-FSAE-Italy-2010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fsae.com/forums/showthread.php?12603-FSAE-Australasia-2018/page2" TargetMode="External"/><Relationship Id="rId16" Type="http://schemas.openxmlformats.org/officeDocument/2006/relationships/hyperlink" Target="https://speedhive.mylaps.com/Sessions/5467229" TargetMode="External"/><Relationship Id="rId1" Type="http://schemas.openxmlformats.org/officeDocument/2006/relationships/hyperlink" Target="http://racing.natsoft.com.au/642399818/object_791479.83o/Result?1" TargetMode="External"/><Relationship Id="rId6" Type="http://schemas.openxmlformats.org/officeDocument/2006/relationships/hyperlink" Target="https://web.archive.org/web/20060130164417/http:/www.ata.it/formulaata/news/results" TargetMode="External"/><Relationship Id="rId11" Type="http://schemas.openxmlformats.org/officeDocument/2006/relationships/hyperlink" Target="https://web.archive.org/web/20121226054930/http:/www.ata.it/en/formulaata/view/18/formula-sae-italy-formula-electric-italy-2012/content/233/results/" TargetMode="External"/><Relationship Id="rId5" Type="http://schemas.openxmlformats.org/officeDocument/2006/relationships/hyperlink" Target="https://web.archive.org/web/20190723045134/https:/fsczech.cz/2018/index.php" TargetMode="External"/><Relationship Id="rId15" Type="http://schemas.openxmlformats.org/officeDocument/2006/relationships/hyperlink" Target="https://web.archive.org/web/20081104105005/http:/www.ata.it/formulaata/folder.2007-01-16.8182044404" TargetMode="External"/><Relationship Id="rId10" Type="http://schemas.openxmlformats.org/officeDocument/2006/relationships/hyperlink" Target="https://web.archive.org/web/20121224222550/http:/www.ata.it/upload/allegati_submenu_fata/226/fsaeitalyresultsclass1c-2012.pdf" TargetMode="External"/><Relationship Id="rId4" Type="http://schemas.openxmlformats.org/officeDocument/2006/relationships/hyperlink" Target="https://imeche.org/events/formula-student/previous-events" TargetMode="External"/><Relationship Id="rId9" Type="http://schemas.openxmlformats.org/officeDocument/2006/relationships/hyperlink" Target="https://twitter.com/FS_Spain/status/769769783726333952/photo/1" TargetMode="External"/><Relationship Id="rId14" Type="http://schemas.openxmlformats.org/officeDocument/2006/relationships/hyperlink" Target="https://web.archive.org/web/20201022123847/https:/www.fsczech.cz/2019/index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b4rCVrR87s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2"/>
  <sheetViews>
    <sheetView tabSelected="1" workbookViewId="0">
      <selection activeCell="T127" sqref="T127"/>
    </sheetView>
  </sheetViews>
  <sheetFormatPr baseColWidth="10" defaultColWidth="8.88671875" defaultRowHeight="14.4" x14ac:dyDescent="0.3"/>
  <cols>
    <col min="1" max="1" width="10.33203125" customWidth="1"/>
    <col min="4" max="4" width="10.109375" style="9" bestFit="1" customWidth="1"/>
    <col min="7" max="7" width="9" customWidth="1"/>
    <col min="10" max="10" width="11.33203125" customWidth="1"/>
    <col min="11" max="11" width="9.44140625" customWidth="1"/>
    <col min="16" max="17" width="8.33203125" customWidth="1"/>
  </cols>
  <sheetData>
    <row r="1" spans="1:20" x14ac:dyDescent="0.3">
      <c r="A1" t="s">
        <v>0</v>
      </c>
      <c r="B1" t="s">
        <v>1</v>
      </c>
      <c r="C1" t="s">
        <v>2</v>
      </c>
      <c r="D1" s="9" t="s">
        <v>208</v>
      </c>
      <c r="E1" t="s">
        <v>3</v>
      </c>
      <c r="F1" t="s">
        <v>16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90</v>
      </c>
      <c r="P1" t="s">
        <v>255</v>
      </c>
      <c r="Q1" t="s">
        <v>256</v>
      </c>
      <c r="R1" t="s">
        <v>254</v>
      </c>
      <c r="S1" t="s">
        <v>14</v>
      </c>
      <c r="T1" t="s">
        <v>15</v>
      </c>
    </row>
    <row r="2" spans="1:20" hidden="1" x14ac:dyDescent="0.3">
      <c r="A2" t="s">
        <v>12</v>
      </c>
      <c r="B2" t="s">
        <v>82</v>
      </c>
      <c r="C2">
        <v>2022</v>
      </c>
      <c r="D2" s="9">
        <v>44809</v>
      </c>
      <c r="E2" t="s">
        <v>29</v>
      </c>
      <c r="F2" t="s">
        <v>17</v>
      </c>
      <c r="G2">
        <v>4</v>
      </c>
      <c r="H2">
        <v>1</v>
      </c>
      <c r="I2">
        <v>4.8019999999999996</v>
      </c>
      <c r="J2">
        <v>0</v>
      </c>
      <c r="K2">
        <v>0</v>
      </c>
      <c r="L2">
        <v>4.8019999999999996</v>
      </c>
      <c r="M2">
        <v>75</v>
      </c>
      <c r="N2">
        <v>1</v>
      </c>
      <c r="O2">
        <v>0</v>
      </c>
      <c r="P2">
        <v>4.5350000000000001</v>
      </c>
      <c r="Q2">
        <v>4.5350000000000001</v>
      </c>
      <c r="R2">
        <f>IF(OR(Tabelle1[[#This Row],[adj time]]&lt;=Tabelle1[[#This Row],[curr class WR]],Tabelle1[[#This Row],[adj time]]&lt;=Tabelle1[[#This Row],[current WR]]),1,0)</f>
        <v>0</v>
      </c>
    </row>
    <row r="3" spans="1:20" hidden="1" x14ac:dyDescent="0.3">
      <c r="A3" t="s">
        <v>12</v>
      </c>
      <c r="B3" t="s">
        <v>324</v>
      </c>
      <c r="C3">
        <v>2022</v>
      </c>
      <c r="D3" s="9">
        <v>44799</v>
      </c>
      <c r="E3" t="s">
        <v>37</v>
      </c>
      <c r="F3" t="s">
        <v>17</v>
      </c>
      <c r="G3">
        <v>4</v>
      </c>
      <c r="H3">
        <v>1</v>
      </c>
      <c r="I3">
        <v>4.7359999999999998</v>
      </c>
      <c r="J3">
        <v>0</v>
      </c>
      <c r="K3">
        <v>0</v>
      </c>
      <c r="L3">
        <v>4.7359999999999998</v>
      </c>
      <c r="M3">
        <v>75</v>
      </c>
      <c r="N3">
        <v>1</v>
      </c>
      <c r="O3">
        <v>0</v>
      </c>
      <c r="P3">
        <v>4.5350000000000001</v>
      </c>
      <c r="Q3">
        <v>4.5350000000000001</v>
      </c>
      <c r="R3">
        <f>IF(OR(Tabelle1[[#This Row],[adj time]]&lt;=Tabelle1[[#This Row],[curr class WR]],Tabelle1[[#This Row],[adj time]]&lt;=Tabelle1[[#This Row],[current WR]]),1,0)</f>
        <v>0</v>
      </c>
    </row>
    <row r="4" spans="1:20" hidden="1" x14ac:dyDescent="0.3">
      <c r="A4" t="s">
        <v>12</v>
      </c>
      <c r="B4" t="s">
        <v>324</v>
      </c>
      <c r="C4">
        <v>2022</v>
      </c>
      <c r="D4" s="9">
        <v>44799</v>
      </c>
      <c r="E4" t="s">
        <v>100</v>
      </c>
      <c r="F4" t="s">
        <v>23</v>
      </c>
      <c r="G4">
        <v>4</v>
      </c>
      <c r="H4">
        <v>1</v>
      </c>
      <c r="I4">
        <v>4.6020000000000003</v>
      </c>
      <c r="J4">
        <v>0</v>
      </c>
      <c r="K4">
        <v>0</v>
      </c>
      <c r="L4">
        <v>4.6020000000000003</v>
      </c>
      <c r="M4">
        <v>75</v>
      </c>
      <c r="N4">
        <v>1</v>
      </c>
      <c r="O4">
        <v>0</v>
      </c>
      <c r="P4" s="1">
        <v>4.6020000000000003</v>
      </c>
      <c r="Q4">
        <v>4.5350000000000001</v>
      </c>
      <c r="R4">
        <f>IF(OR(Tabelle1[[#This Row],[adj time]]&lt;=Tabelle1[[#This Row],[curr class WR]],Tabelle1[[#This Row],[adj time]]&lt;=Tabelle1[[#This Row],[current WR]]),1,0)</f>
        <v>1</v>
      </c>
      <c r="S4" t="s">
        <v>36</v>
      </c>
    </row>
    <row r="5" spans="1:20" hidden="1" x14ac:dyDescent="0.3">
      <c r="A5" t="s">
        <v>12</v>
      </c>
      <c r="B5" t="s">
        <v>82</v>
      </c>
      <c r="C5">
        <v>2022</v>
      </c>
      <c r="D5" s="9">
        <v>44809</v>
      </c>
      <c r="E5" t="s">
        <v>323</v>
      </c>
      <c r="F5" t="s">
        <v>41</v>
      </c>
      <c r="G5">
        <v>3</v>
      </c>
      <c r="H5">
        <v>1</v>
      </c>
      <c r="I5">
        <v>5.5739999999999998</v>
      </c>
      <c r="J5">
        <v>2</v>
      </c>
      <c r="K5">
        <v>0</v>
      </c>
      <c r="L5">
        <v>5.9740000000000002</v>
      </c>
      <c r="M5">
        <v>75</v>
      </c>
      <c r="N5">
        <v>1</v>
      </c>
      <c r="O5">
        <v>0</v>
      </c>
      <c r="P5" s="1">
        <v>4.8490000000000002</v>
      </c>
      <c r="Q5">
        <v>4.5350000000000001</v>
      </c>
      <c r="R5">
        <f>IF(OR(Tabelle1[[#This Row],[adj time]]&lt;=Tabelle1[[#This Row],[curr class WR]],Tabelle1[[#This Row],[adj time]]&lt;=Tabelle1[[#This Row],[current WR]]),1,0)</f>
        <v>0</v>
      </c>
    </row>
    <row r="6" spans="1:20" hidden="1" x14ac:dyDescent="0.3">
      <c r="A6" t="s">
        <v>12</v>
      </c>
      <c r="B6" t="s">
        <v>82</v>
      </c>
      <c r="C6">
        <v>2022</v>
      </c>
      <c r="D6" s="9">
        <v>44809</v>
      </c>
      <c r="E6" t="s">
        <v>247</v>
      </c>
      <c r="F6" t="s">
        <v>23</v>
      </c>
      <c r="G6">
        <v>2</v>
      </c>
      <c r="H6">
        <v>1</v>
      </c>
      <c r="I6">
        <v>5.4340000000000002</v>
      </c>
      <c r="J6">
        <v>0</v>
      </c>
      <c r="K6">
        <v>0</v>
      </c>
      <c r="L6">
        <v>5.4340000000000002</v>
      </c>
      <c r="M6">
        <v>75</v>
      </c>
      <c r="N6">
        <v>1</v>
      </c>
      <c r="O6">
        <v>0</v>
      </c>
      <c r="P6" s="1">
        <v>4.6500000000000004</v>
      </c>
      <c r="Q6">
        <v>4.5350000000000001</v>
      </c>
      <c r="R6">
        <f>IF(OR(Tabelle1[[#This Row],[adj time]]&lt;=Tabelle1[[#This Row],[curr class WR]],Tabelle1[[#This Row],[adj time]]&lt;=Tabelle1[[#This Row],[current WR]]),1,0)</f>
        <v>0</v>
      </c>
    </row>
    <row r="7" spans="1:20" hidden="1" x14ac:dyDescent="0.3">
      <c r="A7" t="s">
        <v>12</v>
      </c>
      <c r="B7" t="s">
        <v>19</v>
      </c>
      <c r="C7">
        <v>2022</v>
      </c>
      <c r="D7" s="9">
        <v>44792</v>
      </c>
      <c r="E7" t="s">
        <v>20</v>
      </c>
      <c r="F7" t="s">
        <v>17</v>
      </c>
      <c r="G7">
        <v>2</v>
      </c>
      <c r="H7">
        <v>1</v>
      </c>
      <c r="I7" s="1">
        <v>4.6100000000000003</v>
      </c>
      <c r="J7">
        <v>0</v>
      </c>
      <c r="K7">
        <v>0</v>
      </c>
      <c r="L7" s="1">
        <v>4.6100000000000003</v>
      </c>
      <c r="M7">
        <v>50</v>
      </c>
      <c r="N7">
        <v>1</v>
      </c>
      <c r="O7">
        <v>0</v>
      </c>
      <c r="P7">
        <v>4.5350000000000001</v>
      </c>
      <c r="Q7">
        <v>4.5350000000000001</v>
      </c>
      <c r="R7">
        <f>IF(OR(Tabelle1[[#This Row],[adj time]]&lt;=Tabelle1[[#This Row],[curr class WR]],Tabelle1[[#This Row],[adj time]]&lt;=Tabelle1[[#This Row],[current WR]]),1,0)</f>
        <v>0</v>
      </c>
    </row>
    <row r="8" spans="1:20" hidden="1" x14ac:dyDescent="0.3">
      <c r="A8" t="s">
        <v>26</v>
      </c>
      <c r="B8" t="s">
        <v>19</v>
      </c>
      <c r="C8">
        <v>2022</v>
      </c>
      <c r="D8" s="9">
        <v>44792</v>
      </c>
      <c r="E8" t="s">
        <v>28</v>
      </c>
      <c r="F8" t="s">
        <v>17</v>
      </c>
      <c r="G8">
        <v>1</v>
      </c>
      <c r="H8">
        <v>1</v>
      </c>
      <c r="I8">
        <v>3.4279999999999999</v>
      </c>
      <c r="J8">
        <v>0</v>
      </c>
      <c r="K8">
        <v>0</v>
      </c>
      <c r="L8">
        <v>3.4279999999999999</v>
      </c>
      <c r="M8">
        <v>50</v>
      </c>
      <c r="N8">
        <v>1</v>
      </c>
      <c r="O8">
        <v>0</v>
      </c>
      <c r="P8" s="1">
        <v>3.2069999999999999</v>
      </c>
      <c r="Q8" s="1">
        <v>3.2069999999999999</v>
      </c>
      <c r="R8">
        <f>IF(OR(Tabelle1[[#This Row],[adj time]]&lt;=Tabelle1[[#This Row],[curr class WR]],Tabelle1[[#This Row],[adj time]]&lt;=Tabelle1[[#This Row],[current WR]]),1,0)</f>
        <v>0</v>
      </c>
    </row>
    <row r="9" spans="1:20" hidden="1" x14ac:dyDescent="0.3">
      <c r="A9" t="s">
        <v>12</v>
      </c>
      <c r="B9" t="s">
        <v>19</v>
      </c>
      <c r="C9">
        <v>2022</v>
      </c>
      <c r="D9" s="9">
        <v>44792</v>
      </c>
      <c r="E9" t="s">
        <v>322</v>
      </c>
      <c r="F9" t="s">
        <v>23</v>
      </c>
      <c r="G9">
        <v>2</v>
      </c>
      <c r="H9">
        <v>1</v>
      </c>
      <c r="I9">
        <v>4.9409999999999998</v>
      </c>
      <c r="J9">
        <v>0</v>
      </c>
      <c r="K9">
        <v>0</v>
      </c>
      <c r="L9">
        <v>4.9409999999999998</v>
      </c>
      <c r="M9">
        <v>50</v>
      </c>
      <c r="N9">
        <v>1</v>
      </c>
      <c r="O9">
        <v>0</v>
      </c>
      <c r="P9" s="1">
        <v>4.6500000000000004</v>
      </c>
      <c r="Q9">
        <v>4.5350000000000001</v>
      </c>
      <c r="R9">
        <f>IF(OR(Tabelle1[[#This Row],[adj time]]&lt;=Tabelle1[[#This Row],[curr class WR]],Tabelle1[[#This Row],[adj time]]&lt;=Tabelle1[[#This Row],[current WR]]),1,0)</f>
        <v>0</v>
      </c>
    </row>
    <row r="10" spans="1:20" hidden="1" x14ac:dyDescent="0.3">
      <c r="A10" t="s">
        <v>26</v>
      </c>
      <c r="B10" t="s">
        <v>19</v>
      </c>
      <c r="C10">
        <v>2022</v>
      </c>
      <c r="D10" s="9">
        <v>44792</v>
      </c>
      <c r="E10" t="s">
        <v>43</v>
      </c>
      <c r="F10" t="s">
        <v>23</v>
      </c>
      <c r="G10">
        <v>1</v>
      </c>
      <c r="H10">
        <v>1</v>
      </c>
      <c r="I10">
        <v>4.0229999999999997</v>
      </c>
      <c r="J10">
        <v>0</v>
      </c>
      <c r="K10">
        <v>0</v>
      </c>
      <c r="L10">
        <v>4.0229999999999997</v>
      </c>
      <c r="M10">
        <v>50</v>
      </c>
      <c r="N10">
        <v>1</v>
      </c>
      <c r="O10">
        <v>0</v>
      </c>
      <c r="P10">
        <v>3.6059999999999999</v>
      </c>
      <c r="Q10" s="1">
        <v>3.2069999999999999</v>
      </c>
      <c r="R10">
        <f>IF(OR(Tabelle1[[#This Row],[adj time]]&lt;=Tabelle1[[#This Row],[curr class WR]],Tabelle1[[#This Row],[adj time]]&lt;=Tabelle1[[#This Row],[current WR]]),1,0)</f>
        <v>0</v>
      </c>
    </row>
    <row r="11" spans="1:20" hidden="1" x14ac:dyDescent="0.3">
      <c r="A11" t="s">
        <v>12</v>
      </c>
      <c r="B11" t="s">
        <v>19</v>
      </c>
      <c r="C11">
        <v>2022</v>
      </c>
      <c r="D11" s="9">
        <v>44792</v>
      </c>
      <c r="E11" t="s">
        <v>212</v>
      </c>
      <c r="F11" t="s">
        <v>41</v>
      </c>
      <c r="G11">
        <v>2</v>
      </c>
      <c r="H11">
        <v>1</v>
      </c>
      <c r="I11">
        <v>5.4720000000000004</v>
      </c>
      <c r="J11">
        <v>0</v>
      </c>
      <c r="K11">
        <v>0</v>
      </c>
      <c r="L11">
        <v>5.4720000000000004</v>
      </c>
      <c r="M11">
        <v>75</v>
      </c>
      <c r="N11">
        <v>1</v>
      </c>
      <c r="O11">
        <v>0</v>
      </c>
      <c r="P11" s="1">
        <v>4.8490000000000002</v>
      </c>
      <c r="Q11">
        <v>4.5979999999999999</v>
      </c>
      <c r="R11">
        <f>IF(OR(Tabelle1[[#This Row],[adj time]]&lt;=Tabelle1[[#This Row],[curr class WR]],Tabelle1[[#This Row],[adj time]]&lt;=Tabelle1[[#This Row],[current WR]]),1,0)</f>
        <v>0</v>
      </c>
    </row>
    <row r="12" spans="1:20" hidden="1" x14ac:dyDescent="0.3">
      <c r="A12" t="s">
        <v>26</v>
      </c>
      <c r="B12" t="s">
        <v>19</v>
      </c>
      <c r="C12">
        <v>2022</v>
      </c>
      <c r="D12" s="9">
        <v>44792</v>
      </c>
      <c r="E12" t="s">
        <v>45</v>
      </c>
      <c r="F12" t="s">
        <v>41</v>
      </c>
      <c r="G12">
        <v>2</v>
      </c>
      <c r="H12">
        <v>1</v>
      </c>
      <c r="I12">
        <v>3.8929999999999998</v>
      </c>
      <c r="J12">
        <v>0</v>
      </c>
      <c r="K12">
        <v>0</v>
      </c>
      <c r="L12">
        <v>3.8929999999999998</v>
      </c>
      <c r="M12">
        <v>75</v>
      </c>
      <c r="N12">
        <v>1</v>
      </c>
      <c r="O12">
        <v>0</v>
      </c>
      <c r="P12" s="1">
        <v>3.4449999999999998</v>
      </c>
      <c r="Q12" s="1">
        <v>3.2069999999999999</v>
      </c>
      <c r="R12">
        <f>IF(OR(Tabelle1[[#This Row],[adj time]]&lt;=Tabelle1[[#This Row],[curr class WR]],Tabelle1[[#This Row],[adj time]]&lt;=Tabelle1[[#This Row],[current WR]]),1,0)</f>
        <v>0</v>
      </c>
    </row>
    <row r="13" spans="1:20" hidden="1" x14ac:dyDescent="0.3">
      <c r="A13" t="s">
        <v>12</v>
      </c>
      <c r="B13" t="s">
        <v>77</v>
      </c>
      <c r="C13">
        <v>2022</v>
      </c>
      <c r="D13" s="9">
        <v>44783</v>
      </c>
      <c r="E13" t="s">
        <v>29</v>
      </c>
      <c r="F13" t="s">
        <v>17</v>
      </c>
      <c r="H13">
        <v>1</v>
      </c>
      <c r="I13">
        <v>4.5910000000000002</v>
      </c>
      <c r="J13">
        <v>0</v>
      </c>
      <c r="K13">
        <v>0</v>
      </c>
      <c r="L13">
        <v>4.5910000000000002</v>
      </c>
      <c r="M13">
        <v>75</v>
      </c>
      <c r="N13">
        <v>1</v>
      </c>
      <c r="O13">
        <v>0</v>
      </c>
      <c r="P13">
        <v>4.5350000000000001</v>
      </c>
      <c r="Q13">
        <v>4.5350000000000001</v>
      </c>
      <c r="R13">
        <f>IF(OR(Tabelle1[[#This Row],[adj time]]&lt;=Tabelle1[[#This Row],[curr class WR]],Tabelle1[[#This Row],[adj time]]&lt;=Tabelle1[[#This Row],[current WR]]),1,0)</f>
        <v>0</v>
      </c>
    </row>
    <row r="14" spans="1:20" hidden="1" x14ac:dyDescent="0.3">
      <c r="A14" t="s">
        <v>26</v>
      </c>
      <c r="B14" t="s">
        <v>77</v>
      </c>
      <c r="C14">
        <v>2022</v>
      </c>
      <c r="D14" s="9">
        <v>44783</v>
      </c>
      <c r="E14" t="s">
        <v>29</v>
      </c>
      <c r="F14" t="s">
        <v>17</v>
      </c>
      <c r="H14">
        <v>1</v>
      </c>
      <c r="I14">
        <v>3.363</v>
      </c>
      <c r="J14">
        <v>0</v>
      </c>
      <c r="K14">
        <v>0</v>
      </c>
      <c r="L14">
        <v>3.363</v>
      </c>
      <c r="M14">
        <v>75</v>
      </c>
      <c r="N14">
        <v>1</v>
      </c>
      <c r="O14">
        <v>0</v>
      </c>
      <c r="P14" s="1">
        <v>3.2069999999999999</v>
      </c>
      <c r="Q14" s="1">
        <v>3.2069999999999999</v>
      </c>
      <c r="R14">
        <f>IF(OR(Tabelle1[[#This Row],[adj time]]&lt;=Tabelle1[[#This Row],[curr class WR]],Tabelle1[[#This Row],[adj time]]&lt;=Tabelle1[[#This Row],[current WR]]),1,0)</f>
        <v>0</v>
      </c>
    </row>
    <row r="15" spans="1:20" hidden="1" x14ac:dyDescent="0.3">
      <c r="A15" t="s">
        <v>12</v>
      </c>
      <c r="B15" t="s">
        <v>77</v>
      </c>
      <c r="C15">
        <v>2022</v>
      </c>
      <c r="D15" s="9">
        <v>44783</v>
      </c>
      <c r="E15" t="s">
        <v>321</v>
      </c>
      <c r="F15" t="s">
        <v>23</v>
      </c>
      <c r="H15">
        <v>1</v>
      </c>
      <c r="I15">
        <v>4.734</v>
      </c>
      <c r="J15">
        <v>0</v>
      </c>
      <c r="K15">
        <v>0</v>
      </c>
      <c r="L15">
        <v>4.734</v>
      </c>
      <c r="M15">
        <v>75</v>
      </c>
      <c r="N15">
        <v>1</v>
      </c>
      <c r="O15">
        <v>0</v>
      </c>
      <c r="P15" s="1">
        <v>4.6500000000000004</v>
      </c>
      <c r="Q15">
        <v>4.5350000000000001</v>
      </c>
      <c r="R15">
        <f>IF(OR(Tabelle1[[#This Row],[adj time]]&lt;=Tabelle1[[#This Row],[curr class WR]],Tabelle1[[#This Row],[adj time]]&lt;=Tabelle1[[#This Row],[current WR]]),1,0)</f>
        <v>0</v>
      </c>
    </row>
    <row r="16" spans="1:20" hidden="1" x14ac:dyDescent="0.3">
      <c r="A16" t="s">
        <v>26</v>
      </c>
      <c r="B16" t="s">
        <v>77</v>
      </c>
      <c r="C16">
        <v>2022</v>
      </c>
      <c r="D16" s="9">
        <v>44783</v>
      </c>
      <c r="E16" t="s">
        <v>40</v>
      </c>
      <c r="F16" t="s">
        <v>23</v>
      </c>
      <c r="H16">
        <v>1</v>
      </c>
      <c r="I16">
        <v>3.8210000000000002</v>
      </c>
      <c r="J16">
        <v>0</v>
      </c>
      <c r="K16">
        <v>0</v>
      </c>
      <c r="L16">
        <v>3.8210000000000002</v>
      </c>
      <c r="M16">
        <v>75</v>
      </c>
      <c r="N16">
        <v>1</v>
      </c>
      <c r="O16">
        <v>0</v>
      </c>
      <c r="P16">
        <v>3.6059999999999999</v>
      </c>
      <c r="Q16" s="1">
        <v>3.2069999999999999</v>
      </c>
      <c r="R16">
        <f>IF(OR(Tabelle1[[#This Row],[adj time]]&lt;=Tabelle1[[#This Row],[curr class WR]],Tabelle1[[#This Row],[adj time]]&lt;=Tabelle1[[#This Row],[current WR]]),1,0)</f>
        <v>0</v>
      </c>
    </row>
    <row r="17" spans="1:18" hidden="1" x14ac:dyDescent="0.3">
      <c r="A17" t="s">
        <v>12</v>
      </c>
      <c r="B17" t="s">
        <v>77</v>
      </c>
      <c r="C17">
        <v>2022</v>
      </c>
      <c r="D17" s="9">
        <v>44783</v>
      </c>
      <c r="E17" t="s">
        <v>18</v>
      </c>
      <c r="F17" t="s">
        <v>41</v>
      </c>
      <c r="H17">
        <v>1</v>
      </c>
      <c r="I17">
        <v>5.1429999999999998</v>
      </c>
      <c r="J17">
        <v>0</v>
      </c>
      <c r="K17">
        <v>0</v>
      </c>
      <c r="L17">
        <v>5.1429999999999998</v>
      </c>
      <c r="M17">
        <v>75</v>
      </c>
      <c r="N17">
        <v>1</v>
      </c>
      <c r="O17">
        <v>0</v>
      </c>
      <c r="P17" s="1">
        <v>4.8490000000000002</v>
      </c>
      <c r="Q17">
        <v>4.5350000000000001</v>
      </c>
      <c r="R17">
        <f>IF(OR(Tabelle1[[#This Row],[adj time]]&lt;=Tabelle1[[#This Row],[curr class WR]],Tabelle1[[#This Row],[adj time]]&lt;=Tabelle1[[#This Row],[current WR]]),1,0)</f>
        <v>0</v>
      </c>
    </row>
    <row r="18" spans="1:18" hidden="1" x14ac:dyDescent="0.3">
      <c r="A18" t="s">
        <v>26</v>
      </c>
      <c r="B18" t="s">
        <v>77</v>
      </c>
      <c r="C18">
        <v>2022</v>
      </c>
      <c r="D18" s="9">
        <v>44783</v>
      </c>
      <c r="E18" t="s">
        <v>56</v>
      </c>
      <c r="F18" t="s">
        <v>41</v>
      </c>
      <c r="H18">
        <v>1</v>
      </c>
      <c r="I18">
        <v>3.8740000000000001</v>
      </c>
      <c r="J18">
        <v>0</v>
      </c>
      <c r="K18">
        <v>0</v>
      </c>
      <c r="L18">
        <v>3.8740000000000001</v>
      </c>
      <c r="M18">
        <v>75</v>
      </c>
      <c r="N18">
        <v>1</v>
      </c>
      <c r="O18">
        <v>0</v>
      </c>
      <c r="P18" s="1">
        <v>3.4449999999999998</v>
      </c>
      <c r="Q18" s="1">
        <v>3.2069999999999999</v>
      </c>
      <c r="R18">
        <f>IF(OR(Tabelle1[[#This Row],[adj time]]&lt;=Tabelle1[[#This Row],[curr class WR]],Tabelle1[[#This Row],[adj time]]&lt;=Tabelle1[[#This Row],[current WR]]),1,0)</f>
        <v>0</v>
      </c>
    </row>
    <row r="19" spans="1:18" hidden="1" x14ac:dyDescent="0.3">
      <c r="A19" t="s">
        <v>12</v>
      </c>
      <c r="B19" t="s">
        <v>78</v>
      </c>
      <c r="C19">
        <v>2022</v>
      </c>
      <c r="D19" s="9">
        <v>44769</v>
      </c>
      <c r="E19" t="s">
        <v>29</v>
      </c>
      <c r="F19" t="s">
        <v>17</v>
      </c>
      <c r="H19">
        <v>1</v>
      </c>
      <c r="I19">
        <v>4.641</v>
      </c>
      <c r="J19">
        <v>0</v>
      </c>
      <c r="K19">
        <v>0</v>
      </c>
      <c r="L19">
        <v>4.641</v>
      </c>
      <c r="M19">
        <v>75</v>
      </c>
      <c r="N19">
        <v>1</v>
      </c>
      <c r="O19">
        <v>0</v>
      </c>
      <c r="P19">
        <v>4.5350000000000001</v>
      </c>
      <c r="Q19">
        <v>4.5350000000000001</v>
      </c>
      <c r="R19">
        <f>IF(OR(Tabelle1[[#This Row],[adj time]]&lt;=Tabelle1[[#This Row],[curr class WR]],Tabelle1[[#This Row],[adj time]]&lt;=Tabelle1[[#This Row],[current WR]]),1,0)</f>
        <v>0</v>
      </c>
    </row>
    <row r="20" spans="1:18" hidden="1" x14ac:dyDescent="0.3">
      <c r="A20" t="s">
        <v>26</v>
      </c>
      <c r="B20" t="s">
        <v>78</v>
      </c>
      <c r="C20">
        <v>2022</v>
      </c>
      <c r="D20" s="9">
        <v>44769</v>
      </c>
      <c r="E20" t="s">
        <v>29</v>
      </c>
      <c r="F20" t="s">
        <v>17</v>
      </c>
      <c r="H20">
        <v>1</v>
      </c>
      <c r="I20">
        <v>3.4529999999999998</v>
      </c>
      <c r="J20">
        <v>0</v>
      </c>
      <c r="K20">
        <v>0</v>
      </c>
      <c r="L20">
        <v>3.4529999999999998</v>
      </c>
      <c r="M20">
        <v>75</v>
      </c>
      <c r="N20">
        <v>1</v>
      </c>
      <c r="O20">
        <v>0</v>
      </c>
      <c r="P20" s="1">
        <v>3.2069999999999999</v>
      </c>
      <c r="Q20" s="1">
        <v>3.2069999999999999</v>
      </c>
      <c r="R20">
        <f>IF(OR(Tabelle1[[#This Row],[adj time]]&lt;=Tabelle1[[#This Row],[curr class WR]],Tabelle1[[#This Row],[adj time]]&lt;=Tabelle1[[#This Row],[current WR]]),1,0)</f>
        <v>0</v>
      </c>
    </row>
    <row r="21" spans="1:18" hidden="1" x14ac:dyDescent="0.3">
      <c r="A21" t="s">
        <v>12</v>
      </c>
      <c r="B21" t="s">
        <v>78</v>
      </c>
      <c r="C21">
        <v>2022</v>
      </c>
      <c r="D21" s="9">
        <v>44769</v>
      </c>
      <c r="E21" t="s">
        <v>29</v>
      </c>
      <c r="F21" t="s">
        <v>23</v>
      </c>
      <c r="H21">
        <v>1</v>
      </c>
      <c r="I21">
        <v>4.8959999999999999</v>
      </c>
      <c r="J21">
        <v>0</v>
      </c>
      <c r="K21">
        <v>0</v>
      </c>
      <c r="L21">
        <v>4.8959999999999999</v>
      </c>
      <c r="M21">
        <v>75</v>
      </c>
      <c r="N21">
        <v>1</v>
      </c>
      <c r="O21">
        <v>0</v>
      </c>
      <c r="P21" s="1">
        <v>4.6500000000000004</v>
      </c>
      <c r="Q21">
        <v>4.5350000000000001</v>
      </c>
      <c r="R21">
        <f>IF(OR(Tabelle1[[#This Row],[adj time]]&lt;=Tabelle1[[#This Row],[curr class WR]],Tabelle1[[#This Row],[adj time]]&lt;=Tabelle1[[#This Row],[current WR]]),1,0)</f>
        <v>0</v>
      </c>
    </row>
    <row r="22" spans="1:18" hidden="1" x14ac:dyDescent="0.3">
      <c r="A22" t="s">
        <v>26</v>
      </c>
      <c r="B22" t="s">
        <v>78</v>
      </c>
      <c r="C22">
        <v>2022</v>
      </c>
      <c r="D22" s="9">
        <v>44769</v>
      </c>
      <c r="E22" t="s">
        <v>40</v>
      </c>
      <c r="F22" t="s">
        <v>23</v>
      </c>
      <c r="H22">
        <v>1</v>
      </c>
      <c r="I22">
        <v>4.1029999999999998</v>
      </c>
      <c r="J22">
        <v>0</v>
      </c>
      <c r="K22">
        <v>0</v>
      </c>
      <c r="L22">
        <v>4.1029999999999998</v>
      </c>
      <c r="M22">
        <v>75</v>
      </c>
      <c r="N22">
        <v>1</v>
      </c>
      <c r="O22">
        <v>0</v>
      </c>
      <c r="P22">
        <v>3.6059999999999999</v>
      </c>
      <c r="Q22" s="1">
        <v>3.2069999999999999</v>
      </c>
      <c r="R22">
        <f>IF(OR(Tabelle1[[#This Row],[adj time]]&lt;=Tabelle1[[#This Row],[curr class WR]],Tabelle1[[#This Row],[adj time]]&lt;=Tabelle1[[#This Row],[current WR]]),1,0)</f>
        <v>0</v>
      </c>
    </row>
    <row r="23" spans="1:18" hidden="1" x14ac:dyDescent="0.3">
      <c r="A23" t="s">
        <v>12</v>
      </c>
      <c r="B23" t="s">
        <v>79</v>
      </c>
      <c r="C23">
        <v>2022</v>
      </c>
      <c r="D23" s="9">
        <v>44766</v>
      </c>
      <c r="E23" t="s">
        <v>25</v>
      </c>
      <c r="F23" t="s">
        <v>17</v>
      </c>
      <c r="G23">
        <v>2</v>
      </c>
      <c r="H23">
        <v>1</v>
      </c>
      <c r="I23">
        <v>4.915</v>
      </c>
      <c r="J23">
        <v>0</v>
      </c>
      <c r="K23">
        <v>0</v>
      </c>
      <c r="L23">
        <v>4.915</v>
      </c>
      <c r="M23">
        <v>75</v>
      </c>
      <c r="N23">
        <v>1</v>
      </c>
      <c r="O23">
        <v>0</v>
      </c>
      <c r="P23">
        <v>4.5350000000000001</v>
      </c>
      <c r="Q23">
        <v>4.5350000000000001</v>
      </c>
      <c r="R23">
        <f>IF(OR(Tabelle1[[#This Row],[adj time]]&lt;=Tabelle1[[#This Row],[curr class WR]],Tabelle1[[#This Row],[adj time]]&lt;=Tabelle1[[#This Row],[current WR]]),1,0)</f>
        <v>0</v>
      </c>
    </row>
    <row r="24" spans="1:18" hidden="1" x14ac:dyDescent="0.3">
      <c r="A24" t="s">
        <v>26</v>
      </c>
      <c r="B24" t="s">
        <v>79</v>
      </c>
      <c r="C24">
        <v>2022</v>
      </c>
      <c r="D24" s="9">
        <v>44766</v>
      </c>
      <c r="E24" t="s">
        <v>257</v>
      </c>
      <c r="F24" t="s">
        <v>17</v>
      </c>
      <c r="G24">
        <v>4</v>
      </c>
      <c r="H24">
        <v>1</v>
      </c>
      <c r="I24">
        <v>3.88</v>
      </c>
      <c r="J24">
        <v>0</v>
      </c>
      <c r="K24">
        <v>0</v>
      </c>
      <c r="L24">
        <v>3.88</v>
      </c>
      <c r="M24">
        <v>75</v>
      </c>
      <c r="N24">
        <v>1</v>
      </c>
      <c r="O24">
        <v>0</v>
      </c>
      <c r="P24" s="1">
        <v>3.2069999999999999</v>
      </c>
      <c r="Q24" s="1">
        <v>3.2069999999999999</v>
      </c>
      <c r="R24">
        <f>IF(OR(Tabelle1[[#This Row],[adj time]]&lt;=Tabelle1[[#This Row],[curr class WR]],Tabelle1[[#This Row],[adj time]]&lt;=Tabelle1[[#This Row],[current WR]]),1,0)</f>
        <v>0</v>
      </c>
    </row>
    <row r="25" spans="1:18" hidden="1" x14ac:dyDescent="0.3">
      <c r="A25" t="s">
        <v>12</v>
      </c>
      <c r="B25" t="s">
        <v>79</v>
      </c>
      <c r="C25">
        <v>2022</v>
      </c>
      <c r="D25" s="9">
        <v>44766</v>
      </c>
      <c r="E25" t="s">
        <v>319</v>
      </c>
      <c r="F25" t="s">
        <v>23</v>
      </c>
      <c r="G25">
        <v>3</v>
      </c>
      <c r="H25">
        <v>1</v>
      </c>
      <c r="I25">
        <v>5.125</v>
      </c>
      <c r="J25">
        <v>0</v>
      </c>
      <c r="K25">
        <v>0</v>
      </c>
      <c r="L25">
        <v>5.125</v>
      </c>
      <c r="M25">
        <v>75</v>
      </c>
      <c r="N25">
        <v>1</v>
      </c>
      <c r="O25">
        <v>0</v>
      </c>
      <c r="P25" s="1">
        <v>4.6500000000000004</v>
      </c>
      <c r="Q25">
        <v>4.5350000000000001</v>
      </c>
      <c r="R25">
        <f>IF(OR(Tabelle1[[#This Row],[adj time]]&lt;=Tabelle1[[#This Row],[curr class WR]],Tabelle1[[#This Row],[adj time]]&lt;=Tabelle1[[#This Row],[current WR]]),1,0)</f>
        <v>0</v>
      </c>
    </row>
    <row r="26" spans="1:18" hidden="1" x14ac:dyDescent="0.3">
      <c r="A26" t="s">
        <v>26</v>
      </c>
      <c r="B26" t="s">
        <v>79</v>
      </c>
      <c r="C26">
        <v>2022</v>
      </c>
      <c r="D26" s="9">
        <v>44766</v>
      </c>
      <c r="E26" t="s">
        <v>320</v>
      </c>
      <c r="F26" t="s">
        <v>23</v>
      </c>
      <c r="G26">
        <v>2</v>
      </c>
      <c r="H26">
        <v>1</v>
      </c>
      <c r="I26">
        <v>4.3</v>
      </c>
      <c r="J26">
        <v>0</v>
      </c>
      <c r="K26">
        <v>0</v>
      </c>
      <c r="L26">
        <v>4.3</v>
      </c>
      <c r="M26">
        <v>75</v>
      </c>
      <c r="N26">
        <v>1</v>
      </c>
      <c r="O26">
        <v>0</v>
      </c>
      <c r="P26">
        <v>3.6059999999999999</v>
      </c>
      <c r="Q26" s="1">
        <v>3.2069999999999999</v>
      </c>
      <c r="R26">
        <f>IF(OR(Tabelle1[[#This Row],[adj time]]&lt;=Tabelle1[[#This Row],[curr class WR]],Tabelle1[[#This Row],[adj time]]&lt;=Tabelle1[[#This Row],[current WR]]),1,0)</f>
        <v>0</v>
      </c>
    </row>
    <row r="27" spans="1:18" hidden="1" x14ac:dyDescent="0.3">
      <c r="A27" t="s">
        <v>12</v>
      </c>
      <c r="B27" t="s">
        <v>79</v>
      </c>
      <c r="C27">
        <v>2022</v>
      </c>
      <c r="D27" s="9">
        <v>44766</v>
      </c>
      <c r="E27" t="s">
        <v>18</v>
      </c>
      <c r="F27" t="s">
        <v>41</v>
      </c>
      <c r="G27">
        <v>4</v>
      </c>
      <c r="H27">
        <v>1</v>
      </c>
      <c r="I27">
        <v>5.1050000000000004</v>
      </c>
      <c r="J27">
        <v>0</v>
      </c>
      <c r="K27">
        <v>0</v>
      </c>
      <c r="L27">
        <v>5.1050000000000004</v>
      </c>
      <c r="M27">
        <v>75</v>
      </c>
      <c r="N27">
        <v>1</v>
      </c>
      <c r="O27">
        <v>0</v>
      </c>
      <c r="P27" s="1">
        <v>4.8490000000000002</v>
      </c>
      <c r="Q27">
        <v>4.5979999999999999</v>
      </c>
      <c r="R27">
        <f>IF(OR(Tabelle1[[#This Row],[adj time]]&lt;=Tabelle1[[#This Row],[curr class WR]],Tabelle1[[#This Row],[adj time]]&lt;=Tabelle1[[#This Row],[current WR]]),1,0)</f>
        <v>0</v>
      </c>
    </row>
    <row r="28" spans="1:18" hidden="1" x14ac:dyDescent="0.3">
      <c r="A28" t="s">
        <v>26</v>
      </c>
      <c r="B28" t="s">
        <v>79</v>
      </c>
      <c r="C28">
        <v>2022</v>
      </c>
      <c r="D28" s="9">
        <v>44766</v>
      </c>
      <c r="E28" t="s">
        <v>196</v>
      </c>
      <c r="F28" t="s">
        <v>41</v>
      </c>
      <c r="G28">
        <v>3</v>
      </c>
      <c r="H28">
        <v>1</v>
      </c>
      <c r="I28">
        <v>5.0199999999999996</v>
      </c>
      <c r="J28">
        <v>0</v>
      </c>
      <c r="K28">
        <v>0</v>
      </c>
      <c r="L28">
        <v>5.0199999999999996</v>
      </c>
      <c r="M28">
        <v>75</v>
      </c>
      <c r="N28">
        <v>1</v>
      </c>
      <c r="O28">
        <v>0</v>
      </c>
      <c r="P28" s="1">
        <v>3.4449999999999998</v>
      </c>
      <c r="Q28" s="1">
        <v>3.2069999999999999</v>
      </c>
      <c r="R28">
        <f>IF(OR(Tabelle1[[#This Row],[adj time]]&lt;=Tabelle1[[#This Row],[curr class WR]],Tabelle1[[#This Row],[adj time]]&lt;=Tabelle1[[#This Row],[current WR]]),1,0)</f>
        <v>0</v>
      </c>
    </row>
    <row r="29" spans="1:18" x14ac:dyDescent="0.3">
      <c r="A29" t="s">
        <v>12</v>
      </c>
      <c r="B29" t="s">
        <v>109</v>
      </c>
      <c r="C29">
        <v>2022</v>
      </c>
      <c r="D29" s="9">
        <v>44756</v>
      </c>
      <c r="E29" t="s">
        <v>29</v>
      </c>
      <c r="F29" t="s">
        <v>17</v>
      </c>
      <c r="G29">
        <v>2</v>
      </c>
      <c r="H29">
        <v>1</v>
      </c>
      <c r="I29">
        <v>4.9504999999999999</v>
      </c>
      <c r="J29">
        <v>0</v>
      </c>
      <c r="K29">
        <v>0</v>
      </c>
      <c r="L29">
        <v>4.9504999999999999</v>
      </c>
      <c r="M29">
        <v>75</v>
      </c>
      <c r="N29">
        <v>1</v>
      </c>
      <c r="O29">
        <v>1</v>
      </c>
      <c r="P29">
        <v>4.9009999999999998</v>
      </c>
      <c r="Q29">
        <v>4.9009999999999998</v>
      </c>
      <c r="R29">
        <f>IF(OR(Tabelle1[[#This Row],[adj time]]&lt;=Tabelle1[[#This Row],[curr class WR]],Tabelle1[[#This Row],[adj time]]&lt;=Tabelle1[[#This Row],[current WR]]),1,0)</f>
        <v>0</v>
      </c>
    </row>
    <row r="30" spans="1:18" hidden="1" x14ac:dyDescent="0.3">
      <c r="A30" t="s">
        <v>26</v>
      </c>
      <c r="B30" t="s">
        <v>109</v>
      </c>
      <c r="C30">
        <v>2022</v>
      </c>
      <c r="D30" s="9">
        <v>44756</v>
      </c>
      <c r="E30" t="s">
        <v>29</v>
      </c>
      <c r="F30" t="s">
        <v>17</v>
      </c>
      <c r="H30">
        <v>1</v>
      </c>
      <c r="I30">
        <v>3.4980000000000002</v>
      </c>
      <c r="J30">
        <v>0</v>
      </c>
      <c r="K30">
        <v>0</v>
      </c>
      <c r="L30">
        <v>3.4980000000000002</v>
      </c>
      <c r="M30">
        <v>75</v>
      </c>
      <c r="N30">
        <v>1</v>
      </c>
      <c r="O30">
        <v>0</v>
      </c>
      <c r="P30" s="1">
        <v>3.2069999999999999</v>
      </c>
      <c r="Q30" s="1">
        <v>3.2069999999999999</v>
      </c>
      <c r="R30">
        <f>IF(OR(Tabelle1[[#This Row],[adj time]]&lt;=Tabelle1[[#This Row],[curr class WR]],Tabelle1[[#This Row],[adj time]]&lt;=Tabelle1[[#This Row],[current WR]]),1,0)</f>
        <v>0</v>
      </c>
    </row>
    <row r="31" spans="1:18" x14ac:dyDescent="0.3">
      <c r="A31" t="s">
        <v>12</v>
      </c>
      <c r="B31" t="s">
        <v>109</v>
      </c>
      <c r="C31">
        <v>2022</v>
      </c>
      <c r="D31" s="9">
        <v>44756</v>
      </c>
      <c r="E31" t="s">
        <v>29</v>
      </c>
      <c r="F31" t="s">
        <v>23</v>
      </c>
      <c r="G31">
        <v>4</v>
      </c>
      <c r="H31">
        <v>1</v>
      </c>
      <c r="I31">
        <v>5.3734999999999999</v>
      </c>
      <c r="J31">
        <v>0</v>
      </c>
      <c r="K31">
        <v>0</v>
      </c>
      <c r="L31">
        <v>5.3734999999999999</v>
      </c>
      <c r="M31">
        <v>75</v>
      </c>
      <c r="N31">
        <v>1</v>
      </c>
      <c r="O31">
        <v>1</v>
      </c>
      <c r="P31" s="1">
        <v>5.1280000000000001</v>
      </c>
      <c r="Q31">
        <v>4.9009999999999998</v>
      </c>
      <c r="R31">
        <f>IF(OR(Tabelle1[[#This Row],[adj time]]&lt;=Tabelle1[[#This Row],[curr class WR]],Tabelle1[[#This Row],[adj time]]&lt;=Tabelle1[[#This Row],[current WR]]),1,0)</f>
        <v>0</v>
      </c>
    </row>
    <row r="32" spans="1:18" hidden="1" x14ac:dyDescent="0.3">
      <c r="A32" t="s">
        <v>26</v>
      </c>
      <c r="B32" t="s">
        <v>109</v>
      </c>
      <c r="C32">
        <v>2022</v>
      </c>
      <c r="D32" s="9">
        <v>44756</v>
      </c>
      <c r="E32" t="s">
        <v>29</v>
      </c>
      <c r="F32" t="s">
        <v>23</v>
      </c>
      <c r="H32">
        <v>1</v>
      </c>
      <c r="I32">
        <v>3.9449999999999998</v>
      </c>
      <c r="J32">
        <v>0</v>
      </c>
      <c r="K32">
        <v>0</v>
      </c>
      <c r="L32">
        <v>3.9449999999999998</v>
      </c>
      <c r="M32">
        <v>75</v>
      </c>
      <c r="N32">
        <v>1</v>
      </c>
      <c r="O32">
        <v>0</v>
      </c>
      <c r="P32">
        <v>3.6059999999999999</v>
      </c>
      <c r="Q32" s="1">
        <v>3.2069999999999999</v>
      </c>
      <c r="R32">
        <f>IF(OR(Tabelle1[[#This Row],[adj time]]&lt;=Tabelle1[[#This Row],[curr class WR]],Tabelle1[[#This Row],[adj time]]&lt;=Tabelle1[[#This Row],[current WR]]),1,0)</f>
        <v>0</v>
      </c>
    </row>
    <row r="33" spans="1:19" hidden="1" x14ac:dyDescent="0.3">
      <c r="A33" t="s">
        <v>12</v>
      </c>
      <c r="B33" t="s">
        <v>13</v>
      </c>
      <c r="C33">
        <v>2022</v>
      </c>
      <c r="D33" s="9">
        <v>44758</v>
      </c>
      <c r="E33" t="s">
        <v>56</v>
      </c>
      <c r="F33" t="s">
        <v>17</v>
      </c>
      <c r="G33">
        <v>4</v>
      </c>
      <c r="H33">
        <v>1</v>
      </c>
      <c r="I33">
        <v>4.774</v>
      </c>
      <c r="J33">
        <v>0</v>
      </c>
      <c r="K33">
        <v>0</v>
      </c>
      <c r="L33">
        <v>4.774</v>
      </c>
      <c r="M33">
        <v>75</v>
      </c>
      <c r="N33">
        <v>1</v>
      </c>
      <c r="O33">
        <v>0</v>
      </c>
      <c r="P33">
        <v>4.5350000000000001</v>
      </c>
      <c r="Q33">
        <v>4.5350000000000001</v>
      </c>
      <c r="R33">
        <f>IF(OR(Tabelle1[[#This Row],[adj time]]&lt;=Tabelle1[[#This Row],[curr class WR]],Tabelle1[[#This Row],[adj time]]&lt;=Tabelle1[[#This Row],[current WR]]),1,0)</f>
        <v>0</v>
      </c>
    </row>
    <row r="34" spans="1:19" hidden="1" x14ac:dyDescent="0.3">
      <c r="A34" t="s">
        <v>26</v>
      </c>
      <c r="B34" t="s">
        <v>13</v>
      </c>
      <c r="C34">
        <v>2022</v>
      </c>
      <c r="D34" s="9">
        <v>44758</v>
      </c>
      <c r="E34" t="s">
        <v>40</v>
      </c>
      <c r="F34" t="s">
        <v>23</v>
      </c>
      <c r="G34">
        <v>4</v>
      </c>
      <c r="H34">
        <v>1</v>
      </c>
      <c r="I34">
        <v>3.774</v>
      </c>
      <c r="J34">
        <v>0</v>
      </c>
      <c r="K34">
        <v>0</v>
      </c>
      <c r="L34">
        <v>3.774</v>
      </c>
      <c r="M34">
        <v>100</v>
      </c>
      <c r="N34">
        <v>1</v>
      </c>
      <c r="P34">
        <v>3.6059999999999999</v>
      </c>
      <c r="Q34" s="1">
        <v>3.2069999999999999</v>
      </c>
      <c r="R34">
        <f>IF(OR(Tabelle1[[#This Row],[adj time]]&lt;=Tabelle1[[#This Row],[curr class WR]],Tabelle1[[#This Row],[adj time]]&lt;=Tabelle1[[#This Row],[current WR]]),1,0)</f>
        <v>0</v>
      </c>
    </row>
    <row r="35" spans="1:19" hidden="1" x14ac:dyDescent="0.3">
      <c r="A35" t="s">
        <v>12</v>
      </c>
      <c r="B35" t="s">
        <v>13</v>
      </c>
      <c r="C35">
        <v>2022</v>
      </c>
      <c r="D35" s="9">
        <v>44758</v>
      </c>
      <c r="E35" t="s">
        <v>100</v>
      </c>
      <c r="F35" t="s">
        <v>23</v>
      </c>
      <c r="G35">
        <v>4</v>
      </c>
      <c r="H35">
        <v>1</v>
      </c>
      <c r="I35">
        <v>4.6719999999999997</v>
      </c>
      <c r="J35">
        <v>0</v>
      </c>
      <c r="K35">
        <v>0</v>
      </c>
      <c r="L35">
        <v>4.6719999999999997</v>
      </c>
      <c r="M35">
        <v>75</v>
      </c>
      <c r="N35">
        <v>1</v>
      </c>
      <c r="O35">
        <v>0</v>
      </c>
      <c r="P35" s="1">
        <v>4.6500000000000004</v>
      </c>
      <c r="Q35">
        <v>4.5350000000000001</v>
      </c>
      <c r="R35">
        <f>IF(OR(Tabelle1[[#This Row],[adj time]]&lt;=Tabelle1[[#This Row],[curr class WR]],Tabelle1[[#This Row],[adj time]]&lt;=Tabelle1[[#This Row],[current WR]]),1,0)</f>
        <v>0</v>
      </c>
    </row>
    <row r="36" spans="1:19" hidden="1" x14ac:dyDescent="0.3">
      <c r="A36" t="s">
        <v>26</v>
      </c>
      <c r="B36" t="s">
        <v>13</v>
      </c>
      <c r="C36">
        <v>2022</v>
      </c>
      <c r="D36" s="9">
        <v>44758</v>
      </c>
      <c r="E36" t="s">
        <v>56</v>
      </c>
      <c r="F36" t="s">
        <v>17</v>
      </c>
      <c r="G36">
        <v>3</v>
      </c>
      <c r="H36">
        <v>1</v>
      </c>
      <c r="I36">
        <v>3.42</v>
      </c>
      <c r="J36">
        <v>0</v>
      </c>
      <c r="K36">
        <v>0</v>
      </c>
      <c r="L36">
        <v>3.42</v>
      </c>
      <c r="M36">
        <v>100</v>
      </c>
      <c r="N36">
        <v>1</v>
      </c>
      <c r="P36" s="1">
        <v>3.2069999999999999</v>
      </c>
      <c r="Q36" s="1">
        <v>3.2069999999999999</v>
      </c>
      <c r="R36">
        <f>IF(OR(Tabelle1[[#This Row],[adj time]]&lt;=Tabelle1[[#This Row],[curr class WR]],Tabelle1[[#This Row],[adj time]]&lt;=Tabelle1[[#This Row],[current WR]]),1,0)</f>
        <v>0</v>
      </c>
    </row>
    <row r="37" spans="1:19" hidden="1" x14ac:dyDescent="0.3">
      <c r="A37" t="s">
        <v>26</v>
      </c>
      <c r="B37" t="s">
        <v>13</v>
      </c>
      <c r="C37">
        <v>2022</v>
      </c>
      <c r="D37" s="9">
        <v>44758</v>
      </c>
      <c r="E37" t="s">
        <v>40</v>
      </c>
      <c r="F37" t="s">
        <v>41</v>
      </c>
      <c r="G37">
        <v>3</v>
      </c>
      <c r="H37">
        <v>1</v>
      </c>
      <c r="I37">
        <v>5.4930000000000003</v>
      </c>
      <c r="J37">
        <v>0</v>
      </c>
      <c r="K37">
        <v>0</v>
      </c>
      <c r="L37">
        <v>5.4930000000000003</v>
      </c>
      <c r="M37">
        <v>100</v>
      </c>
      <c r="N37">
        <v>1</v>
      </c>
      <c r="P37" s="1">
        <v>3.4449999999999998</v>
      </c>
      <c r="Q37" s="1">
        <v>3.2069999999999999</v>
      </c>
      <c r="R37">
        <f>IF(OR(Tabelle1[[#This Row],[adj time]]&lt;=Tabelle1[[#This Row],[curr class WR]],Tabelle1[[#This Row],[adj time]]&lt;=Tabelle1[[#This Row],[current WR]]),1,0)</f>
        <v>0</v>
      </c>
    </row>
    <row r="38" spans="1:19" hidden="1" x14ac:dyDescent="0.3">
      <c r="A38" t="s">
        <v>12</v>
      </c>
      <c r="B38" t="s">
        <v>13</v>
      </c>
      <c r="C38">
        <v>2021</v>
      </c>
      <c r="D38" s="9">
        <v>44482</v>
      </c>
      <c r="E38" t="s">
        <v>18</v>
      </c>
      <c r="F38" t="s">
        <v>17</v>
      </c>
      <c r="G38">
        <v>4</v>
      </c>
      <c r="H38">
        <v>1</v>
      </c>
      <c r="I38" s="1">
        <v>4.5350000000000001</v>
      </c>
      <c r="J38">
        <v>0</v>
      </c>
      <c r="K38">
        <v>0</v>
      </c>
      <c r="L38" s="1">
        <v>4.5350000000000001</v>
      </c>
      <c r="M38">
        <v>75</v>
      </c>
      <c r="N38">
        <v>1</v>
      </c>
      <c r="O38">
        <v>0</v>
      </c>
      <c r="P38">
        <v>4.5350000000000001</v>
      </c>
      <c r="Q38">
        <v>4.5350000000000001</v>
      </c>
      <c r="R38">
        <f>IF(OR(Tabelle1[[#This Row],[adj time]]&lt;=Tabelle1[[#This Row],[curr class WR]],Tabelle1[[#This Row],[adj time]]&lt;=Tabelle1[[#This Row],[current WR]]),1,0)</f>
        <v>1</v>
      </c>
      <c r="S38" t="s">
        <v>99</v>
      </c>
    </row>
    <row r="39" spans="1:19" hidden="1" x14ac:dyDescent="0.3">
      <c r="A39" t="s">
        <v>26</v>
      </c>
      <c r="B39" t="s">
        <v>13</v>
      </c>
      <c r="C39">
        <v>2021</v>
      </c>
      <c r="D39" s="9">
        <v>44482</v>
      </c>
      <c r="E39" t="s">
        <v>40</v>
      </c>
      <c r="F39" t="s">
        <v>23</v>
      </c>
      <c r="G39">
        <v>2</v>
      </c>
      <c r="H39">
        <v>1</v>
      </c>
      <c r="I39">
        <v>3.8109999999999999</v>
      </c>
      <c r="J39">
        <v>0</v>
      </c>
      <c r="K39">
        <v>0</v>
      </c>
      <c r="L39">
        <v>3.8109999999999999</v>
      </c>
      <c r="M39">
        <v>100</v>
      </c>
      <c r="N39">
        <v>1</v>
      </c>
      <c r="P39">
        <v>3.6059999999999999</v>
      </c>
      <c r="Q39" s="1">
        <v>3.2069999999999999</v>
      </c>
      <c r="R39">
        <f>IF(OR(Tabelle1[[#This Row],[adj time]]&lt;=Tabelle1[[#This Row],[curr class WR]],Tabelle1[[#This Row],[adj time]]&lt;=Tabelle1[[#This Row],[current WR]]),1,0)</f>
        <v>0</v>
      </c>
    </row>
    <row r="40" spans="1:19" hidden="1" x14ac:dyDescent="0.3">
      <c r="A40" t="s">
        <v>12</v>
      </c>
      <c r="B40" t="s">
        <v>13</v>
      </c>
      <c r="C40">
        <v>2021</v>
      </c>
      <c r="D40" s="9">
        <v>44482</v>
      </c>
      <c r="E40" t="s">
        <v>57</v>
      </c>
      <c r="F40" t="s">
        <v>23</v>
      </c>
      <c r="G40">
        <v>2</v>
      </c>
      <c r="H40">
        <v>1</v>
      </c>
      <c r="I40">
        <v>4.7190000000000003</v>
      </c>
      <c r="J40">
        <v>0</v>
      </c>
      <c r="K40">
        <v>0</v>
      </c>
      <c r="L40">
        <v>4.7190000000000003</v>
      </c>
      <c r="M40">
        <v>75</v>
      </c>
      <c r="N40">
        <v>1</v>
      </c>
      <c r="O40">
        <v>0</v>
      </c>
      <c r="P40" s="1">
        <v>4.6500000000000004</v>
      </c>
      <c r="Q40">
        <v>4.5979999999999999</v>
      </c>
      <c r="R40">
        <f>IF(OR(Tabelle1[[#This Row],[adj time]]&lt;=Tabelle1[[#This Row],[curr class WR]],Tabelle1[[#This Row],[adj time]]&lt;=Tabelle1[[#This Row],[current WR]]),1,0)</f>
        <v>0</v>
      </c>
    </row>
    <row r="41" spans="1:19" hidden="1" x14ac:dyDescent="0.3">
      <c r="A41" t="s">
        <v>26</v>
      </c>
      <c r="B41" t="s">
        <v>13</v>
      </c>
      <c r="C41">
        <v>2021</v>
      </c>
      <c r="D41" s="9">
        <v>44482</v>
      </c>
      <c r="E41" t="s">
        <v>56</v>
      </c>
      <c r="F41" t="s">
        <v>17</v>
      </c>
      <c r="G41">
        <v>2</v>
      </c>
      <c r="H41">
        <v>1</v>
      </c>
      <c r="I41">
        <v>3.5470000000000002</v>
      </c>
      <c r="J41">
        <v>0</v>
      </c>
      <c r="K41">
        <v>0</v>
      </c>
      <c r="L41">
        <v>3.5470000000000002</v>
      </c>
      <c r="M41">
        <v>100</v>
      </c>
      <c r="N41">
        <v>1</v>
      </c>
      <c r="P41" s="1">
        <v>3.2069999999999999</v>
      </c>
      <c r="Q41" s="1">
        <v>3.2069999999999999</v>
      </c>
      <c r="R41">
        <f>IF(OR(Tabelle1[[#This Row],[adj time]]&lt;=Tabelle1[[#This Row],[curr class WR]],Tabelle1[[#This Row],[adj time]]&lt;=Tabelle1[[#This Row],[current WR]]),1,0)</f>
        <v>0</v>
      </c>
    </row>
    <row r="42" spans="1:19" hidden="1" x14ac:dyDescent="0.3">
      <c r="A42" t="s">
        <v>12</v>
      </c>
      <c r="B42" t="s">
        <v>13</v>
      </c>
      <c r="C42">
        <v>2021</v>
      </c>
      <c r="D42" s="9">
        <v>44482</v>
      </c>
      <c r="E42" t="s">
        <v>54</v>
      </c>
      <c r="F42" t="s">
        <v>41</v>
      </c>
      <c r="G42">
        <v>4</v>
      </c>
      <c r="H42">
        <v>1</v>
      </c>
      <c r="I42">
        <v>4.9989999999999997</v>
      </c>
      <c r="J42">
        <v>0</v>
      </c>
      <c r="K42">
        <v>0</v>
      </c>
      <c r="L42">
        <v>4.9989999999999997</v>
      </c>
      <c r="M42">
        <v>75</v>
      </c>
      <c r="N42">
        <v>1</v>
      </c>
      <c r="O42">
        <v>0</v>
      </c>
      <c r="P42" s="1">
        <v>4.8490000000000002</v>
      </c>
      <c r="Q42">
        <v>4.5979999999999999</v>
      </c>
      <c r="R42">
        <f>IF(OR(Tabelle1[[#This Row],[adj time]]&lt;=Tabelle1[[#This Row],[curr class WR]],Tabelle1[[#This Row],[adj time]]&lt;=Tabelle1[[#This Row],[current WR]]),1,0)</f>
        <v>0</v>
      </c>
    </row>
    <row r="43" spans="1:19" hidden="1" x14ac:dyDescent="0.3">
      <c r="A43" t="s">
        <v>26</v>
      </c>
      <c r="B43" t="s">
        <v>13</v>
      </c>
      <c r="C43">
        <v>2021</v>
      </c>
      <c r="D43" s="9">
        <v>44482</v>
      </c>
      <c r="E43" t="s">
        <v>54</v>
      </c>
      <c r="F43" t="s">
        <v>41</v>
      </c>
      <c r="G43">
        <v>3</v>
      </c>
      <c r="H43">
        <v>1</v>
      </c>
      <c r="I43">
        <v>3.5569999999999999</v>
      </c>
      <c r="J43">
        <v>0</v>
      </c>
      <c r="K43">
        <v>0</v>
      </c>
      <c r="L43">
        <v>3.5569999999999999</v>
      </c>
      <c r="M43">
        <v>100</v>
      </c>
      <c r="N43">
        <v>1</v>
      </c>
      <c r="P43" s="1">
        <v>3.4449999999999998</v>
      </c>
      <c r="Q43" s="1">
        <v>3.2069999999999999</v>
      </c>
      <c r="R43">
        <f>IF(OR(Tabelle1[[#This Row],[adj time]]&lt;=Tabelle1[[#This Row],[curr class WR]],Tabelle1[[#This Row],[adj time]]&lt;=Tabelle1[[#This Row],[current WR]]),1,0)</f>
        <v>0</v>
      </c>
    </row>
    <row r="44" spans="1:19" hidden="1" x14ac:dyDescent="0.3">
      <c r="A44" t="s">
        <v>12</v>
      </c>
      <c r="B44" t="s">
        <v>19</v>
      </c>
      <c r="C44">
        <v>2021</v>
      </c>
      <c r="D44" s="9">
        <v>44429</v>
      </c>
      <c r="E44" t="s">
        <v>20</v>
      </c>
      <c r="F44" t="s">
        <v>17</v>
      </c>
      <c r="G44">
        <v>4</v>
      </c>
      <c r="H44">
        <v>1</v>
      </c>
      <c r="I44" s="1">
        <v>4.702</v>
      </c>
      <c r="J44">
        <v>0</v>
      </c>
      <c r="K44">
        <v>0</v>
      </c>
      <c r="L44" s="1">
        <v>4.702</v>
      </c>
      <c r="M44">
        <v>75</v>
      </c>
      <c r="N44">
        <v>1</v>
      </c>
      <c r="O44">
        <v>0</v>
      </c>
      <c r="P44">
        <v>4.5979999999999999</v>
      </c>
      <c r="Q44">
        <v>4.5979999999999999</v>
      </c>
      <c r="R44">
        <f>IF(OR(Tabelle1[[#This Row],[adj time]]&lt;=Tabelle1[[#This Row],[curr class WR]],Tabelle1[[#This Row],[adj time]]&lt;=Tabelle1[[#This Row],[current WR]]),1,0)</f>
        <v>0</v>
      </c>
    </row>
    <row r="45" spans="1:19" hidden="1" x14ac:dyDescent="0.3">
      <c r="A45" t="s">
        <v>26</v>
      </c>
      <c r="B45" t="s">
        <v>19</v>
      </c>
      <c r="C45">
        <v>2021</v>
      </c>
      <c r="D45" s="9">
        <v>44429</v>
      </c>
      <c r="E45" t="s">
        <v>29</v>
      </c>
      <c r="F45" t="s">
        <v>17</v>
      </c>
      <c r="G45">
        <v>4</v>
      </c>
      <c r="H45">
        <v>1</v>
      </c>
      <c r="I45" s="1">
        <v>3.4220000000000002</v>
      </c>
      <c r="J45">
        <v>0</v>
      </c>
      <c r="K45">
        <v>0</v>
      </c>
      <c r="L45" s="1">
        <v>3.4220000000000002</v>
      </c>
      <c r="M45">
        <v>75</v>
      </c>
      <c r="N45">
        <v>1</v>
      </c>
      <c r="P45" s="1">
        <v>3.2069999999999999</v>
      </c>
      <c r="Q45" s="1">
        <v>3.2069999999999999</v>
      </c>
      <c r="R45">
        <f>IF(OR(Tabelle1[[#This Row],[adj time]]&lt;=Tabelle1[[#This Row],[curr class WR]],Tabelle1[[#This Row],[adj time]]&lt;=Tabelle1[[#This Row],[current WR]]),1,0)</f>
        <v>0</v>
      </c>
    </row>
    <row r="46" spans="1:19" hidden="1" x14ac:dyDescent="0.3">
      <c r="A46" t="s">
        <v>26</v>
      </c>
      <c r="B46" t="s">
        <v>19</v>
      </c>
      <c r="C46">
        <v>2021</v>
      </c>
      <c r="D46" s="9">
        <v>44429</v>
      </c>
      <c r="E46" t="s">
        <v>48</v>
      </c>
      <c r="F46" t="s">
        <v>23</v>
      </c>
      <c r="G46">
        <v>2</v>
      </c>
      <c r="H46">
        <v>1</v>
      </c>
      <c r="I46" s="1">
        <v>4.1970000000000001</v>
      </c>
      <c r="J46">
        <v>0</v>
      </c>
      <c r="K46">
        <v>0</v>
      </c>
      <c r="L46" s="1">
        <v>4.1970000000000001</v>
      </c>
      <c r="M46">
        <v>75</v>
      </c>
      <c r="N46">
        <v>1</v>
      </c>
      <c r="P46">
        <v>3.6059999999999999</v>
      </c>
      <c r="Q46" s="1">
        <v>3.2069999999999999</v>
      </c>
      <c r="R46">
        <f>IF(OR(Tabelle1[[#This Row],[adj time]]&lt;=Tabelle1[[#This Row],[curr class WR]],Tabelle1[[#This Row],[adj time]]&lt;=Tabelle1[[#This Row],[current WR]]),1,0)</f>
        <v>0</v>
      </c>
    </row>
    <row r="47" spans="1:19" hidden="1" x14ac:dyDescent="0.3">
      <c r="A47" t="s">
        <v>12</v>
      </c>
      <c r="B47" t="s">
        <v>19</v>
      </c>
      <c r="C47">
        <v>2021</v>
      </c>
      <c r="D47" s="9">
        <v>44429</v>
      </c>
      <c r="E47" t="s">
        <v>18</v>
      </c>
      <c r="F47" t="s">
        <v>41</v>
      </c>
      <c r="G47">
        <v>4</v>
      </c>
      <c r="H47">
        <v>1</v>
      </c>
      <c r="I47">
        <v>5.1360000000000001</v>
      </c>
      <c r="J47">
        <v>0</v>
      </c>
      <c r="K47">
        <v>0</v>
      </c>
      <c r="L47">
        <v>5.1360000000000001</v>
      </c>
      <c r="M47">
        <v>75</v>
      </c>
      <c r="N47">
        <v>1</v>
      </c>
      <c r="O47">
        <v>0</v>
      </c>
      <c r="P47" s="1">
        <v>4.8490000000000002</v>
      </c>
      <c r="Q47">
        <v>4.5979999999999999</v>
      </c>
      <c r="R47">
        <f>IF(OR(Tabelle1[[#This Row],[adj time]]&lt;=Tabelle1[[#This Row],[curr class WR]],Tabelle1[[#This Row],[adj time]]&lt;=Tabelle1[[#This Row],[current WR]]),1,0)</f>
        <v>0</v>
      </c>
    </row>
    <row r="48" spans="1:19" hidden="1" x14ac:dyDescent="0.3">
      <c r="A48" t="s">
        <v>26</v>
      </c>
      <c r="B48" t="s">
        <v>19</v>
      </c>
      <c r="C48">
        <v>2021</v>
      </c>
      <c r="D48" s="9">
        <v>44429</v>
      </c>
      <c r="E48" t="s">
        <v>45</v>
      </c>
      <c r="F48" t="s">
        <v>41</v>
      </c>
      <c r="G48">
        <v>4</v>
      </c>
      <c r="H48">
        <v>1</v>
      </c>
      <c r="I48" s="1">
        <v>3.9969999999999999</v>
      </c>
      <c r="J48">
        <v>0</v>
      </c>
      <c r="K48">
        <v>0</v>
      </c>
      <c r="L48" s="1">
        <v>3.9969999999999999</v>
      </c>
      <c r="M48">
        <v>75</v>
      </c>
      <c r="N48">
        <v>1</v>
      </c>
      <c r="P48" s="1">
        <v>3.4449999999999998</v>
      </c>
      <c r="Q48" s="1">
        <v>3.2069999999999999</v>
      </c>
      <c r="R48">
        <f>IF(OR(Tabelle1[[#This Row],[adj time]]&lt;=Tabelle1[[#This Row],[curr class WR]],Tabelle1[[#This Row],[adj time]]&lt;=Tabelle1[[#This Row],[current WR]]),1,0)</f>
        <v>0</v>
      </c>
    </row>
    <row r="49" spans="1:20" hidden="1" x14ac:dyDescent="0.3">
      <c r="A49" t="s">
        <v>26</v>
      </c>
      <c r="B49" t="s">
        <v>77</v>
      </c>
      <c r="C49">
        <v>2021</v>
      </c>
      <c r="D49" s="9">
        <v>44419</v>
      </c>
      <c r="E49" t="s">
        <v>29</v>
      </c>
      <c r="F49" t="s">
        <v>17</v>
      </c>
      <c r="H49">
        <v>1</v>
      </c>
      <c r="L49">
        <v>3.2090000000000001</v>
      </c>
      <c r="M49">
        <v>75</v>
      </c>
      <c r="N49">
        <v>1</v>
      </c>
      <c r="P49" s="1">
        <v>3.2069999999999999</v>
      </c>
      <c r="Q49" s="1">
        <v>3.2069999999999999</v>
      </c>
      <c r="R49">
        <f>IF(OR(Tabelle1[[#This Row],[adj time]]&lt;=Tabelle1[[#This Row],[curr class WR]],Tabelle1[[#This Row],[adj time]]&lt;=Tabelle1[[#This Row],[current WR]]),1,0)</f>
        <v>0</v>
      </c>
      <c r="S49" t="s">
        <v>188</v>
      </c>
    </row>
    <row r="50" spans="1:20" hidden="1" x14ac:dyDescent="0.3">
      <c r="A50" t="s">
        <v>12</v>
      </c>
      <c r="B50" t="s">
        <v>77</v>
      </c>
      <c r="C50">
        <v>2021</v>
      </c>
      <c r="D50" s="9">
        <v>44419</v>
      </c>
      <c r="E50" t="s">
        <v>100</v>
      </c>
      <c r="F50" t="s">
        <v>23</v>
      </c>
      <c r="H50">
        <v>1</v>
      </c>
      <c r="L50" s="1">
        <v>4.76</v>
      </c>
      <c r="M50">
        <v>75</v>
      </c>
      <c r="N50">
        <v>1</v>
      </c>
      <c r="O50">
        <v>0</v>
      </c>
      <c r="P50" s="1">
        <v>4.6500000000000004</v>
      </c>
      <c r="Q50">
        <v>4.5979999999999999</v>
      </c>
      <c r="R50">
        <f>IF(OR(Tabelle1[[#This Row],[adj time]]&lt;=Tabelle1[[#This Row],[curr class WR]],Tabelle1[[#This Row],[adj time]]&lt;=Tabelle1[[#This Row],[current WR]]),1,0)</f>
        <v>0</v>
      </c>
    </row>
    <row r="51" spans="1:20" hidden="1" x14ac:dyDescent="0.3">
      <c r="A51" t="s">
        <v>26</v>
      </c>
      <c r="B51" t="s">
        <v>77</v>
      </c>
      <c r="C51">
        <v>2021</v>
      </c>
      <c r="D51" s="9">
        <v>44419</v>
      </c>
      <c r="E51" t="s">
        <v>42</v>
      </c>
      <c r="F51" t="s">
        <v>17</v>
      </c>
      <c r="H51">
        <v>1</v>
      </c>
      <c r="L51">
        <v>3.218</v>
      </c>
      <c r="M51">
        <v>74.400000000000006</v>
      </c>
      <c r="N51">
        <v>2</v>
      </c>
      <c r="P51" s="1">
        <v>3.2069999999999999</v>
      </c>
      <c r="Q51" s="1">
        <v>3.2069999999999999</v>
      </c>
      <c r="R51">
        <f>IF(OR(Tabelle1[[#This Row],[adj time]]&lt;=Tabelle1[[#This Row],[curr class WR]],Tabelle1[[#This Row],[adj time]]&lt;=Tabelle1[[#This Row],[current WR]]),1,0)</f>
        <v>0</v>
      </c>
    </row>
    <row r="52" spans="1:20" hidden="1" x14ac:dyDescent="0.3">
      <c r="A52" t="s">
        <v>12</v>
      </c>
      <c r="B52" t="s">
        <v>77</v>
      </c>
      <c r="C52">
        <v>2021</v>
      </c>
      <c r="D52" s="9">
        <v>44419</v>
      </c>
      <c r="E52" t="s">
        <v>54</v>
      </c>
      <c r="F52" t="s">
        <v>17</v>
      </c>
      <c r="H52">
        <v>1</v>
      </c>
      <c r="L52">
        <v>4.7670000000000003</v>
      </c>
      <c r="M52">
        <v>75</v>
      </c>
      <c r="N52">
        <v>1</v>
      </c>
      <c r="O52">
        <v>0</v>
      </c>
      <c r="P52">
        <v>4.5979999999999999</v>
      </c>
      <c r="Q52">
        <v>4.5979999999999999</v>
      </c>
      <c r="R52">
        <f>IF(OR(Tabelle1[[#This Row],[adj time]]&lt;=Tabelle1[[#This Row],[curr class WR]],Tabelle1[[#This Row],[adj time]]&lt;=Tabelle1[[#This Row],[current WR]]),1,0)</f>
        <v>0</v>
      </c>
    </row>
    <row r="53" spans="1:20" hidden="1" x14ac:dyDescent="0.3">
      <c r="A53" t="s">
        <v>12</v>
      </c>
      <c r="B53" t="s">
        <v>77</v>
      </c>
      <c r="C53">
        <v>2021</v>
      </c>
      <c r="D53" s="9">
        <v>44419</v>
      </c>
      <c r="E53" t="s">
        <v>18</v>
      </c>
      <c r="F53" t="s">
        <v>41</v>
      </c>
      <c r="H53">
        <v>1</v>
      </c>
      <c r="L53">
        <v>4.8490000000000002</v>
      </c>
      <c r="M53">
        <v>75</v>
      </c>
      <c r="N53">
        <v>1</v>
      </c>
      <c r="O53">
        <v>0</v>
      </c>
      <c r="P53" s="1">
        <v>4.8490000000000002</v>
      </c>
      <c r="Q53">
        <v>4.5979999999999999</v>
      </c>
      <c r="R53">
        <f>IF(OR(Tabelle1[[#This Row],[adj time]]&lt;=Tabelle1[[#This Row],[curr class WR]],Tabelle1[[#This Row],[adj time]]&lt;=Tabelle1[[#This Row],[current WR]]),1,0)</f>
        <v>1</v>
      </c>
      <c r="S53" t="s">
        <v>49</v>
      </c>
    </row>
    <row r="54" spans="1:20" hidden="1" x14ac:dyDescent="0.3">
      <c r="A54" t="s">
        <v>26</v>
      </c>
      <c r="B54" t="s">
        <v>77</v>
      </c>
      <c r="C54">
        <v>2021</v>
      </c>
      <c r="D54" s="9">
        <v>44419</v>
      </c>
      <c r="E54" t="s">
        <v>54</v>
      </c>
      <c r="F54" t="s">
        <v>17</v>
      </c>
      <c r="H54">
        <v>1</v>
      </c>
      <c r="L54" s="1">
        <v>3.23</v>
      </c>
      <c r="M54">
        <v>73.599999999999994</v>
      </c>
      <c r="N54">
        <v>3</v>
      </c>
      <c r="P54" s="1">
        <v>3.2069999999999999</v>
      </c>
      <c r="Q54" s="1">
        <v>3.2069999999999999</v>
      </c>
      <c r="R54">
        <f>IF(OR(Tabelle1[[#This Row],[adj time]]&lt;=Tabelle1[[#This Row],[curr class WR]],Tabelle1[[#This Row],[adj time]]&lt;=Tabelle1[[#This Row],[current WR]]),1,0)</f>
        <v>0</v>
      </c>
    </row>
    <row r="55" spans="1:20" hidden="1" x14ac:dyDescent="0.3">
      <c r="A55" t="s">
        <v>26</v>
      </c>
      <c r="B55" t="s">
        <v>77</v>
      </c>
      <c r="C55">
        <v>2021</v>
      </c>
      <c r="D55" s="9">
        <v>44419</v>
      </c>
      <c r="E55" t="s">
        <v>37</v>
      </c>
      <c r="F55" t="s">
        <v>23</v>
      </c>
      <c r="H55">
        <v>1</v>
      </c>
      <c r="L55">
        <v>3.6440000000000001</v>
      </c>
      <c r="M55">
        <v>75</v>
      </c>
      <c r="N55">
        <v>1</v>
      </c>
      <c r="P55">
        <v>3.6059999999999999</v>
      </c>
      <c r="Q55" s="1">
        <v>3.2069999999999999</v>
      </c>
      <c r="R55">
        <f>IF(OR(Tabelle1[[#This Row],[adj time]]&lt;=Tabelle1[[#This Row],[curr class WR]],Tabelle1[[#This Row],[adj time]]&lt;=Tabelle1[[#This Row],[current WR]]),1,0)</f>
        <v>0</v>
      </c>
    </row>
    <row r="56" spans="1:20" hidden="1" x14ac:dyDescent="0.3">
      <c r="A56" t="s">
        <v>26</v>
      </c>
      <c r="B56" t="s">
        <v>77</v>
      </c>
      <c r="C56">
        <v>2021</v>
      </c>
      <c r="D56" s="9">
        <v>44419</v>
      </c>
      <c r="E56" t="s">
        <v>45</v>
      </c>
      <c r="F56" t="s">
        <v>41</v>
      </c>
      <c r="H56">
        <v>1</v>
      </c>
      <c r="L56">
        <v>3.5219999999999998</v>
      </c>
      <c r="M56">
        <v>75</v>
      </c>
      <c r="N56">
        <v>1</v>
      </c>
      <c r="P56" s="1">
        <v>3.4449999999999998</v>
      </c>
      <c r="Q56" s="1">
        <v>3.2069999999999999</v>
      </c>
      <c r="R56">
        <f>IF(OR(Tabelle1[[#This Row],[adj time]]&lt;=Tabelle1[[#This Row],[curr class WR]],Tabelle1[[#This Row],[adj time]]&lt;=Tabelle1[[#This Row],[current WR]]),1,0)</f>
        <v>0</v>
      </c>
    </row>
    <row r="57" spans="1:20" hidden="1" x14ac:dyDescent="0.3">
      <c r="A57" t="s">
        <v>26</v>
      </c>
      <c r="B57" t="s">
        <v>82</v>
      </c>
      <c r="C57">
        <v>2021</v>
      </c>
      <c r="D57" s="9">
        <v>44416</v>
      </c>
      <c r="E57" t="s">
        <v>40</v>
      </c>
      <c r="F57" t="s">
        <v>23</v>
      </c>
      <c r="G57">
        <v>4</v>
      </c>
      <c r="H57">
        <v>1</v>
      </c>
      <c r="I57">
        <v>3.6920000000000002</v>
      </c>
      <c r="J57">
        <v>0</v>
      </c>
      <c r="K57">
        <v>0</v>
      </c>
      <c r="L57">
        <v>3.6920000000000002</v>
      </c>
      <c r="M57">
        <v>75</v>
      </c>
      <c r="N57">
        <v>1</v>
      </c>
      <c r="P57">
        <v>3.6059999999999999</v>
      </c>
      <c r="Q57" s="1">
        <v>3.2069999999999999</v>
      </c>
      <c r="R57">
        <f>IF(OR(Tabelle1[[#This Row],[adj time]]&lt;=Tabelle1[[#This Row],[curr class WR]],Tabelle1[[#This Row],[adj time]]&lt;=Tabelle1[[#This Row],[current WR]]),1,0)</f>
        <v>0</v>
      </c>
      <c r="T57" t="s">
        <v>179</v>
      </c>
    </row>
    <row r="58" spans="1:20" hidden="1" x14ac:dyDescent="0.3">
      <c r="A58" t="s">
        <v>12</v>
      </c>
      <c r="B58" t="s">
        <v>82</v>
      </c>
      <c r="C58">
        <v>2021</v>
      </c>
      <c r="D58" s="9">
        <v>44416</v>
      </c>
      <c r="E58" t="s">
        <v>175</v>
      </c>
      <c r="F58" t="s">
        <v>23</v>
      </c>
      <c r="G58">
        <v>4</v>
      </c>
      <c r="H58">
        <v>1</v>
      </c>
      <c r="I58" s="1">
        <v>5.29</v>
      </c>
      <c r="J58">
        <v>0</v>
      </c>
      <c r="K58">
        <v>0</v>
      </c>
      <c r="L58" s="1">
        <v>5.29</v>
      </c>
      <c r="M58">
        <v>75</v>
      </c>
      <c r="N58">
        <v>1</v>
      </c>
      <c r="P58" s="1">
        <v>4.6500000000000004</v>
      </c>
      <c r="Q58">
        <v>4.5979999999999999</v>
      </c>
      <c r="R58">
        <f>IF(OR(Tabelle1[[#This Row],[adj time]]&lt;=Tabelle1[[#This Row],[curr class WR]],Tabelle1[[#This Row],[adj time]]&lt;=Tabelle1[[#This Row],[current WR]]),1,0)</f>
        <v>0</v>
      </c>
      <c r="T58" t="s">
        <v>179</v>
      </c>
    </row>
    <row r="59" spans="1:20" hidden="1" x14ac:dyDescent="0.3">
      <c r="A59" t="s">
        <v>12</v>
      </c>
      <c r="B59" t="s">
        <v>82</v>
      </c>
      <c r="C59">
        <v>2021</v>
      </c>
      <c r="D59" s="9">
        <v>44416</v>
      </c>
      <c r="E59" t="s">
        <v>177</v>
      </c>
      <c r="F59" t="s">
        <v>17</v>
      </c>
      <c r="G59">
        <v>3</v>
      </c>
      <c r="H59">
        <v>1</v>
      </c>
      <c r="I59">
        <v>5.4009999999999998</v>
      </c>
      <c r="J59">
        <v>0</v>
      </c>
      <c r="K59">
        <v>0</v>
      </c>
      <c r="L59">
        <v>5.4009999999999998</v>
      </c>
      <c r="M59">
        <v>75</v>
      </c>
      <c r="N59">
        <v>1</v>
      </c>
      <c r="P59">
        <v>4.5979999999999999</v>
      </c>
      <c r="Q59">
        <v>4.5979999999999999</v>
      </c>
      <c r="R59">
        <f>IF(OR(Tabelle1[[#This Row],[adj time]]&lt;=Tabelle1[[#This Row],[curr class WR]],Tabelle1[[#This Row],[adj time]]&lt;=Tabelle1[[#This Row],[current WR]]),1,0)</f>
        <v>0</v>
      </c>
      <c r="T59" t="s">
        <v>181</v>
      </c>
    </row>
    <row r="60" spans="1:20" hidden="1" x14ac:dyDescent="0.3">
      <c r="A60" t="s">
        <v>12</v>
      </c>
      <c r="B60" t="s">
        <v>82</v>
      </c>
      <c r="C60">
        <v>2021</v>
      </c>
      <c r="D60" s="9">
        <v>44416</v>
      </c>
      <c r="E60" t="s">
        <v>95</v>
      </c>
      <c r="F60" t="s">
        <v>41</v>
      </c>
      <c r="G60">
        <v>1</v>
      </c>
      <c r="H60">
        <v>1</v>
      </c>
      <c r="I60">
        <v>12.362</v>
      </c>
      <c r="J60">
        <v>1</v>
      </c>
      <c r="K60">
        <v>0</v>
      </c>
      <c r="L60">
        <v>12.561999999999999</v>
      </c>
      <c r="M60">
        <v>75</v>
      </c>
      <c r="N60">
        <v>1</v>
      </c>
      <c r="P60" s="1">
        <v>5.04</v>
      </c>
      <c r="Q60">
        <v>4.5979999999999999</v>
      </c>
      <c r="R60">
        <f>IF(OR(Tabelle1[[#This Row],[adj time]]&lt;=Tabelle1[[#This Row],[curr class WR]],Tabelle1[[#This Row],[adj time]]&lt;=Tabelle1[[#This Row],[current WR]]),1,0)</f>
        <v>0</v>
      </c>
      <c r="T60" t="s">
        <v>180</v>
      </c>
    </row>
    <row r="61" spans="1:20" hidden="1" x14ac:dyDescent="0.3">
      <c r="A61" t="s">
        <v>26</v>
      </c>
      <c r="B61" t="s">
        <v>82</v>
      </c>
      <c r="C61">
        <v>2021</v>
      </c>
      <c r="D61" s="9">
        <v>44416</v>
      </c>
      <c r="E61" t="s">
        <v>176</v>
      </c>
      <c r="F61" t="s">
        <v>17</v>
      </c>
      <c r="G61">
        <v>4</v>
      </c>
      <c r="H61">
        <v>1</v>
      </c>
      <c r="I61">
        <v>3.472</v>
      </c>
      <c r="J61">
        <v>0</v>
      </c>
      <c r="K61">
        <v>0</v>
      </c>
      <c r="L61">
        <v>3.472</v>
      </c>
      <c r="M61">
        <v>75</v>
      </c>
      <c r="N61">
        <v>1</v>
      </c>
      <c r="P61" s="1">
        <v>3.2069999999999999</v>
      </c>
      <c r="Q61" s="1">
        <v>3.2069999999999999</v>
      </c>
      <c r="R61">
        <f>IF(OR(Tabelle1[[#This Row],[adj time]]&lt;=Tabelle1[[#This Row],[curr class WR]],Tabelle1[[#This Row],[adj time]]&lt;=Tabelle1[[#This Row],[current WR]]),1,0)</f>
        <v>0</v>
      </c>
      <c r="T61" t="s">
        <v>181</v>
      </c>
    </row>
    <row r="62" spans="1:20" hidden="1" x14ac:dyDescent="0.3">
      <c r="A62" t="s">
        <v>26</v>
      </c>
      <c r="B62" t="s">
        <v>82</v>
      </c>
      <c r="C62">
        <v>2021</v>
      </c>
      <c r="D62" s="9">
        <v>44416</v>
      </c>
      <c r="E62" t="s">
        <v>95</v>
      </c>
      <c r="F62" t="s">
        <v>41</v>
      </c>
      <c r="G62">
        <v>2</v>
      </c>
      <c r="H62">
        <v>1</v>
      </c>
      <c r="I62">
        <v>9.4359999999999999</v>
      </c>
      <c r="J62">
        <v>0</v>
      </c>
      <c r="K62">
        <v>0</v>
      </c>
      <c r="L62">
        <v>9.4359999999999999</v>
      </c>
      <c r="M62">
        <v>75</v>
      </c>
      <c r="N62">
        <v>1</v>
      </c>
      <c r="P62" s="1">
        <v>3.4449999999999998</v>
      </c>
      <c r="Q62" s="1">
        <v>3.2069999999999999</v>
      </c>
      <c r="R62">
        <f>IF(OR(Tabelle1[[#This Row],[adj time]]&lt;=Tabelle1[[#This Row],[curr class WR]],Tabelle1[[#This Row],[adj time]]&lt;=Tabelle1[[#This Row],[current WR]]),1,0)</f>
        <v>0</v>
      </c>
      <c r="T62" t="s">
        <v>180</v>
      </c>
    </row>
    <row r="63" spans="1:20" hidden="1" x14ac:dyDescent="0.3">
      <c r="A63" t="s">
        <v>26</v>
      </c>
      <c r="B63" t="s">
        <v>79</v>
      </c>
      <c r="C63">
        <v>2021</v>
      </c>
      <c r="D63" s="9">
        <v>44409</v>
      </c>
      <c r="E63" t="s">
        <v>18</v>
      </c>
      <c r="F63" t="s">
        <v>41</v>
      </c>
      <c r="H63">
        <v>1</v>
      </c>
      <c r="J63">
        <v>0</v>
      </c>
      <c r="K63">
        <v>0</v>
      </c>
      <c r="L63" s="1">
        <v>3.99</v>
      </c>
      <c r="M63">
        <v>75</v>
      </c>
      <c r="N63">
        <v>1</v>
      </c>
      <c r="P63" s="1">
        <v>3.4449999999999998</v>
      </c>
      <c r="Q63" s="1">
        <v>3.2069999999999999</v>
      </c>
      <c r="R63">
        <f>IF(OR(Tabelle1[[#This Row],[adj time]]&lt;=Tabelle1[[#This Row],[curr class WR]],Tabelle1[[#This Row],[adj time]]&lt;=Tabelle1[[#This Row],[current WR]]),1,0)</f>
        <v>0</v>
      </c>
      <c r="T63" t="s">
        <v>198</v>
      </c>
    </row>
    <row r="64" spans="1:20" hidden="1" x14ac:dyDescent="0.3">
      <c r="A64" t="s">
        <v>12</v>
      </c>
      <c r="B64" t="s">
        <v>79</v>
      </c>
      <c r="C64">
        <v>2021</v>
      </c>
      <c r="D64" s="9">
        <v>44409</v>
      </c>
      <c r="E64" t="s">
        <v>199</v>
      </c>
      <c r="F64" t="s">
        <v>23</v>
      </c>
      <c r="H64">
        <v>1</v>
      </c>
      <c r="J64">
        <v>0</v>
      </c>
      <c r="K64">
        <v>0</v>
      </c>
      <c r="L64">
        <v>4.9400000000000004</v>
      </c>
      <c r="M64">
        <v>75</v>
      </c>
      <c r="N64">
        <v>1</v>
      </c>
      <c r="O64">
        <v>0</v>
      </c>
      <c r="P64" s="1">
        <v>4.6500000000000004</v>
      </c>
      <c r="Q64">
        <v>4.5979999999999999</v>
      </c>
      <c r="R64">
        <f>IF(OR(Tabelle1[[#This Row],[adj time]]&lt;=Tabelle1[[#This Row],[curr class WR]],Tabelle1[[#This Row],[adj time]]&lt;=Tabelle1[[#This Row],[current WR]]),1,0)</f>
        <v>0</v>
      </c>
    </row>
    <row r="65" spans="1:20" hidden="1" x14ac:dyDescent="0.3">
      <c r="A65" t="s">
        <v>12</v>
      </c>
      <c r="B65" t="s">
        <v>79</v>
      </c>
      <c r="C65">
        <v>2021</v>
      </c>
      <c r="D65" s="9">
        <v>44409</v>
      </c>
      <c r="E65" t="s">
        <v>18</v>
      </c>
      <c r="F65" t="s">
        <v>41</v>
      </c>
      <c r="H65">
        <v>1</v>
      </c>
      <c r="J65">
        <v>0</v>
      </c>
      <c r="K65">
        <v>0</v>
      </c>
      <c r="L65" s="1">
        <v>5.04</v>
      </c>
      <c r="M65">
        <v>75</v>
      </c>
      <c r="N65">
        <v>1</v>
      </c>
      <c r="O65">
        <v>0</v>
      </c>
      <c r="P65" s="1">
        <v>5.04</v>
      </c>
      <c r="Q65">
        <v>4.5979999999999999</v>
      </c>
      <c r="R65">
        <f>IF(OR(Tabelle1[[#This Row],[adj time]]&lt;=Tabelle1[[#This Row],[curr class WR]],Tabelle1[[#This Row],[adj time]]&lt;=Tabelle1[[#This Row],[current WR]]),1,0)</f>
        <v>1</v>
      </c>
      <c r="S65" t="s">
        <v>46</v>
      </c>
      <c r="T65" t="s">
        <v>198</v>
      </c>
    </row>
    <row r="66" spans="1:20" hidden="1" x14ac:dyDescent="0.3">
      <c r="A66" t="s">
        <v>26</v>
      </c>
      <c r="B66" t="s">
        <v>79</v>
      </c>
      <c r="C66">
        <v>2021</v>
      </c>
      <c r="D66" s="9">
        <v>44409</v>
      </c>
      <c r="E66" t="s">
        <v>107</v>
      </c>
      <c r="F66" t="s">
        <v>17</v>
      </c>
      <c r="H66">
        <v>1</v>
      </c>
      <c r="J66">
        <v>0</v>
      </c>
      <c r="K66">
        <v>0</v>
      </c>
      <c r="L66" s="1">
        <v>4.0999999999999996</v>
      </c>
      <c r="M66">
        <v>75</v>
      </c>
      <c r="N66">
        <v>1</v>
      </c>
      <c r="P66" s="1">
        <v>3.2069999999999999</v>
      </c>
      <c r="Q66" s="1">
        <v>3.2069999999999999</v>
      </c>
      <c r="R66">
        <f>IF(OR(Tabelle1[[#This Row],[adj time]]&lt;=Tabelle1[[#This Row],[curr class WR]],Tabelle1[[#This Row],[adj time]]&lt;=Tabelle1[[#This Row],[current WR]]),1,0)</f>
        <v>0</v>
      </c>
    </row>
    <row r="67" spans="1:20" hidden="1" x14ac:dyDescent="0.3">
      <c r="A67" t="s">
        <v>12</v>
      </c>
      <c r="B67" t="s">
        <v>78</v>
      </c>
      <c r="C67">
        <v>2021</v>
      </c>
      <c r="D67" s="9">
        <v>44406</v>
      </c>
      <c r="E67" t="s">
        <v>101</v>
      </c>
      <c r="F67" t="s">
        <v>17</v>
      </c>
      <c r="H67">
        <v>1</v>
      </c>
      <c r="L67">
        <v>4.7069999999999999</v>
      </c>
      <c r="M67">
        <v>75</v>
      </c>
      <c r="N67">
        <v>1</v>
      </c>
      <c r="O67">
        <v>0</v>
      </c>
      <c r="P67">
        <v>4.5979999999999999</v>
      </c>
      <c r="Q67">
        <v>4.5979999999999999</v>
      </c>
      <c r="R67">
        <f>IF(OR(Tabelle1[[#This Row],[adj time]]&lt;=Tabelle1[[#This Row],[curr class WR]],Tabelle1[[#This Row],[adj time]]&lt;=Tabelle1[[#This Row],[current WR]]),1,0)</f>
        <v>0</v>
      </c>
    </row>
    <row r="68" spans="1:20" hidden="1" x14ac:dyDescent="0.3">
      <c r="A68" t="s">
        <v>12</v>
      </c>
      <c r="B68" t="s">
        <v>78</v>
      </c>
      <c r="C68">
        <v>2021</v>
      </c>
      <c r="D68" s="9">
        <v>44406</v>
      </c>
      <c r="E68" t="s">
        <v>100</v>
      </c>
      <c r="F68" t="s">
        <v>23</v>
      </c>
      <c r="H68">
        <v>1</v>
      </c>
      <c r="L68">
        <v>4.8319999999999999</v>
      </c>
      <c r="M68">
        <v>75</v>
      </c>
      <c r="N68">
        <v>1</v>
      </c>
      <c r="O68">
        <v>0</v>
      </c>
      <c r="P68" s="1">
        <v>4.6500000000000004</v>
      </c>
      <c r="Q68">
        <v>4.5979999999999999</v>
      </c>
      <c r="R68">
        <f>IF(OR(Tabelle1[[#This Row],[adj time]]&lt;=Tabelle1[[#This Row],[curr class WR]],Tabelle1[[#This Row],[adj time]]&lt;=Tabelle1[[#This Row],[current WR]]),1,0)</f>
        <v>0</v>
      </c>
    </row>
    <row r="69" spans="1:20" hidden="1" x14ac:dyDescent="0.3">
      <c r="A69" t="s">
        <v>26</v>
      </c>
      <c r="B69" t="s">
        <v>78</v>
      </c>
      <c r="C69">
        <v>2021</v>
      </c>
      <c r="D69" s="9">
        <v>44406</v>
      </c>
      <c r="E69" t="s">
        <v>40</v>
      </c>
      <c r="F69" t="s">
        <v>23</v>
      </c>
      <c r="H69">
        <v>1</v>
      </c>
      <c r="L69">
        <v>3.8919999999999999</v>
      </c>
      <c r="M69">
        <v>75</v>
      </c>
      <c r="N69">
        <v>1</v>
      </c>
      <c r="P69">
        <v>3.6059999999999999</v>
      </c>
      <c r="Q69" s="1">
        <v>3.2069999999999999</v>
      </c>
      <c r="R69">
        <f>IF(OR(Tabelle1[[#This Row],[adj time]]&lt;=Tabelle1[[#This Row],[curr class WR]],Tabelle1[[#This Row],[adj time]]&lt;=Tabelle1[[#This Row],[current WR]]),1,0)</f>
        <v>0</v>
      </c>
    </row>
    <row r="70" spans="1:20" hidden="1" x14ac:dyDescent="0.3">
      <c r="A70" t="s">
        <v>26</v>
      </c>
      <c r="B70" t="s">
        <v>78</v>
      </c>
      <c r="C70">
        <v>2021</v>
      </c>
      <c r="D70" s="9">
        <v>44406</v>
      </c>
      <c r="E70" t="s">
        <v>47</v>
      </c>
      <c r="F70" t="s">
        <v>17</v>
      </c>
      <c r="H70">
        <v>1</v>
      </c>
      <c r="L70">
        <v>3.4039999999999999</v>
      </c>
      <c r="M70">
        <v>75</v>
      </c>
      <c r="N70">
        <v>1</v>
      </c>
      <c r="P70" s="1">
        <v>3.2069999999999999</v>
      </c>
      <c r="Q70" s="1">
        <v>3.2069999999999999</v>
      </c>
      <c r="R70">
        <f>IF(OR(Tabelle1[[#This Row],[adj time]]&lt;=Tabelle1[[#This Row],[curr class WR]],Tabelle1[[#This Row],[adj time]]&lt;=Tabelle1[[#This Row],[current WR]]),1,0)</f>
        <v>0</v>
      </c>
    </row>
    <row r="71" spans="1:20" hidden="1" x14ac:dyDescent="0.3">
      <c r="A71" t="s">
        <v>12</v>
      </c>
      <c r="B71" t="s">
        <v>115</v>
      </c>
      <c r="C71">
        <v>2021</v>
      </c>
      <c r="D71" s="9">
        <v>44402</v>
      </c>
      <c r="E71" t="s">
        <v>134</v>
      </c>
      <c r="F71" t="s">
        <v>23</v>
      </c>
      <c r="G71">
        <v>2</v>
      </c>
      <c r="H71">
        <v>1</v>
      </c>
      <c r="I71" s="1">
        <v>5.42</v>
      </c>
      <c r="J71">
        <v>0</v>
      </c>
      <c r="K71">
        <v>0</v>
      </c>
      <c r="L71" s="1">
        <v>5.42</v>
      </c>
      <c r="M71">
        <v>75</v>
      </c>
      <c r="N71">
        <v>1</v>
      </c>
      <c r="P71" s="1">
        <v>4.6500000000000004</v>
      </c>
      <c r="Q71">
        <v>4.5979999999999999</v>
      </c>
      <c r="R71">
        <f>IF(OR(Tabelle1[[#This Row],[adj time]]&lt;=Tabelle1[[#This Row],[curr class WR]],Tabelle1[[#This Row],[adj time]]&lt;=Tabelle1[[#This Row],[current WR]]),1,0)</f>
        <v>0</v>
      </c>
    </row>
    <row r="72" spans="1:20" hidden="1" x14ac:dyDescent="0.3">
      <c r="A72" t="s">
        <v>26</v>
      </c>
      <c r="B72" t="s">
        <v>115</v>
      </c>
      <c r="C72">
        <v>2021</v>
      </c>
      <c r="D72" s="9">
        <v>44402</v>
      </c>
      <c r="E72" t="s">
        <v>132</v>
      </c>
      <c r="F72" t="s">
        <v>23</v>
      </c>
      <c r="G72">
        <v>2</v>
      </c>
      <c r="H72">
        <v>1</v>
      </c>
      <c r="I72">
        <v>4.0750000000000002</v>
      </c>
      <c r="J72">
        <v>0</v>
      </c>
      <c r="K72">
        <v>0</v>
      </c>
      <c r="L72">
        <v>4.0750000000000002</v>
      </c>
      <c r="M72">
        <v>75</v>
      </c>
      <c r="N72">
        <v>1</v>
      </c>
      <c r="P72">
        <v>3.6059999999999999</v>
      </c>
      <c r="Q72" s="1">
        <v>3.2069999999999999</v>
      </c>
      <c r="R72">
        <f>IF(OR(Tabelle1[[#This Row],[adj time]]&lt;=Tabelle1[[#This Row],[curr class WR]],Tabelle1[[#This Row],[adj time]]&lt;=Tabelle1[[#This Row],[current WR]]),1,0)</f>
        <v>0</v>
      </c>
      <c r="T72" s="8" t="s">
        <v>133</v>
      </c>
    </row>
    <row r="73" spans="1:20" x14ac:dyDescent="0.3">
      <c r="A73" t="s">
        <v>12</v>
      </c>
      <c r="B73" t="s">
        <v>109</v>
      </c>
      <c r="C73">
        <v>2021</v>
      </c>
      <c r="D73" s="9">
        <v>44385</v>
      </c>
      <c r="E73" t="s">
        <v>21</v>
      </c>
      <c r="F73" t="s">
        <v>17</v>
      </c>
      <c r="G73">
        <v>2</v>
      </c>
      <c r="H73">
        <v>1</v>
      </c>
      <c r="L73">
        <v>5.2</v>
      </c>
      <c r="M73">
        <v>74.5</v>
      </c>
      <c r="N73">
        <v>2</v>
      </c>
      <c r="O73">
        <v>1</v>
      </c>
      <c r="P73">
        <v>4.9009999999999998</v>
      </c>
      <c r="Q73">
        <v>4.9009999999999998</v>
      </c>
      <c r="R73">
        <f>IF(OR(Tabelle1[[#This Row],[adj time]]&lt;=Tabelle1[[#This Row],[curr class WR]],Tabelle1[[#This Row],[adj time]]&lt;=Tabelle1[[#This Row],[current WR]]),1,0)</f>
        <v>0</v>
      </c>
      <c r="T73" s="8"/>
    </row>
    <row r="74" spans="1:20" x14ac:dyDescent="0.3">
      <c r="A74" t="s">
        <v>12</v>
      </c>
      <c r="B74" t="s">
        <v>109</v>
      </c>
      <c r="C74">
        <v>2021</v>
      </c>
      <c r="D74" s="9">
        <v>44385</v>
      </c>
      <c r="E74" t="s">
        <v>38</v>
      </c>
      <c r="F74" t="s">
        <v>17</v>
      </c>
      <c r="H74">
        <v>1</v>
      </c>
      <c r="L74">
        <v>5.19</v>
      </c>
      <c r="M74">
        <v>75</v>
      </c>
      <c r="N74">
        <v>1</v>
      </c>
      <c r="O74">
        <v>1</v>
      </c>
      <c r="P74">
        <v>4.9009999999999998</v>
      </c>
      <c r="Q74">
        <v>4.9009999999999998</v>
      </c>
      <c r="R74">
        <f>IF(OR(Tabelle1[[#This Row],[adj time]]&lt;=Tabelle1[[#This Row],[curr class WR]],Tabelle1[[#This Row],[adj time]]&lt;=Tabelle1[[#This Row],[current WR]]),1,0)</f>
        <v>0</v>
      </c>
    </row>
    <row r="75" spans="1:20" x14ac:dyDescent="0.3">
      <c r="A75" t="s">
        <v>12</v>
      </c>
      <c r="B75" t="s">
        <v>109</v>
      </c>
      <c r="C75">
        <v>2021</v>
      </c>
      <c r="D75" s="9">
        <v>44385</v>
      </c>
      <c r="E75" t="s">
        <v>39</v>
      </c>
      <c r="F75" t="s">
        <v>23</v>
      </c>
      <c r="H75">
        <v>1</v>
      </c>
      <c r="M75">
        <v>75</v>
      </c>
      <c r="N75">
        <v>1</v>
      </c>
      <c r="O75">
        <v>1</v>
      </c>
      <c r="P75" s="1">
        <v>5.1280000000000001</v>
      </c>
      <c r="Q75">
        <v>4.9009999999999998</v>
      </c>
      <c r="R75">
        <f>IF(OR(Tabelle1[[#This Row],[adj time]]&lt;=Tabelle1[[#This Row],[curr class WR]],Tabelle1[[#This Row],[adj time]]&lt;=Tabelle1[[#This Row],[current WR]]),1,0)</f>
        <v>1</v>
      </c>
    </row>
    <row r="76" spans="1:20" hidden="1" x14ac:dyDescent="0.3">
      <c r="A76" t="s">
        <v>26</v>
      </c>
      <c r="B76" t="s">
        <v>109</v>
      </c>
      <c r="C76">
        <v>2021</v>
      </c>
      <c r="D76" s="9">
        <v>44385</v>
      </c>
      <c r="E76" t="s">
        <v>43</v>
      </c>
      <c r="F76" t="s">
        <v>23</v>
      </c>
      <c r="H76">
        <v>1</v>
      </c>
      <c r="L76">
        <v>3.9180000000000001</v>
      </c>
      <c r="M76">
        <v>75</v>
      </c>
      <c r="N76">
        <v>1</v>
      </c>
      <c r="P76">
        <v>3.6059999999999999</v>
      </c>
      <c r="Q76" s="1">
        <v>3.2069999999999999</v>
      </c>
      <c r="R76">
        <f>IF(OR(Tabelle1[[#This Row],[adj time]]&lt;=Tabelle1[[#This Row],[curr class WR]],Tabelle1[[#This Row],[adj time]]&lt;=Tabelle1[[#This Row],[current WR]]),1,0)</f>
        <v>0</v>
      </c>
      <c r="T76" s="8" t="s">
        <v>267</v>
      </c>
    </row>
    <row r="77" spans="1:20" hidden="1" x14ac:dyDescent="0.3">
      <c r="A77" t="s">
        <v>26</v>
      </c>
      <c r="B77" t="s">
        <v>109</v>
      </c>
      <c r="C77">
        <v>2021</v>
      </c>
      <c r="D77" s="9">
        <v>44385</v>
      </c>
      <c r="E77" t="s">
        <v>47</v>
      </c>
      <c r="F77" t="s">
        <v>17</v>
      </c>
      <c r="G77">
        <v>4</v>
      </c>
      <c r="H77">
        <v>1</v>
      </c>
      <c r="I77">
        <v>3.472</v>
      </c>
      <c r="J77">
        <v>0</v>
      </c>
      <c r="K77">
        <v>0</v>
      </c>
      <c r="L77">
        <v>3.472</v>
      </c>
      <c r="M77">
        <v>75</v>
      </c>
      <c r="N77">
        <v>1</v>
      </c>
      <c r="P77" s="1">
        <v>3.2069999999999999</v>
      </c>
      <c r="Q77" s="1">
        <v>3.2069999999999999</v>
      </c>
      <c r="R77">
        <f>IF(OR(Tabelle1[[#This Row],[adj time]]&lt;=Tabelle1[[#This Row],[curr class WR]],Tabelle1[[#This Row],[adj time]]&lt;=Tabelle1[[#This Row],[current WR]]),1,0)</f>
        <v>0</v>
      </c>
      <c r="T77" s="8" t="s">
        <v>268</v>
      </c>
    </row>
    <row r="78" spans="1:20" hidden="1" x14ac:dyDescent="0.3">
      <c r="A78" t="s">
        <v>12</v>
      </c>
      <c r="B78" t="s">
        <v>117</v>
      </c>
      <c r="C78">
        <v>2021</v>
      </c>
      <c r="D78" s="9">
        <v>44365</v>
      </c>
      <c r="E78" t="s">
        <v>61</v>
      </c>
      <c r="F78" t="s">
        <v>23</v>
      </c>
      <c r="G78">
        <v>4</v>
      </c>
      <c r="H78">
        <v>1</v>
      </c>
      <c r="L78">
        <v>5.1630000000000003</v>
      </c>
      <c r="M78">
        <v>75</v>
      </c>
      <c r="N78">
        <v>1</v>
      </c>
      <c r="P78" s="1">
        <v>4.6500000000000004</v>
      </c>
      <c r="Q78">
        <v>4.5979999999999999</v>
      </c>
      <c r="R78">
        <f>IF(OR(Tabelle1[[#This Row],[adj time]]&lt;=Tabelle1[[#This Row],[curr class WR]],Tabelle1[[#This Row],[adj time]]&lt;=Tabelle1[[#This Row],[current WR]]),1,0)</f>
        <v>0</v>
      </c>
    </row>
    <row r="79" spans="1:20" hidden="1" x14ac:dyDescent="0.3">
      <c r="A79" t="s">
        <v>12</v>
      </c>
      <c r="B79" t="s">
        <v>117</v>
      </c>
      <c r="C79">
        <v>2021</v>
      </c>
      <c r="D79" s="9">
        <v>44365</v>
      </c>
      <c r="E79" t="s">
        <v>91</v>
      </c>
      <c r="F79" t="s">
        <v>17</v>
      </c>
      <c r="G79">
        <v>2</v>
      </c>
      <c r="H79">
        <v>1</v>
      </c>
      <c r="L79">
        <v>5.6289999999999996</v>
      </c>
      <c r="M79">
        <v>75</v>
      </c>
      <c r="N79">
        <v>1</v>
      </c>
      <c r="P79">
        <v>4.5979999999999999</v>
      </c>
      <c r="Q79">
        <v>4.5979999999999999</v>
      </c>
      <c r="R79">
        <f>IF(OR(Tabelle1[[#This Row],[adj time]]&lt;=Tabelle1[[#This Row],[curr class WR]],Tabelle1[[#This Row],[adj time]]&lt;=Tabelle1[[#This Row],[current WR]]),1,0)</f>
        <v>0</v>
      </c>
      <c r="T79" t="s">
        <v>116</v>
      </c>
    </row>
    <row r="80" spans="1:20" hidden="1" x14ac:dyDescent="0.3">
      <c r="A80" t="s">
        <v>26</v>
      </c>
      <c r="B80" t="s">
        <v>117</v>
      </c>
      <c r="C80">
        <v>2021</v>
      </c>
      <c r="D80" s="9">
        <v>44365</v>
      </c>
      <c r="E80" t="s">
        <v>118</v>
      </c>
      <c r="F80" t="s">
        <v>23</v>
      </c>
      <c r="H80">
        <v>1</v>
      </c>
      <c r="L80">
        <v>4.1900000000000004</v>
      </c>
      <c r="M80">
        <v>100</v>
      </c>
      <c r="N80">
        <v>1</v>
      </c>
      <c r="P80">
        <v>3.6059999999999999</v>
      </c>
      <c r="Q80" s="1">
        <v>3.2069999999999999</v>
      </c>
      <c r="R80">
        <f>IF(OR(Tabelle1[[#This Row],[adj time]]&lt;=Tabelle1[[#This Row],[curr class WR]],Tabelle1[[#This Row],[adj time]]&lt;=Tabelle1[[#This Row],[current WR]]),1,0)</f>
        <v>0</v>
      </c>
    </row>
    <row r="81" spans="1:20" hidden="1" x14ac:dyDescent="0.3">
      <c r="A81" t="s">
        <v>26</v>
      </c>
      <c r="B81" t="s">
        <v>117</v>
      </c>
      <c r="C81">
        <v>2021</v>
      </c>
      <c r="D81" s="9">
        <v>44365</v>
      </c>
      <c r="E81" t="s">
        <v>91</v>
      </c>
      <c r="F81" t="s">
        <v>17</v>
      </c>
      <c r="H81">
        <v>1</v>
      </c>
      <c r="L81">
        <v>4.5279999999999996</v>
      </c>
      <c r="M81">
        <v>100</v>
      </c>
      <c r="N81">
        <v>1</v>
      </c>
      <c r="P81" s="1">
        <v>3.2069999999999999</v>
      </c>
      <c r="Q81" s="1">
        <v>3.2069999999999999</v>
      </c>
      <c r="R81">
        <f>IF(OR(Tabelle1[[#This Row],[adj time]]&lt;=Tabelle1[[#This Row],[curr class WR]],Tabelle1[[#This Row],[adj time]]&lt;=Tabelle1[[#This Row],[current WR]]),1,0)</f>
        <v>0</v>
      </c>
    </row>
    <row r="82" spans="1:20" hidden="1" x14ac:dyDescent="0.3">
      <c r="A82" t="s">
        <v>12</v>
      </c>
      <c r="B82" t="s">
        <v>80</v>
      </c>
      <c r="C82">
        <v>2019</v>
      </c>
      <c r="D82" s="9">
        <v>43807</v>
      </c>
      <c r="E82" t="s">
        <v>138</v>
      </c>
      <c r="F82" t="s">
        <v>17</v>
      </c>
      <c r="H82">
        <v>1</v>
      </c>
      <c r="J82">
        <v>0</v>
      </c>
      <c r="K82">
        <v>0</v>
      </c>
      <c r="L82">
        <v>4.9249999999999998</v>
      </c>
      <c r="M82">
        <v>75</v>
      </c>
      <c r="N82">
        <v>1</v>
      </c>
      <c r="P82">
        <v>4.5979999999999999</v>
      </c>
      <c r="Q82">
        <v>4.5979999999999999</v>
      </c>
      <c r="R82">
        <f>IF(OR(Tabelle1[[#This Row],[adj time]]&lt;=Tabelle1[[#This Row],[curr class WR]],Tabelle1[[#This Row],[adj time]]&lt;=Tabelle1[[#This Row],[current WR]]),1,0)</f>
        <v>0</v>
      </c>
      <c r="T82" t="s">
        <v>200</v>
      </c>
    </row>
    <row r="83" spans="1:20" hidden="1" x14ac:dyDescent="0.3">
      <c r="A83" t="s">
        <v>12</v>
      </c>
      <c r="B83" t="s">
        <v>80</v>
      </c>
      <c r="C83">
        <v>2019</v>
      </c>
      <c r="D83" s="9">
        <v>43807</v>
      </c>
      <c r="E83" t="s">
        <v>138</v>
      </c>
      <c r="F83" t="s">
        <v>23</v>
      </c>
      <c r="H83">
        <v>1</v>
      </c>
      <c r="J83">
        <v>0</v>
      </c>
      <c r="K83">
        <v>0</v>
      </c>
      <c r="L83" s="1">
        <v>5.0599999999999996</v>
      </c>
      <c r="M83">
        <v>75</v>
      </c>
      <c r="N83">
        <v>1</v>
      </c>
      <c r="P83" s="1">
        <v>4.6500000000000004</v>
      </c>
      <c r="Q83">
        <v>4.5979999999999999</v>
      </c>
      <c r="R83">
        <f>IF(OR(Tabelle1[[#This Row],[adj time]]&lt;=Tabelle1[[#This Row],[curr class WR]],Tabelle1[[#This Row],[adj time]]&lt;=Tabelle1[[#This Row],[current WR]]),1,0)</f>
        <v>0</v>
      </c>
      <c r="T83" t="s">
        <v>200</v>
      </c>
    </row>
    <row r="84" spans="1:20" hidden="1" x14ac:dyDescent="0.3">
      <c r="A84" t="s">
        <v>26</v>
      </c>
      <c r="B84" t="s">
        <v>80</v>
      </c>
      <c r="C84">
        <v>2019</v>
      </c>
      <c r="D84" s="9">
        <v>43807</v>
      </c>
      <c r="E84" t="s">
        <v>201</v>
      </c>
      <c r="F84" t="s">
        <v>23</v>
      </c>
      <c r="H84">
        <v>1</v>
      </c>
      <c r="J84">
        <v>0</v>
      </c>
      <c r="K84">
        <v>0</v>
      </c>
      <c r="L84">
        <v>3.758</v>
      </c>
      <c r="M84">
        <v>100</v>
      </c>
      <c r="N84">
        <v>1</v>
      </c>
      <c r="P84">
        <v>3.6059999999999999</v>
      </c>
      <c r="Q84" s="1">
        <v>3.2069999999999999</v>
      </c>
      <c r="R84">
        <f>IF(OR(Tabelle1[[#This Row],[adj time]]&lt;=Tabelle1[[#This Row],[curr class WR]],Tabelle1[[#This Row],[adj time]]&lt;=Tabelle1[[#This Row],[current WR]]),1,0)</f>
        <v>0</v>
      </c>
      <c r="T84" t="s">
        <v>200</v>
      </c>
    </row>
    <row r="85" spans="1:20" hidden="1" x14ac:dyDescent="0.3">
      <c r="A85" t="s">
        <v>26</v>
      </c>
      <c r="B85" t="s">
        <v>80</v>
      </c>
      <c r="C85">
        <v>2019</v>
      </c>
      <c r="D85" s="9">
        <v>43807</v>
      </c>
      <c r="E85" t="s">
        <v>201</v>
      </c>
      <c r="F85" t="s">
        <v>17</v>
      </c>
      <c r="H85">
        <v>1</v>
      </c>
      <c r="J85">
        <v>0</v>
      </c>
      <c r="K85">
        <v>0</v>
      </c>
      <c r="L85">
        <v>3.8039999999999998</v>
      </c>
      <c r="M85">
        <v>100</v>
      </c>
      <c r="N85">
        <v>1</v>
      </c>
      <c r="P85" s="1">
        <v>3.2069999999999999</v>
      </c>
      <c r="Q85" s="1">
        <v>3.2069999999999999</v>
      </c>
      <c r="R85">
        <f>IF(OR(Tabelle1[[#This Row],[adj time]]&lt;=Tabelle1[[#This Row],[curr class WR]],Tabelle1[[#This Row],[adj time]]&lt;=Tabelle1[[#This Row],[current WR]]),1,0)</f>
        <v>0</v>
      </c>
      <c r="T85" t="s">
        <v>200</v>
      </c>
    </row>
    <row r="86" spans="1:20" hidden="1" x14ac:dyDescent="0.3">
      <c r="A86" t="s">
        <v>26</v>
      </c>
      <c r="B86" t="s">
        <v>82</v>
      </c>
      <c r="C86">
        <v>2018</v>
      </c>
      <c r="D86" s="9">
        <v>43703</v>
      </c>
      <c r="E86" t="s">
        <v>182</v>
      </c>
      <c r="F86" t="s">
        <v>23</v>
      </c>
      <c r="G86">
        <v>4</v>
      </c>
      <c r="H86">
        <v>1</v>
      </c>
      <c r="I86">
        <v>3.9889999999999999</v>
      </c>
      <c r="J86">
        <v>0</v>
      </c>
      <c r="K86">
        <v>0</v>
      </c>
      <c r="L86">
        <v>3.9889999999999999</v>
      </c>
      <c r="M86">
        <v>75</v>
      </c>
      <c r="N86">
        <v>1</v>
      </c>
      <c r="P86">
        <v>3.6059999999999999</v>
      </c>
      <c r="Q86" s="1">
        <v>3.2069999999999999</v>
      </c>
      <c r="R86">
        <f>IF(OR(Tabelle1[[#This Row],[adj time]]&lt;=Tabelle1[[#This Row],[curr class WR]],Tabelle1[[#This Row],[adj time]]&lt;=Tabelle1[[#This Row],[current WR]]),1,0)</f>
        <v>0</v>
      </c>
      <c r="T86" t="s">
        <v>183</v>
      </c>
    </row>
    <row r="87" spans="1:20" hidden="1" x14ac:dyDescent="0.3">
      <c r="A87" t="s">
        <v>26</v>
      </c>
      <c r="B87" t="s">
        <v>82</v>
      </c>
      <c r="C87">
        <v>2018</v>
      </c>
      <c r="D87" s="9">
        <v>43703</v>
      </c>
      <c r="E87" t="s">
        <v>47</v>
      </c>
      <c r="F87" t="s">
        <v>17</v>
      </c>
      <c r="G87">
        <v>2</v>
      </c>
      <c r="H87">
        <v>1</v>
      </c>
      <c r="I87">
        <v>3.496</v>
      </c>
      <c r="J87">
        <v>0</v>
      </c>
      <c r="K87">
        <v>0</v>
      </c>
      <c r="L87">
        <v>3.496</v>
      </c>
      <c r="M87">
        <v>75</v>
      </c>
      <c r="N87">
        <v>1</v>
      </c>
      <c r="P87" s="1">
        <v>3.2069999999999999</v>
      </c>
      <c r="Q87" s="1">
        <v>3.2069999999999999</v>
      </c>
      <c r="R87">
        <f>IF(OR(Tabelle1[[#This Row],[adj time]]&lt;=Tabelle1[[#This Row],[curr class WR]],Tabelle1[[#This Row],[adj time]]&lt;=Tabelle1[[#This Row],[current WR]]),1,0)</f>
        <v>0</v>
      </c>
      <c r="T87" t="s">
        <v>183</v>
      </c>
    </row>
    <row r="88" spans="1:20" hidden="1" x14ac:dyDescent="0.3">
      <c r="A88" t="s">
        <v>12</v>
      </c>
      <c r="B88" t="s">
        <v>82</v>
      </c>
      <c r="C88">
        <v>2019</v>
      </c>
      <c r="D88" s="9">
        <v>43702</v>
      </c>
      <c r="E88" t="s">
        <v>21</v>
      </c>
      <c r="F88" t="s">
        <v>17</v>
      </c>
      <c r="G88">
        <v>4</v>
      </c>
      <c r="H88">
        <v>1</v>
      </c>
      <c r="I88">
        <v>4.8010000000000002</v>
      </c>
      <c r="J88">
        <v>0</v>
      </c>
      <c r="K88">
        <v>0</v>
      </c>
      <c r="L88">
        <v>4.8010000000000002</v>
      </c>
      <c r="M88">
        <v>75</v>
      </c>
      <c r="N88">
        <v>1</v>
      </c>
      <c r="O88">
        <v>0</v>
      </c>
      <c r="P88">
        <v>4.5979999999999999</v>
      </c>
      <c r="Q88">
        <v>4.5979999999999999</v>
      </c>
      <c r="R88">
        <f>IF(OR(Tabelle1[[#This Row],[adj time]]&lt;=Tabelle1[[#This Row],[curr class WR]],Tabelle1[[#This Row],[adj time]]&lt;=Tabelle1[[#This Row],[current WR]]),1,0)</f>
        <v>0</v>
      </c>
      <c r="T88" t="s">
        <v>178</v>
      </c>
    </row>
    <row r="89" spans="1:20" hidden="1" x14ac:dyDescent="0.3">
      <c r="A89" t="s">
        <v>12</v>
      </c>
      <c r="B89" t="s">
        <v>82</v>
      </c>
      <c r="C89">
        <v>2019</v>
      </c>
      <c r="D89" s="9">
        <v>43702</v>
      </c>
      <c r="E89" t="s">
        <v>100</v>
      </c>
      <c r="F89" t="s">
        <v>23</v>
      </c>
      <c r="G89">
        <v>4</v>
      </c>
      <c r="H89">
        <v>1</v>
      </c>
      <c r="I89" s="1">
        <v>4.97</v>
      </c>
      <c r="J89">
        <v>0</v>
      </c>
      <c r="K89">
        <v>0</v>
      </c>
      <c r="L89" s="1">
        <v>4.97</v>
      </c>
      <c r="M89">
        <v>75</v>
      </c>
      <c r="N89">
        <v>1</v>
      </c>
      <c r="O89">
        <v>0</v>
      </c>
      <c r="P89" s="1">
        <v>4.6500000000000004</v>
      </c>
      <c r="Q89">
        <v>4.5979999999999999</v>
      </c>
      <c r="R89">
        <f>IF(OR(Tabelle1[[#This Row],[adj time]]&lt;=Tabelle1[[#This Row],[curr class WR]],Tabelle1[[#This Row],[adj time]]&lt;=Tabelle1[[#This Row],[current WR]]),1,0)</f>
        <v>0</v>
      </c>
      <c r="T89" t="s">
        <v>178</v>
      </c>
    </row>
    <row r="90" spans="1:20" hidden="1" x14ac:dyDescent="0.3">
      <c r="A90" t="s">
        <v>12</v>
      </c>
      <c r="B90" t="s">
        <v>82</v>
      </c>
      <c r="C90">
        <v>2019</v>
      </c>
      <c r="D90" s="9">
        <v>43702</v>
      </c>
      <c r="E90" t="s">
        <v>18</v>
      </c>
      <c r="F90" t="s">
        <v>41</v>
      </c>
      <c r="G90">
        <v>2</v>
      </c>
      <c r="H90">
        <v>1</v>
      </c>
      <c r="I90">
        <v>6.1779999999999999</v>
      </c>
      <c r="J90">
        <v>0</v>
      </c>
      <c r="K90">
        <v>0</v>
      </c>
      <c r="L90">
        <v>6.1779999999999999</v>
      </c>
      <c r="M90">
        <v>75</v>
      </c>
      <c r="N90">
        <v>1</v>
      </c>
      <c r="O90">
        <v>0</v>
      </c>
      <c r="P90">
        <v>5.6390000000000002</v>
      </c>
      <c r="Q90">
        <v>4.5979999999999999</v>
      </c>
      <c r="R90">
        <f>IF(OR(Tabelle1[[#This Row],[adj time]]&lt;=Tabelle1[[#This Row],[curr class WR]],Tabelle1[[#This Row],[adj time]]&lt;=Tabelle1[[#This Row],[current WR]]),1,0)</f>
        <v>0</v>
      </c>
      <c r="T90" t="s">
        <v>178</v>
      </c>
    </row>
    <row r="91" spans="1:20" hidden="1" x14ac:dyDescent="0.3">
      <c r="A91" t="s">
        <v>26</v>
      </c>
      <c r="B91" t="s">
        <v>82</v>
      </c>
      <c r="C91">
        <v>2019</v>
      </c>
      <c r="D91" s="9">
        <v>43702</v>
      </c>
      <c r="E91" t="s">
        <v>43</v>
      </c>
      <c r="F91" t="s">
        <v>23</v>
      </c>
      <c r="G91">
        <v>4</v>
      </c>
      <c r="H91">
        <v>1</v>
      </c>
      <c r="I91">
        <v>3.9180000000000001</v>
      </c>
      <c r="J91">
        <v>0</v>
      </c>
      <c r="K91">
        <v>0</v>
      </c>
      <c r="L91">
        <v>3.9180000000000001</v>
      </c>
      <c r="M91">
        <v>75</v>
      </c>
      <c r="N91">
        <v>1</v>
      </c>
      <c r="P91">
        <v>3.6059999999999999</v>
      </c>
      <c r="Q91" s="1">
        <v>3.2069999999999999</v>
      </c>
      <c r="R91">
        <f>IF(OR(Tabelle1[[#This Row],[adj time]]&lt;=Tabelle1[[#This Row],[curr class WR]],Tabelle1[[#This Row],[adj time]]&lt;=Tabelle1[[#This Row],[current WR]]),1,0)</f>
        <v>0</v>
      </c>
      <c r="T91" t="s">
        <v>178</v>
      </c>
    </row>
    <row r="92" spans="1:20" hidden="1" x14ac:dyDescent="0.3">
      <c r="A92" t="s">
        <v>26</v>
      </c>
      <c r="B92" t="s">
        <v>82</v>
      </c>
      <c r="C92">
        <v>2019</v>
      </c>
      <c r="D92" s="9">
        <v>43702</v>
      </c>
      <c r="E92" t="s">
        <v>29</v>
      </c>
      <c r="F92" t="s">
        <v>17</v>
      </c>
      <c r="G92">
        <v>4</v>
      </c>
      <c r="H92">
        <v>1</v>
      </c>
      <c r="I92">
        <v>3.367</v>
      </c>
      <c r="J92">
        <v>0</v>
      </c>
      <c r="K92">
        <v>0</v>
      </c>
      <c r="L92">
        <v>3.367</v>
      </c>
      <c r="M92">
        <v>75</v>
      </c>
      <c r="N92">
        <v>1</v>
      </c>
      <c r="P92" s="1">
        <v>3.2069999999999999</v>
      </c>
      <c r="Q92" s="1">
        <v>3.2069999999999999</v>
      </c>
      <c r="R92">
        <f>IF(OR(Tabelle1[[#This Row],[adj time]]&lt;=Tabelle1[[#This Row],[curr class WR]],Tabelle1[[#This Row],[adj time]]&lt;=Tabelle1[[#This Row],[current WR]]),1,0)</f>
        <v>0</v>
      </c>
      <c r="T92" t="s">
        <v>178</v>
      </c>
    </row>
    <row r="93" spans="1:20" hidden="1" x14ac:dyDescent="0.3">
      <c r="A93" t="s">
        <v>26</v>
      </c>
      <c r="B93" t="s">
        <v>82</v>
      </c>
      <c r="C93">
        <v>2019</v>
      </c>
      <c r="D93" s="9">
        <v>43702</v>
      </c>
      <c r="E93" t="s">
        <v>18</v>
      </c>
      <c r="F93" t="s">
        <v>41</v>
      </c>
      <c r="G93">
        <v>3</v>
      </c>
      <c r="H93">
        <v>1</v>
      </c>
      <c r="I93">
        <v>4.0970000000000004</v>
      </c>
      <c r="J93">
        <v>0</v>
      </c>
      <c r="K93">
        <v>0</v>
      </c>
      <c r="L93">
        <v>4.0970000000000004</v>
      </c>
      <c r="M93">
        <v>75</v>
      </c>
      <c r="N93">
        <v>1</v>
      </c>
      <c r="P93" s="1">
        <v>3.4449999999999998</v>
      </c>
      <c r="Q93" s="1">
        <v>3.2069999999999999</v>
      </c>
      <c r="R93">
        <f>IF(OR(Tabelle1[[#This Row],[adj time]]&lt;=Tabelle1[[#This Row],[curr class WR]],Tabelle1[[#This Row],[adj time]]&lt;=Tabelle1[[#This Row],[current WR]]),1,0)</f>
        <v>0</v>
      </c>
      <c r="T93" t="s">
        <v>178</v>
      </c>
    </row>
    <row r="94" spans="1:20" hidden="1" x14ac:dyDescent="0.3">
      <c r="A94" t="s">
        <v>12</v>
      </c>
      <c r="B94" t="s">
        <v>79</v>
      </c>
      <c r="C94">
        <v>2019</v>
      </c>
      <c r="D94" s="9">
        <v>43693</v>
      </c>
      <c r="E94" t="s">
        <v>228</v>
      </c>
      <c r="F94" t="s">
        <v>23</v>
      </c>
      <c r="G94">
        <v>4</v>
      </c>
      <c r="H94">
        <v>1</v>
      </c>
      <c r="I94">
        <v>4.9649999999999999</v>
      </c>
      <c r="J94">
        <v>0</v>
      </c>
      <c r="K94">
        <v>0</v>
      </c>
      <c r="L94">
        <v>4.9649999999999999</v>
      </c>
      <c r="M94">
        <v>75</v>
      </c>
      <c r="N94">
        <v>1</v>
      </c>
      <c r="P94" s="1">
        <v>4.6500000000000004</v>
      </c>
      <c r="Q94">
        <v>4.5979999999999999</v>
      </c>
      <c r="R94">
        <f>IF(OR(Tabelle1[[#This Row],[adj time]]&lt;=Tabelle1[[#This Row],[curr class WR]],Tabelle1[[#This Row],[adj time]]&lt;=Tabelle1[[#This Row],[current WR]]),1,0)</f>
        <v>0</v>
      </c>
      <c r="T94" s="8" t="s">
        <v>229</v>
      </c>
    </row>
    <row r="95" spans="1:20" hidden="1" x14ac:dyDescent="0.3">
      <c r="A95" t="s">
        <v>12</v>
      </c>
      <c r="B95" t="s">
        <v>79</v>
      </c>
      <c r="C95">
        <v>2019</v>
      </c>
      <c r="D95" s="9">
        <v>43693</v>
      </c>
      <c r="E95" t="s">
        <v>25</v>
      </c>
      <c r="F95" t="s">
        <v>17</v>
      </c>
      <c r="G95">
        <v>2</v>
      </c>
      <c r="H95">
        <v>1</v>
      </c>
      <c r="I95">
        <v>4.7350000000000003</v>
      </c>
      <c r="J95">
        <v>0</v>
      </c>
      <c r="K95">
        <v>0</v>
      </c>
      <c r="L95">
        <v>4.7350000000000003</v>
      </c>
      <c r="M95">
        <v>75</v>
      </c>
      <c r="N95">
        <v>1</v>
      </c>
      <c r="P95">
        <v>4.5979999999999999</v>
      </c>
      <c r="Q95">
        <v>4.5979999999999999</v>
      </c>
      <c r="R95">
        <f>IF(OR(Tabelle1[[#This Row],[adj time]]&lt;=Tabelle1[[#This Row],[curr class WR]],Tabelle1[[#This Row],[adj time]]&lt;=Tabelle1[[#This Row],[current WR]]),1,0)</f>
        <v>0</v>
      </c>
      <c r="T95" t="s">
        <v>229</v>
      </c>
    </row>
    <row r="96" spans="1:20" hidden="1" x14ac:dyDescent="0.3">
      <c r="A96" t="s">
        <v>26</v>
      </c>
      <c r="B96" t="s">
        <v>79</v>
      </c>
      <c r="C96">
        <v>2019</v>
      </c>
      <c r="D96" s="9">
        <v>43693</v>
      </c>
      <c r="E96" t="s">
        <v>206</v>
      </c>
      <c r="F96" t="s">
        <v>23</v>
      </c>
      <c r="G96">
        <v>4</v>
      </c>
      <c r="H96">
        <v>1</v>
      </c>
      <c r="I96">
        <v>4.0599999999999996</v>
      </c>
      <c r="J96">
        <v>0</v>
      </c>
      <c r="K96">
        <v>0</v>
      </c>
      <c r="L96">
        <v>4.0599999999999996</v>
      </c>
      <c r="M96">
        <v>75</v>
      </c>
      <c r="N96">
        <v>1</v>
      </c>
      <c r="P96">
        <v>3.6059999999999999</v>
      </c>
      <c r="Q96" s="1">
        <v>3.2069999999999999</v>
      </c>
      <c r="R96">
        <f>IF(OR(Tabelle1[[#This Row],[adj time]]&lt;=Tabelle1[[#This Row],[curr class WR]],Tabelle1[[#This Row],[adj time]]&lt;=Tabelle1[[#This Row],[current WR]]),1,0)</f>
        <v>0</v>
      </c>
      <c r="T96" t="s">
        <v>229</v>
      </c>
    </row>
    <row r="97" spans="1:20" hidden="1" x14ac:dyDescent="0.3">
      <c r="A97" t="s">
        <v>26</v>
      </c>
      <c r="B97" t="s">
        <v>79</v>
      </c>
      <c r="C97">
        <v>2019</v>
      </c>
      <c r="D97" s="9">
        <v>43693</v>
      </c>
      <c r="E97" t="s">
        <v>196</v>
      </c>
      <c r="F97" t="s">
        <v>17</v>
      </c>
      <c r="G97">
        <v>4</v>
      </c>
      <c r="H97">
        <v>1</v>
      </c>
      <c r="I97">
        <v>3.59</v>
      </c>
      <c r="J97">
        <v>0</v>
      </c>
      <c r="K97">
        <v>0</v>
      </c>
      <c r="L97">
        <v>3.59</v>
      </c>
      <c r="M97">
        <v>75</v>
      </c>
      <c r="N97">
        <v>1</v>
      </c>
      <c r="P97" s="1">
        <v>3.2069999999999999</v>
      </c>
      <c r="Q97" s="1">
        <v>3.2069999999999999</v>
      </c>
      <c r="R97">
        <f>IF(OR(Tabelle1[[#This Row],[adj time]]&lt;=Tabelle1[[#This Row],[curr class WR]],Tabelle1[[#This Row],[adj time]]&lt;=Tabelle1[[#This Row],[current WR]]),1,0)</f>
        <v>0</v>
      </c>
      <c r="T97" t="s">
        <v>229</v>
      </c>
    </row>
    <row r="98" spans="1:20" hidden="1" x14ac:dyDescent="0.3">
      <c r="A98" t="s">
        <v>26</v>
      </c>
      <c r="B98" t="s">
        <v>79</v>
      </c>
      <c r="C98">
        <v>2019</v>
      </c>
      <c r="D98" s="9">
        <v>43693</v>
      </c>
      <c r="E98" t="s">
        <v>56</v>
      </c>
      <c r="F98" t="s">
        <v>41</v>
      </c>
      <c r="G98">
        <v>3</v>
      </c>
      <c r="H98">
        <v>1</v>
      </c>
      <c r="I98">
        <v>4.6900000000000004</v>
      </c>
      <c r="J98">
        <v>0</v>
      </c>
      <c r="K98">
        <v>0</v>
      </c>
      <c r="L98">
        <v>4.6900000000000004</v>
      </c>
      <c r="M98">
        <v>75</v>
      </c>
      <c r="N98">
        <v>1</v>
      </c>
      <c r="P98" s="1">
        <v>3.4449999999999998</v>
      </c>
      <c r="Q98" s="1">
        <v>3.2069999999999999</v>
      </c>
      <c r="R98">
        <f>IF(OR(Tabelle1[[#This Row],[adj time]]&lt;=Tabelle1[[#This Row],[curr class WR]],Tabelle1[[#This Row],[adj time]]&lt;=Tabelle1[[#This Row],[current WR]]),1,0)</f>
        <v>0</v>
      </c>
      <c r="T98" t="s">
        <v>229</v>
      </c>
    </row>
    <row r="99" spans="1:20" hidden="1" x14ac:dyDescent="0.3">
      <c r="A99" t="s">
        <v>12</v>
      </c>
      <c r="B99" t="s">
        <v>79</v>
      </c>
      <c r="C99">
        <v>2019</v>
      </c>
      <c r="D99" s="9">
        <v>43693</v>
      </c>
      <c r="E99" t="s">
        <v>56</v>
      </c>
      <c r="F99" t="s">
        <v>41</v>
      </c>
      <c r="G99">
        <v>4</v>
      </c>
      <c r="H99">
        <v>1</v>
      </c>
      <c r="I99">
        <v>14.2</v>
      </c>
      <c r="J99">
        <v>4</v>
      </c>
      <c r="K99">
        <v>0</v>
      </c>
      <c r="L99">
        <v>15</v>
      </c>
      <c r="M99">
        <v>75</v>
      </c>
      <c r="N99">
        <v>1</v>
      </c>
      <c r="P99">
        <v>5.6390000000000002</v>
      </c>
      <c r="Q99">
        <v>4.5979999999999999</v>
      </c>
      <c r="R99">
        <f>IF(OR(Tabelle1[[#This Row],[adj time]]&lt;=Tabelle1[[#This Row],[curr class WR]],Tabelle1[[#This Row],[adj time]]&lt;=Tabelle1[[#This Row],[current WR]]),1,0)</f>
        <v>0</v>
      </c>
      <c r="T99" t="s">
        <v>229</v>
      </c>
    </row>
    <row r="100" spans="1:20" hidden="1" x14ac:dyDescent="0.3">
      <c r="A100" t="s">
        <v>12</v>
      </c>
      <c r="B100" t="s">
        <v>19</v>
      </c>
      <c r="C100">
        <v>2019</v>
      </c>
      <c r="D100" s="9">
        <v>43688</v>
      </c>
      <c r="E100" t="s">
        <v>21</v>
      </c>
      <c r="F100" t="s">
        <v>17</v>
      </c>
      <c r="G100">
        <v>4</v>
      </c>
      <c r="H100">
        <v>1</v>
      </c>
      <c r="I100" s="1">
        <v>4.5979999999999999</v>
      </c>
      <c r="J100">
        <v>0</v>
      </c>
      <c r="K100">
        <v>0</v>
      </c>
      <c r="L100" s="1">
        <v>4.5979999999999999</v>
      </c>
      <c r="M100">
        <v>75</v>
      </c>
      <c r="N100">
        <v>1</v>
      </c>
      <c r="O100">
        <v>0</v>
      </c>
      <c r="P100">
        <v>4.5979999999999999</v>
      </c>
      <c r="Q100">
        <v>4.5979999999999999</v>
      </c>
      <c r="R100">
        <f>IF(OR(Tabelle1[[#This Row],[adj time]]&lt;=Tabelle1[[#This Row],[curr class WR]],Tabelle1[[#This Row],[adj time]]&lt;=Tabelle1[[#This Row],[current WR]]),1,0)</f>
        <v>1</v>
      </c>
      <c r="S100" t="s">
        <v>69</v>
      </c>
    </row>
    <row r="101" spans="1:20" hidden="1" x14ac:dyDescent="0.3">
      <c r="A101" t="s">
        <v>12</v>
      </c>
      <c r="B101" t="s">
        <v>19</v>
      </c>
      <c r="C101">
        <v>2019</v>
      </c>
      <c r="D101" s="9">
        <v>43688</v>
      </c>
      <c r="E101" t="s">
        <v>89</v>
      </c>
      <c r="F101" t="s">
        <v>23</v>
      </c>
      <c r="G101">
        <v>4</v>
      </c>
      <c r="H101">
        <v>1</v>
      </c>
      <c r="I101">
        <v>4.9050000000000002</v>
      </c>
      <c r="J101">
        <v>0</v>
      </c>
      <c r="K101">
        <v>0</v>
      </c>
      <c r="L101">
        <v>4.9050000000000002</v>
      </c>
      <c r="M101">
        <v>75</v>
      </c>
      <c r="N101">
        <v>1</v>
      </c>
      <c r="O101">
        <v>0</v>
      </c>
      <c r="P101" s="1">
        <v>4.6500000000000004</v>
      </c>
      <c r="Q101">
        <v>4.6239999999999997</v>
      </c>
      <c r="R101">
        <f>IF(OR(Tabelle1[[#This Row],[adj time]]&lt;=Tabelle1[[#This Row],[curr class WR]],Tabelle1[[#This Row],[adj time]]&lt;=Tabelle1[[#This Row],[current WR]]),1,0)</f>
        <v>0</v>
      </c>
    </row>
    <row r="102" spans="1:20" hidden="1" x14ac:dyDescent="0.3">
      <c r="A102" t="s">
        <v>12</v>
      </c>
      <c r="B102" t="s">
        <v>19</v>
      </c>
      <c r="C102">
        <v>2019</v>
      </c>
      <c r="D102" s="9">
        <v>43688</v>
      </c>
      <c r="E102" t="s">
        <v>18</v>
      </c>
      <c r="F102" t="s">
        <v>41</v>
      </c>
      <c r="G102">
        <v>2</v>
      </c>
      <c r="H102">
        <v>1</v>
      </c>
      <c r="I102">
        <v>6.6710000000000003</v>
      </c>
      <c r="J102">
        <v>1</v>
      </c>
      <c r="K102">
        <v>0</v>
      </c>
      <c r="L102">
        <v>6.8710000000000004</v>
      </c>
      <c r="M102">
        <v>75</v>
      </c>
      <c r="N102">
        <v>1</v>
      </c>
      <c r="O102">
        <v>0</v>
      </c>
      <c r="P102">
        <v>5.6390000000000002</v>
      </c>
      <c r="Q102">
        <v>4.6239999999999997</v>
      </c>
      <c r="R102">
        <f>IF(OR(Tabelle1[[#This Row],[adj time]]&lt;=Tabelle1[[#This Row],[curr class WR]],Tabelle1[[#This Row],[adj time]]&lt;=Tabelle1[[#This Row],[current WR]]),1,0)</f>
        <v>0</v>
      </c>
    </row>
    <row r="103" spans="1:20" hidden="1" x14ac:dyDescent="0.3">
      <c r="A103" t="s">
        <v>26</v>
      </c>
      <c r="B103" t="s">
        <v>19</v>
      </c>
      <c r="C103">
        <v>2019</v>
      </c>
      <c r="D103" s="9">
        <v>43688</v>
      </c>
      <c r="E103" t="s">
        <v>43</v>
      </c>
      <c r="F103" t="s">
        <v>23</v>
      </c>
      <c r="G103">
        <v>4</v>
      </c>
      <c r="H103">
        <v>1</v>
      </c>
      <c r="I103" s="1">
        <v>3.9820000000000002</v>
      </c>
      <c r="J103">
        <v>0</v>
      </c>
      <c r="K103">
        <v>0</v>
      </c>
      <c r="L103" s="1">
        <v>3.9820000000000002</v>
      </c>
      <c r="M103">
        <v>75</v>
      </c>
      <c r="N103">
        <v>1</v>
      </c>
      <c r="P103">
        <v>3.6059999999999999</v>
      </c>
      <c r="Q103" s="1">
        <v>3.2069999999999999</v>
      </c>
      <c r="R103">
        <f>IF(OR(Tabelle1[[#This Row],[adj time]]&lt;=Tabelle1[[#This Row],[curr class WR]],Tabelle1[[#This Row],[adj time]]&lt;=Tabelle1[[#This Row],[current WR]]),1,0)</f>
        <v>0</v>
      </c>
    </row>
    <row r="104" spans="1:20" hidden="1" x14ac:dyDescent="0.3">
      <c r="A104" t="s">
        <v>26</v>
      </c>
      <c r="B104" t="s">
        <v>19</v>
      </c>
      <c r="C104">
        <v>2019</v>
      </c>
      <c r="D104" s="9">
        <v>43688</v>
      </c>
      <c r="E104" t="s">
        <v>29</v>
      </c>
      <c r="F104" t="s">
        <v>17</v>
      </c>
      <c r="G104">
        <v>4</v>
      </c>
      <c r="H104">
        <v>1</v>
      </c>
      <c r="I104" s="1">
        <v>3.4670000000000001</v>
      </c>
      <c r="J104">
        <v>0</v>
      </c>
      <c r="K104">
        <v>0</v>
      </c>
      <c r="L104" s="1">
        <v>3.4670000000000001</v>
      </c>
      <c r="M104">
        <v>75</v>
      </c>
      <c r="N104">
        <v>1</v>
      </c>
      <c r="P104" s="1">
        <v>3.2069999999999999</v>
      </c>
      <c r="Q104" s="1">
        <v>3.2069999999999999</v>
      </c>
      <c r="R104">
        <f>IF(OR(Tabelle1[[#This Row],[adj time]]&lt;=Tabelle1[[#This Row],[curr class WR]],Tabelle1[[#This Row],[adj time]]&lt;=Tabelle1[[#This Row],[current WR]]),1,0)</f>
        <v>0</v>
      </c>
    </row>
    <row r="105" spans="1:20" hidden="1" x14ac:dyDescent="0.3">
      <c r="A105" t="s">
        <v>26</v>
      </c>
      <c r="B105" t="s">
        <v>19</v>
      </c>
      <c r="C105">
        <v>2019</v>
      </c>
      <c r="D105" s="9">
        <v>43688</v>
      </c>
      <c r="E105" t="s">
        <v>38</v>
      </c>
      <c r="F105" t="s">
        <v>41</v>
      </c>
      <c r="G105">
        <v>3</v>
      </c>
      <c r="H105">
        <v>1</v>
      </c>
      <c r="I105" s="1">
        <v>3.597</v>
      </c>
      <c r="J105">
        <v>0</v>
      </c>
      <c r="K105">
        <v>0</v>
      </c>
      <c r="L105" s="1">
        <v>3.597</v>
      </c>
      <c r="M105">
        <v>75</v>
      </c>
      <c r="N105">
        <v>1</v>
      </c>
      <c r="P105" s="1">
        <v>3.4449999999999998</v>
      </c>
      <c r="Q105" s="1">
        <v>3.2069999999999999</v>
      </c>
      <c r="R105">
        <f>IF(OR(Tabelle1[[#This Row],[adj time]]&lt;=Tabelle1[[#This Row],[curr class WR]],Tabelle1[[#This Row],[adj time]]&lt;=Tabelle1[[#This Row],[current WR]]),1,0)</f>
        <v>0</v>
      </c>
    </row>
    <row r="106" spans="1:20" hidden="1" x14ac:dyDescent="0.3">
      <c r="A106" t="s">
        <v>12</v>
      </c>
      <c r="B106" t="s">
        <v>78</v>
      </c>
      <c r="C106">
        <v>2019</v>
      </c>
      <c r="D106" s="9">
        <v>43678</v>
      </c>
      <c r="E106" t="s">
        <v>21</v>
      </c>
      <c r="F106" t="s">
        <v>17</v>
      </c>
      <c r="H106">
        <v>1</v>
      </c>
      <c r="L106" s="1">
        <v>4.6500000000000004</v>
      </c>
      <c r="M106">
        <v>75</v>
      </c>
      <c r="N106">
        <v>1</v>
      </c>
      <c r="O106">
        <v>0</v>
      </c>
      <c r="P106">
        <v>4.6239999999999997</v>
      </c>
      <c r="Q106">
        <v>4.6239999999999997</v>
      </c>
      <c r="R106">
        <f>IF(OR(Tabelle1[[#This Row],[adj time]]&lt;=Tabelle1[[#This Row],[curr class WR]],Tabelle1[[#This Row],[adj time]]&lt;=Tabelle1[[#This Row],[current WR]]),1,0)</f>
        <v>0</v>
      </c>
    </row>
    <row r="107" spans="1:20" hidden="1" x14ac:dyDescent="0.3">
      <c r="A107" t="s">
        <v>12</v>
      </c>
      <c r="B107" t="s">
        <v>78</v>
      </c>
      <c r="C107">
        <v>2019</v>
      </c>
      <c r="D107" s="9">
        <v>43678</v>
      </c>
      <c r="E107" t="s">
        <v>22</v>
      </c>
      <c r="F107" t="s">
        <v>23</v>
      </c>
      <c r="H107">
        <v>1</v>
      </c>
      <c r="L107">
        <v>4.7679999999999998</v>
      </c>
      <c r="M107">
        <v>75</v>
      </c>
      <c r="N107">
        <v>1</v>
      </c>
      <c r="O107">
        <v>0</v>
      </c>
      <c r="P107" s="1">
        <v>4.6500000000000004</v>
      </c>
      <c r="Q107">
        <v>4.6239999999999997</v>
      </c>
      <c r="R107">
        <f>IF(OR(Tabelle1[[#This Row],[adj time]]&lt;=Tabelle1[[#This Row],[curr class WR]],Tabelle1[[#This Row],[adj time]]&lt;=Tabelle1[[#This Row],[current WR]]),1,0)</f>
        <v>0</v>
      </c>
    </row>
    <row r="108" spans="1:20" hidden="1" x14ac:dyDescent="0.3">
      <c r="A108" t="s">
        <v>26</v>
      </c>
      <c r="B108" t="s">
        <v>78</v>
      </c>
      <c r="C108">
        <v>2019</v>
      </c>
      <c r="D108" s="9">
        <v>43678</v>
      </c>
      <c r="E108" t="s">
        <v>97</v>
      </c>
      <c r="F108" t="s">
        <v>23</v>
      </c>
      <c r="H108">
        <v>1</v>
      </c>
      <c r="L108">
        <v>3.9849999999999999</v>
      </c>
      <c r="M108">
        <v>75</v>
      </c>
      <c r="N108">
        <v>1</v>
      </c>
      <c r="P108">
        <v>3.6059999999999999</v>
      </c>
      <c r="Q108" s="1">
        <v>3.2069999999999999</v>
      </c>
      <c r="R108">
        <f>IF(OR(Tabelle1[[#This Row],[adj time]]&lt;=Tabelle1[[#This Row],[curr class WR]],Tabelle1[[#This Row],[adj time]]&lt;=Tabelle1[[#This Row],[current WR]]),1,0)</f>
        <v>0</v>
      </c>
    </row>
    <row r="109" spans="1:20" hidden="1" x14ac:dyDescent="0.3">
      <c r="A109" t="s">
        <v>26</v>
      </c>
      <c r="B109" t="s">
        <v>78</v>
      </c>
      <c r="C109">
        <v>2019</v>
      </c>
      <c r="D109" s="9">
        <v>43678</v>
      </c>
      <c r="E109" t="s">
        <v>47</v>
      </c>
      <c r="F109" t="s">
        <v>17</v>
      </c>
      <c r="H109">
        <v>1</v>
      </c>
      <c r="L109" s="1">
        <v>3.57</v>
      </c>
      <c r="M109">
        <v>75</v>
      </c>
      <c r="N109">
        <v>1</v>
      </c>
      <c r="P109" s="1">
        <v>3.2069999999999999</v>
      </c>
      <c r="Q109" s="1">
        <v>3.2069999999999999</v>
      </c>
      <c r="R109">
        <f>IF(OR(Tabelle1[[#This Row],[adj time]]&lt;=Tabelle1[[#This Row],[curr class WR]],Tabelle1[[#This Row],[adj time]]&lt;=Tabelle1[[#This Row],[current WR]]),1,0)</f>
        <v>0</v>
      </c>
    </row>
    <row r="110" spans="1:20" hidden="1" x14ac:dyDescent="0.3">
      <c r="A110" t="s">
        <v>12</v>
      </c>
      <c r="B110" t="s">
        <v>13</v>
      </c>
      <c r="C110">
        <v>2019</v>
      </c>
      <c r="D110" s="9">
        <v>43674</v>
      </c>
      <c r="E110" t="s">
        <v>56</v>
      </c>
      <c r="F110" t="s">
        <v>17</v>
      </c>
      <c r="G110">
        <v>4</v>
      </c>
      <c r="H110">
        <v>1</v>
      </c>
      <c r="I110">
        <v>4.6239999999999997</v>
      </c>
      <c r="J110">
        <v>0</v>
      </c>
      <c r="K110">
        <v>0</v>
      </c>
      <c r="L110">
        <v>4.6239999999999997</v>
      </c>
      <c r="M110">
        <v>75</v>
      </c>
      <c r="N110">
        <v>1</v>
      </c>
      <c r="P110">
        <v>4.6239999999999997</v>
      </c>
      <c r="Q110">
        <v>4.6239999999999997</v>
      </c>
      <c r="R110">
        <f>IF(OR(Tabelle1[[#This Row],[adj time]]&lt;=Tabelle1[[#This Row],[curr class WR]],Tabelle1[[#This Row],[adj time]]&lt;=Tabelle1[[#This Row],[current WR]]),1,0)</f>
        <v>1</v>
      </c>
      <c r="S110" t="s">
        <v>69</v>
      </c>
    </row>
    <row r="111" spans="1:20" hidden="1" x14ac:dyDescent="0.3">
      <c r="A111" t="s">
        <v>12</v>
      </c>
      <c r="B111" t="s">
        <v>13</v>
      </c>
      <c r="C111">
        <v>2019</v>
      </c>
      <c r="D111" s="9">
        <v>43674</v>
      </c>
      <c r="E111" t="s">
        <v>57</v>
      </c>
      <c r="F111" t="s">
        <v>23</v>
      </c>
      <c r="G111">
        <v>1</v>
      </c>
      <c r="H111">
        <v>1</v>
      </c>
      <c r="I111">
        <v>4.9109999999999996</v>
      </c>
      <c r="J111">
        <v>0</v>
      </c>
      <c r="K111">
        <v>0</v>
      </c>
      <c r="L111">
        <v>4.9109999999999996</v>
      </c>
      <c r="M111">
        <v>75</v>
      </c>
      <c r="N111">
        <v>1</v>
      </c>
      <c r="P111" s="1">
        <v>4.6500000000000004</v>
      </c>
      <c r="Q111">
        <v>4.6269999999999998</v>
      </c>
      <c r="R111">
        <f>IF(OR(Tabelle1[[#This Row],[adj time]]&lt;=Tabelle1[[#This Row],[curr class WR]],Tabelle1[[#This Row],[adj time]]&lt;=Tabelle1[[#This Row],[current WR]]),1,0)</f>
        <v>0</v>
      </c>
    </row>
    <row r="112" spans="1:20" hidden="1" x14ac:dyDescent="0.3">
      <c r="A112" t="s">
        <v>12</v>
      </c>
      <c r="B112" t="s">
        <v>13</v>
      </c>
      <c r="C112">
        <v>2019</v>
      </c>
      <c r="D112" s="9">
        <v>43674</v>
      </c>
      <c r="E112" t="s">
        <v>53</v>
      </c>
      <c r="F112" t="s">
        <v>41</v>
      </c>
      <c r="G112">
        <v>1</v>
      </c>
      <c r="H112">
        <v>1</v>
      </c>
      <c r="I112">
        <v>8.5090000000000003</v>
      </c>
      <c r="J112">
        <v>0</v>
      </c>
      <c r="K112">
        <v>0</v>
      </c>
      <c r="L112">
        <v>8.5090000000000003</v>
      </c>
      <c r="M112">
        <v>75</v>
      </c>
      <c r="N112">
        <v>1</v>
      </c>
      <c r="P112">
        <v>5.6390000000000002</v>
      </c>
      <c r="Q112">
        <v>4.6269999999999998</v>
      </c>
      <c r="R112">
        <f>IF(OR(Tabelle1[[#This Row],[adj time]]&lt;=Tabelle1[[#This Row],[curr class WR]],Tabelle1[[#This Row],[adj time]]&lt;=Tabelle1[[#This Row],[current WR]]),1,0)</f>
        <v>0</v>
      </c>
    </row>
    <row r="113" spans="1:20" hidden="1" x14ac:dyDescent="0.3">
      <c r="A113" t="s">
        <v>26</v>
      </c>
      <c r="B113" t="s">
        <v>13</v>
      </c>
      <c r="C113">
        <v>2019</v>
      </c>
      <c r="D113" s="9">
        <v>43674</v>
      </c>
      <c r="E113" t="s">
        <v>44</v>
      </c>
      <c r="F113" t="s">
        <v>23</v>
      </c>
      <c r="G113">
        <v>4</v>
      </c>
      <c r="H113">
        <v>1</v>
      </c>
      <c r="I113">
        <v>3.7730000000000001</v>
      </c>
      <c r="J113">
        <v>0</v>
      </c>
      <c r="K113">
        <v>0</v>
      </c>
      <c r="L113">
        <v>3.7730000000000001</v>
      </c>
      <c r="M113">
        <v>100</v>
      </c>
      <c r="N113">
        <v>1</v>
      </c>
      <c r="P113">
        <v>3.6059999999999999</v>
      </c>
      <c r="Q113" s="1">
        <v>3.2069999999999999</v>
      </c>
      <c r="R113">
        <f>IF(OR(Tabelle1[[#This Row],[adj time]]&lt;=Tabelle1[[#This Row],[curr class WR]],Tabelle1[[#This Row],[adj time]]&lt;=Tabelle1[[#This Row],[current WR]]),1,0)</f>
        <v>0</v>
      </c>
    </row>
    <row r="114" spans="1:20" hidden="1" x14ac:dyDescent="0.3">
      <c r="A114" t="s">
        <v>26</v>
      </c>
      <c r="B114" t="s">
        <v>13</v>
      </c>
      <c r="C114">
        <v>2019</v>
      </c>
      <c r="D114" s="9">
        <v>43674</v>
      </c>
      <c r="E114" t="s">
        <v>52</v>
      </c>
      <c r="F114" t="s">
        <v>17</v>
      </c>
      <c r="G114">
        <v>1</v>
      </c>
      <c r="H114">
        <v>1</v>
      </c>
      <c r="I114">
        <v>3.6549999999999998</v>
      </c>
      <c r="J114">
        <v>0</v>
      </c>
      <c r="K114">
        <v>0</v>
      </c>
      <c r="L114">
        <v>3.6549999999999998</v>
      </c>
      <c r="M114">
        <v>100</v>
      </c>
      <c r="N114">
        <v>1</v>
      </c>
      <c r="P114" s="1">
        <v>3.2069999999999999</v>
      </c>
      <c r="Q114" s="1">
        <v>3.2069999999999999</v>
      </c>
      <c r="R114">
        <f>IF(OR(Tabelle1[[#This Row],[adj time]]&lt;=Tabelle1[[#This Row],[curr class WR]],Tabelle1[[#This Row],[adj time]]&lt;=Tabelle1[[#This Row],[current WR]]),1,0)</f>
        <v>0</v>
      </c>
    </row>
    <row r="115" spans="1:20" hidden="1" x14ac:dyDescent="0.3">
      <c r="A115" t="s">
        <v>26</v>
      </c>
      <c r="B115" t="s">
        <v>13</v>
      </c>
      <c r="C115">
        <v>2019</v>
      </c>
      <c r="D115" s="9">
        <v>43674</v>
      </c>
      <c r="E115" t="s">
        <v>53</v>
      </c>
      <c r="F115" t="s">
        <v>41</v>
      </c>
      <c r="G115">
        <v>1</v>
      </c>
      <c r="H115">
        <v>1</v>
      </c>
      <c r="I115">
        <v>5.18</v>
      </c>
      <c r="J115">
        <v>0</v>
      </c>
      <c r="K115">
        <v>0</v>
      </c>
      <c r="L115" s="1">
        <v>5.18</v>
      </c>
      <c r="M115">
        <v>100</v>
      </c>
      <c r="N115">
        <v>1</v>
      </c>
      <c r="P115" s="1">
        <v>3.4449999999999998</v>
      </c>
      <c r="Q115" s="1">
        <v>3.2069999999999999</v>
      </c>
      <c r="R115">
        <f>IF(OR(Tabelle1[[#This Row],[adj time]]&lt;=Tabelle1[[#This Row],[curr class WR]],Tabelle1[[#This Row],[adj time]]&lt;=Tabelle1[[#This Row],[current WR]]),1,0)</f>
        <v>0</v>
      </c>
    </row>
    <row r="116" spans="1:20" hidden="1" x14ac:dyDescent="0.3">
      <c r="A116" t="s">
        <v>12</v>
      </c>
      <c r="B116" t="s">
        <v>77</v>
      </c>
      <c r="C116">
        <v>2019</v>
      </c>
      <c r="D116" s="9">
        <v>43668</v>
      </c>
      <c r="E116" t="s">
        <v>21</v>
      </c>
      <c r="F116" t="s">
        <v>17</v>
      </c>
      <c r="H116">
        <v>1</v>
      </c>
      <c r="L116">
        <v>4.6414999999999997</v>
      </c>
      <c r="M116">
        <v>75</v>
      </c>
      <c r="N116">
        <v>1</v>
      </c>
      <c r="P116">
        <v>4.6269999999999998</v>
      </c>
      <c r="Q116">
        <v>4.6269999999999998</v>
      </c>
      <c r="R116">
        <f>IF(OR(Tabelle1[[#This Row],[adj time]]&lt;=Tabelle1[[#This Row],[curr class WR]],Tabelle1[[#This Row],[adj time]]&lt;=Tabelle1[[#This Row],[current WR]]),1,0)</f>
        <v>0</v>
      </c>
    </row>
    <row r="117" spans="1:20" hidden="1" x14ac:dyDescent="0.3">
      <c r="A117" t="s">
        <v>12</v>
      </c>
      <c r="B117" t="s">
        <v>77</v>
      </c>
      <c r="C117">
        <v>2019</v>
      </c>
      <c r="D117" s="9">
        <v>43668</v>
      </c>
      <c r="E117" t="s">
        <v>107</v>
      </c>
      <c r="F117" t="s">
        <v>23</v>
      </c>
      <c r="H117">
        <v>1</v>
      </c>
      <c r="L117">
        <v>4.6749999999999998</v>
      </c>
      <c r="M117">
        <v>75</v>
      </c>
      <c r="N117">
        <v>1</v>
      </c>
      <c r="P117" s="1">
        <v>4.6500000000000004</v>
      </c>
      <c r="Q117">
        <v>4.6269999999999998</v>
      </c>
      <c r="R117">
        <f>IF(OR(Tabelle1[[#This Row],[adj time]]&lt;=Tabelle1[[#This Row],[curr class WR]],Tabelle1[[#This Row],[adj time]]&lt;=Tabelle1[[#This Row],[current WR]]),1,0)</f>
        <v>0</v>
      </c>
    </row>
    <row r="118" spans="1:20" hidden="1" x14ac:dyDescent="0.3">
      <c r="A118" t="s">
        <v>12</v>
      </c>
      <c r="B118" t="s">
        <v>77</v>
      </c>
      <c r="C118">
        <v>2019</v>
      </c>
      <c r="D118" s="9">
        <v>43668</v>
      </c>
      <c r="E118" t="s">
        <v>45</v>
      </c>
      <c r="F118" t="s">
        <v>41</v>
      </c>
      <c r="H118">
        <v>1</v>
      </c>
      <c r="L118">
        <v>5.6769999999999996</v>
      </c>
      <c r="M118">
        <v>75</v>
      </c>
      <c r="N118">
        <v>1</v>
      </c>
      <c r="P118">
        <v>5.6390000000000002</v>
      </c>
      <c r="Q118">
        <v>4.6269999999999998</v>
      </c>
      <c r="R118">
        <f>IF(OR(Tabelle1[[#This Row],[adj time]]&lt;=Tabelle1[[#This Row],[curr class WR]],Tabelle1[[#This Row],[adj time]]&lt;=Tabelle1[[#This Row],[current WR]]),1,0)</f>
        <v>0</v>
      </c>
    </row>
    <row r="119" spans="1:20" hidden="1" x14ac:dyDescent="0.3">
      <c r="A119" t="s">
        <v>26</v>
      </c>
      <c r="B119" t="s">
        <v>77</v>
      </c>
      <c r="C119">
        <v>2019</v>
      </c>
      <c r="D119" s="9">
        <v>43668</v>
      </c>
      <c r="E119" t="s">
        <v>22</v>
      </c>
      <c r="F119" t="s">
        <v>23</v>
      </c>
      <c r="H119">
        <v>1</v>
      </c>
      <c r="I119">
        <v>3.6059999999999999</v>
      </c>
      <c r="J119">
        <v>0</v>
      </c>
      <c r="K119">
        <v>0</v>
      </c>
      <c r="L119">
        <v>3.6059999999999999</v>
      </c>
      <c r="M119">
        <v>75</v>
      </c>
      <c r="N119">
        <v>1</v>
      </c>
      <c r="P119">
        <v>3.6059999999999999</v>
      </c>
      <c r="Q119" s="1">
        <v>3.2069999999999999</v>
      </c>
      <c r="R119">
        <f>IF(OR(Tabelle1[[#This Row],[adj time]]&lt;=Tabelle1[[#This Row],[curr class WR]],Tabelle1[[#This Row],[adj time]]&lt;=Tabelle1[[#This Row],[current WR]]),1,0)</f>
        <v>1</v>
      </c>
      <c r="S119" t="s">
        <v>50</v>
      </c>
    </row>
    <row r="120" spans="1:20" hidden="1" x14ac:dyDescent="0.3">
      <c r="A120" t="s">
        <v>26</v>
      </c>
      <c r="B120" t="s">
        <v>77</v>
      </c>
      <c r="C120">
        <v>2019</v>
      </c>
      <c r="D120" s="9">
        <v>43668</v>
      </c>
      <c r="E120" t="s">
        <v>28</v>
      </c>
      <c r="F120" t="s">
        <v>17</v>
      </c>
      <c r="H120">
        <v>1</v>
      </c>
      <c r="L120">
        <v>3.262</v>
      </c>
      <c r="M120">
        <v>75</v>
      </c>
      <c r="N120">
        <v>1</v>
      </c>
      <c r="P120" s="1">
        <v>3.2069999999999999</v>
      </c>
      <c r="Q120" s="1">
        <v>3.2069999999999999</v>
      </c>
      <c r="R120">
        <f>IF(OR(Tabelle1[[#This Row],[adj time]]&lt;=Tabelle1[[#This Row],[curr class WR]],Tabelle1[[#This Row],[adj time]]&lt;=Tabelle1[[#This Row],[current WR]]),1,0)</f>
        <v>0</v>
      </c>
      <c r="T120" t="s">
        <v>108</v>
      </c>
    </row>
    <row r="121" spans="1:20" hidden="1" x14ac:dyDescent="0.3">
      <c r="A121" t="s">
        <v>26</v>
      </c>
      <c r="B121" t="s">
        <v>77</v>
      </c>
      <c r="C121">
        <v>2019</v>
      </c>
      <c r="D121" s="9">
        <v>43668</v>
      </c>
      <c r="E121" t="s">
        <v>38</v>
      </c>
      <c r="F121" t="s">
        <v>41</v>
      </c>
      <c r="H121">
        <v>1</v>
      </c>
      <c r="L121">
        <v>3.4449999999999998</v>
      </c>
      <c r="M121">
        <v>75</v>
      </c>
      <c r="N121">
        <v>1</v>
      </c>
      <c r="P121" s="1">
        <v>3.4449999999999998</v>
      </c>
      <c r="Q121" s="1">
        <v>3.2069999999999999</v>
      </c>
      <c r="R121">
        <f>IF(OR(Tabelle1[[#This Row],[adj time]]&lt;=Tabelle1[[#This Row],[curr class WR]],Tabelle1[[#This Row],[adj time]]&lt;=Tabelle1[[#This Row],[current WR]]),1,0)</f>
        <v>1</v>
      </c>
      <c r="S121" t="s">
        <v>49</v>
      </c>
    </row>
    <row r="122" spans="1:20" hidden="1" x14ac:dyDescent="0.3">
      <c r="A122" t="s">
        <v>12</v>
      </c>
      <c r="B122" t="s">
        <v>115</v>
      </c>
      <c r="C122">
        <v>2019</v>
      </c>
      <c r="D122" s="9">
        <v>43667</v>
      </c>
      <c r="E122" t="s">
        <v>25</v>
      </c>
      <c r="F122" t="s">
        <v>17</v>
      </c>
      <c r="G122">
        <v>4</v>
      </c>
      <c r="H122">
        <v>1</v>
      </c>
      <c r="I122">
        <v>5.0250000000000004</v>
      </c>
      <c r="J122">
        <v>0</v>
      </c>
      <c r="K122">
        <v>0</v>
      </c>
      <c r="L122">
        <v>5.0250000000000004</v>
      </c>
      <c r="M122">
        <v>50</v>
      </c>
      <c r="N122">
        <v>1</v>
      </c>
      <c r="P122">
        <v>4.6269999999999998</v>
      </c>
      <c r="Q122">
        <v>4.6269999999999998</v>
      </c>
      <c r="R122">
        <f>IF(OR(Tabelle1[[#This Row],[adj time]]&lt;=Tabelle1[[#This Row],[curr class WR]],Tabelle1[[#This Row],[adj time]]&lt;=Tabelle1[[#This Row],[current WR]]),1,0)</f>
        <v>0</v>
      </c>
    </row>
    <row r="123" spans="1:20" hidden="1" x14ac:dyDescent="0.3">
      <c r="A123" t="s">
        <v>12</v>
      </c>
      <c r="B123" t="s">
        <v>115</v>
      </c>
      <c r="C123">
        <v>2019</v>
      </c>
      <c r="D123" s="9">
        <v>43667</v>
      </c>
      <c r="E123" t="s">
        <v>62</v>
      </c>
      <c r="F123" t="s">
        <v>23</v>
      </c>
      <c r="G123">
        <v>2</v>
      </c>
      <c r="H123">
        <v>1</v>
      </c>
      <c r="I123">
        <v>5.085</v>
      </c>
      <c r="J123">
        <v>0</v>
      </c>
      <c r="K123">
        <v>0</v>
      </c>
      <c r="L123">
        <v>5.085</v>
      </c>
      <c r="M123">
        <v>46.97</v>
      </c>
      <c r="N123">
        <v>1</v>
      </c>
      <c r="P123" s="1">
        <v>4.6500000000000004</v>
      </c>
      <c r="Q123">
        <v>4.6269999999999998</v>
      </c>
      <c r="R123">
        <f>IF(OR(Tabelle1[[#This Row],[adj time]]&lt;=Tabelle1[[#This Row],[curr class WR]],Tabelle1[[#This Row],[adj time]]&lt;=Tabelle1[[#This Row],[current WR]]),1,0)</f>
        <v>0</v>
      </c>
    </row>
    <row r="124" spans="1:20" hidden="1" x14ac:dyDescent="0.3">
      <c r="A124" t="s">
        <v>26</v>
      </c>
      <c r="B124" t="s">
        <v>115</v>
      </c>
      <c r="C124">
        <v>2019</v>
      </c>
      <c r="D124" s="9">
        <v>43667</v>
      </c>
      <c r="E124" t="s">
        <v>40</v>
      </c>
      <c r="F124" t="s">
        <v>23</v>
      </c>
      <c r="G124">
        <v>4</v>
      </c>
      <c r="H124">
        <v>1</v>
      </c>
      <c r="I124" s="1">
        <v>4.0199999999999996</v>
      </c>
      <c r="J124">
        <v>0</v>
      </c>
      <c r="K124">
        <v>0</v>
      </c>
      <c r="L124" s="1">
        <v>4.0199999999999996</v>
      </c>
      <c r="M124">
        <v>75</v>
      </c>
      <c r="N124">
        <v>1</v>
      </c>
      <c r="P124">
        <v>3.6269999999999998</v>
      </c>
      <c r="Q124" s="1">
        <v>3.2069999999999999</v>
      </c>
      <c r="R124">
        <f>IF(OR(Tabelle1[[#This Row],[adj time]]&lt;=Tabelle1[[#This Row],[curr class WR]],Tabelle1[[#This Row],[adj time]]&lt;=Tabelle1[[#This Row],[current WR]]),1,0)</f>
        <v>0</v>
      </c>
    </row>
    <row r="125" spans="1:20" hidden="1" x14ac:dyDescent="0.3">
      <c r="A125" t="s">
        <v>26</v>
      </c>
      <c r="B125" t="s">
        <v>115</v>
      </c>
      <c r="C125">
        <v>2019</v>
      </c>
      <c r="D125" s="9">
        <v>43667</v>
      </c>
      <c r="E125" t="s">
        <v>25</v>
      </c>
      <c r="F125" t="s">
        <v>17</v>
      </c>
      <c r="G125">
        <v>4</v>
      </c>
      <c r="H125">
        <v>1</v>
      </c>
      <c r="I125" s="1">
        <v>4.01</v>
      </c>
      <c r="J125">
        <v>0</v>
      </c>
      <c r="K125">
        <v>0</v>
      </c>
      <c r="L125" s="1">
        <v>4.01</v>
      </c>
      <c r="M125">
        <v>70</v>
      </c>
      <c r="N125">
        <v>1</v>
      </c>
      <c r="P125" s="1">
        <v>3.2069999999999999</v>
      </c>
      <c r="Q125" s="1">
        <v>3.2069999999999999</v>
      </c>
      <c r="R125">
        <f>IF(OR(Tabelle1[[#This Row],[adj time]]&lt;=Tabelle1[[#This Row],[curr class WR]],Tabelle1[[#This Row],[adj time]]&lt;=Tabelle1[[#This Row],[current WR]]),1,0)</f>
        <v>0</v>
      </c>
      <c r="S125" t="s">
        <v>207</v>
      </c>
    </row>
    <row r="126" spans="1:20" x14ac:dyDescent="0.3">
      <c r="A126" t="s">
        <v>12</v>
      </c>
      <c r="B126" t="s">
        <v>109</v>
      </c>
      <c r="C126">
        <v>2019</v>
      </c>
      <c r="D126" s="9">
        <v>43657</v>
      </c>
      <c r="E126" t="s">
        <v>28</v>
      </c>
      <c r="F126" t="s">
        <v>17</v>
      </c>
      <c r="H126">
        <v>1</v>
      </c>
      <c r="I126">
        <v>4.9009999999999998</v>
      </c>
      <c r="J126">
        <v>0</v>
      </c>
      <c r="K126">
        <v>0</v>
      </c>
      <c r="L126">
        <v>4.9009999999999998</v>
      </c>
      <c r="M126">
        <v>75</v>
      </c>
      <c r="N126">
        <v>1</v>
      </c>
      <c r="O126">
        <v>1</v>
      </c>
      <c r="P126">
        <v>4.9009999999999998</v>
      </c>
      <c r="Q126">
        <v>4.9009999999999998</v>
      </c>
      <c r="R126">
        <f>IF(OR(Tabelle1[[#This Row],[adj time]]&lt;=Tabelle1[[#This Row],[curr class WR]],Tabelle1[[#This Row],[adj time]]&lt;=Tabelle1[[#This Row],[current WR]]),1,0)</f>
        <v>1</v>
      </c>
      <c r="S126" t="s">
        <v>318</v>
      </c>
      <c r="T126" s="8" t="s">
        <v>325</v>
      </c>
    </row>
    <row r="127" spans="1:20" x14ac:dyDescent="0.3">
      <c r="A127" t="s">
        <v>12</v>
      </c>
      <c r="B127" t="s">
        <v>109</v>
      </c>
      <c r="C127">
        <v>2019</v>
      </c>
      <c r="D127" s="9">
        <v>43657</v>
      </c>
      <c r="E127" t="s">
        <v>111</v>
      </c>
      <c r="F127" t="s">
        <v>23</v>
      </c>
      <c r="H127">
        <v>1</v>
      </c>
      <c r="I127">
        <v>5.1280000000000001</v>
      </c>
      <c r="J127">
        <v>0</v>
      </c>
      <c r="K127">
        <v>0</v>
      </c>
      <c r="L127">
        <v>5.1280000000000001</v>
      </c>
      <c r="M127">
        <v>75</v>
      </c>
      <c r="N127">
        <v>1</v>
      </c>
      <c r="O127">
        <v>1</v>
      </c>
      <c r="P127" s="1">
        <v>5.1280000000000001</v>
      </c>
      <c r="Q127" s="1">
        <v>5.0709999999999997</v>
      </c>
      <c r="R127">
        <f>IF(OR(Tabelle1[[#This Row],[adj time]]&lt;=Tabelle1[[#This Row],[curr class WR]],Tabelle1[[#This Row],[adj time]]&lt;=Tabelle1[[#This Row],[current WR]]),1,0)</f>
        <v>1</v>
      </c>
      <c r="S127" t="s">
        <v>315</v>
      </c>
      <c r="T127" t="s">
        <v>260</v>
      </c>
    </row>
    <row r="128" spans="1:20" x14ac:dyDescent="0.3">
      <c r="A128" t="s">
        <v>12</v>
      </c>
      <c r="B128" t="s">
        <v>109</v>
      </c>
      <c r="C128">
        <v>2019</v>
      </c>
      <c r="D128" s="9">
        <v>43657</v>
      </c>
      <c r="E128" t="s">
        <v>257</v>
      </c>
      <c r="F128" t="s">
        <v>17</v>
      </c>
      <c r="H128">
        <v>1</v>
      </c>
      <c r="I128">
        <v>5.2110000000000003</v>
      </c>
      <c r="J128">
        <v>0</v>
      </c>
      <c r="K128">
        <v>0</v>
      </c>
      <c r="L128">
        <v>5.2110000000000003</v>
      </c>
      <c r="N128">
        <v>3</v>
      </c>
      <c r="O128">
        <v>1</v>
      </c>
      <c r="P128" s="1">
        <v>5.0709999999999997</v>
      </c>
      <c r="Q128" s="1">
        <v>5.0709999999999997</v>
      </c>
      <c r="R128">
        <f>IF(OR(Tabelle1[[#This Row],[adj time]]&lt;=Tabelle1[[#This Row],[curr class WR]],Tabelle1[[#This Row],[adj time]]&lt;=Tabelle1[[#This Row],[current WR]]),1,0)</f>
        <v>0</v>
      </c>
      <c r="T128" s="8" t="s">
        <v>258</v>
      </c>
    </row>
    <row r="129" spans="1:20" hidden="1" x14ac:dyDescent="0.3">
      <c r="A129" t="s">
        <v>26</v>
      </c>
      <c r="B129" t="s">
        <v>109</v>
      </c>
      <c r="C129">
        <v>2019</v>
      </c>
      <c r="D129" s="9">
        <v>43657</v>
      </c>
      <c r="E129" t="s">
        <v>112</v>
      </c>
      <c r="F129" t="s">
        <v>23</v>
      </c>
      <c r="H129">
        <v>1</v>
      </c>
      <c r="I129">
        <v>4.0819999999999999</v>
      </c>
      <c r="J129">
        <v>0</v>
      </c>
      <c r="K129">
        <v>0</v>
      </c>
      <c r="L129">
        <v>4.0819999999999999</v>
      </c>
      <c r="M129">
        <v>75</v>
      </c>
      <c r="N129">
        <v>1</v>
      </c>
      <c r="P129">
        <v>3.6269999999999998</v>
      </c>
      <c r="Q129" s="1">
        <v>3.2069999999999999</v>
      </c>
      <c r="R129">
        <f>IF(OR(Tabelle1[[#This Row],[adj time]]&lt;=Tabelle1[[#This Row],[curr class WR]],Tabelle1[[#This Row],[adj time]]&lt;=Tabelle1[[#This Row],[current WR]]),1,0)</f>
        <v>0</v>
      </c>
      <c r="T129" t="s">
        <v>259</v>
      </c>
    </row>
    <row r="130" spans="1:20" hidden="1" x14ac:dyDescent="0.3">
      <c r="A130" t="s">
        <v>26</v>
      </c>
      <c r="B130" t="s">
        <v>109</v>
      </c>
      <c r="C130">
        <v>2019</v>
      </c>
      <c r="D130" s="9">
        <v>43657</v>
      </c>
      <c r="E130" t="s">
        <v>42</v>
      </c>
      <c r="F130" t="s">
        <v>17</v>
      </c>
      <c r="H130">
        <v>1</v>
      </c>
      <c r="I130">
        <v>3.5310000000000001</v>
      </c>
      <c r="J130">
        <v>0</v>
      </c>
      <c r="K130">
        <v>0</v>
      </c>
      <c r="L130">
        <v>3.5310000000000001</v>
      </c>
      <c r="M130">
        <v>75</v>
      </c>
      <c r="N130">
        <v>1</v>
      </c>
      <c r="P130" s="1">
        <v>3.2069999999999999</v>
      </c>
      <c r="Q130" s="1">
        <v>3.2069999999999999</v>
      </c>
      <c r="R130">
        <f>IF(OR(Tabelle1[[#This Row],[adj time]]&lt;=Tabelle1[[#This Row],[curr class WR]],Tabelle1[[#This Row],[adj time]]&lt;=Tabelle1[[#This Row],[current WR]]),1,0)</f>
        <v>0</v>
      </c>
      <c r="T130" t="s">
        <v>259</v>
      </c>
    </row>
    <row r="131" spans="1:20" hidden="1" x14ac:dyDescent="0.3">
      <c r="A131" t="s">
        <v>12</v>
      </c>
      <c r="B131" t="s">
        <v>84</v>
      </c>
      <c r="C131">
        <v>2019</v>
      </c>
      <c r="D131" s="9">
        <v>43638</v>
      </c>
      <c r="E131" t="s">
        <v>169</v>
      </c>
      <c r="F131" t="s">
        <v>23</v>
      </c>
      <c r="G131">
        <v>1</v>
      </c>
      <c r="H131">
        <v>1</v>
      </c>
      <c r="I131">
        <v>5.0129999999999999</v>
      </c>
      <c r="J131">
        <v>0</v>
      </c>
      <c r="K131">
        <v>0</v>
      </c>
      <c r="L131">
        <v>5.0129999999999999</v>
      </c>
      <c r="M131">
        <v>75</v>
      </c>
      <c r="N131">
        <v>1</v>
      </c>
      <c r="P131" s="1">
        <v>4.6500000000000004</v>
      </c>
      <c r="Q131">
        <v>4.6269999999999998</v>
      </c>
      <c r="R131">
        <f>IF(OR(Tabelle1[[#This Row],[adj time]]&lt;=Tabelle1[[#This Row],[curr class WR]],Tabelle1[[#This Row],[adj time]]&lt;=Tabelle1[[#This Row],[current WR]]),1,0)</f>
        <v>0</v>
      </c>
      <c r="T131" t="s">
        <v>116</v>
      </c>
    </row>
    <row r="132" spans="1:20" hidden="1" x14ac:dyDescent="0.3">
      <c r="A132" t="s">
        <v>26</v>
      </c>
      <c r="B132" t="s">
        <v>84</v>
      </c>
      <c r="C132">
        <v>2019</v>
      </c>
      <c r="D132" s="9">
        <v>43638</v>
      </c>
      <c r="E132" t="s">
        <v>32</v>
      </c>
      <c r="F132" t="s">
        <v>23</v>
      </c>
      <c r="G132">
        <v>4</v>
      </c>
      <c r="H132">
        <v>1</v>
      </c>
      <c r="I132">
        <v>3.9929999999999999</v>
      </c>
      <c r="J132">
        <v>0</v>
      </c>
      <c r="K132">
        <v>0</v>
      </c>
      <c r="L132">
        <v>3.9929999999999999</v>
      </c>
      <c r="M132">
        <v>100</v>
      </c>
      <c r="N132">
        <v>1</v>
      </c>
      <c r="P132">
        <v>3.6269999999999998</v>
      </c>
      <c r="Q132" s="1">
        <v>3.2069999999999999</v>
      </c>
      <c r="R132">
        <f>IF(OR(Tabelle1[[#This Row],[adj time]]&lt;=Tabelle1[[#This Row],[curr class WR]],Tabelle1[[#This Row],[adj time]]&lt;=Tabelle1[[#This Row],[current WR]]),1,0)</f>
        <v>0</v>
      </c>
      <c r="T132" t="s">
        <v>116</v>
      </c>
    </row>
    <row r="133" spans="1:20" hidden="1" x14ac:dyDescent="0.3">
      <c r="A133" t="s">
        <v>12</v>
      </c>
      <c r="B133" t="s">
        <v>167</v>
      </c>
      <c r="C133">
        <v>2019</v>
      </c>
      <c r="D133" s="9">
        <v>43618</v>
      </c>
      <c r="E133" t="s">
        <v>89</v>
      </c>
      <c r="F133" t="s">
        <v>23</v>
      </c>
      <c r="G133">
        <v>2</v>
      </c>
      <c r="H133">
        <v>1</v>
      </c>
      <c r="I133">
        <v>5.0640000000000001</v>
      </c>
      <c r="J133">
        <v>0</v>
      </c>
      <c r="K133">
        <v>0</v>
      </c>
      <c r="L133">
        <v>5.0640000000000001</v>
      </c>
      <c r="M133">
        <v>75</v>
      </c>
      <c r="N133">
        <v>1</v>
      </c>
      <c r="P133" s="1">
        <v>4.6500000000000004</v>
      </c>
      <c r="Q133">
        <v>4.6269999999999998</v>
      </c>
      <c r="R133">
        <f>IF(OR(Tabelle1[[#This Row],[adj time]]&lt;=Tabelle1[[#This Row],[curr class WR]],Tabelle1[[#This Row],[adj time]]&lt;=Tabelle1[[#This Row],[current WR]]),1,0)</f>
        <v>0</v>
      </c>
      <c r="T133" t="s">
        <v>116</v>
      </c>
    </row>
    <row r="134" spans="1:20" hidden="1" x14ac:dyDescent="0.3">
      <c r="A134" t="s">
        <v>12</v>
      </c>
      <c r="B134" t="s">
        <v>167</v>
      </c>
      <c r="C134">
        <v>2019</v>
      </c>
      <c r="D134" s="9">
        <v>43618</v>
      </c>
      <c r="E134" t="s">
        <v>168</v>
      </c>
      <c r="F134" t="s">
        <v>17</v>
      </c>
      <c r="G134">
        <v>4</v>
      </c>
      <c r="H134">
        <v>1</v>
      </c>
      <c r="I134" s="1">
        <v>5.47</v>
      </c>
      <c r="J134">
        <v>0</v>
      </c>
      <c r="K134">
        <v>0</v>
      </c>
      <c r="L134" s="1">
        <v>5.47</v>
      </c>
      <c r="M134">
        <v>75</v>
      </c>
      <c r="N134">
        <v>1</v>
      </c>
      <c r="P134">
        <v>4.6269999999999998</v>
      </c>
      <c r="Q134">
        <v>4.6269999999999998</v>
      </c>
      <c r="R134">
        <f>IF(OR(Tabelle1[[#This Row],[adj time]]&lt;=Tabelle1[[#This Row],[curr class WR]],Tabelle1[[#This Row],[adj time]]&lt;=Tabelle1[[#This Row],[current WR]]),1,0)</f>
        <v>0</v>
      </c>
      <c r="T134" t="s">
        <v>116</v>
      </c>
    </row>
    <row r="135" spans="1:20" hidden="1" x14ac:dyDescent="0.3">
      <c r="A135" t="s">
        <v>26</v>
      </c>
      <c r="B135" t="s">
        <v>167</v>
      </c>
      <c r="C135">
        <v>2019</v>
      </c>
      <c r="D135" s="9">
        <v>43618</v>
      </c>
      <c r="E135" t="s">
        <v>32</v>
      </c>
      <c r="F135" t="s">
        <v>23</v>
      </c>
      <c r="G135">
        <v>3</v>
      </c>
      <c r="H135">
        <v>1</v>
      </c>
      <c r="I135">
        <v>4.0490000000000004</v>
      </c>
      <c r="J135">
        <v>0</v>
      </c>
      <c r="K135">
        <v>0</v>
      </c>
      <c r="L135">
        <v>4.0490000000000004</v>
      </c>
      <c r="M135">
        <v>100</v>
      </c>
      <c r="N135">
        <v>1</v>
      </c>
      <c r="P135">
        <v>3.6269999999999998</v>
      </c>
      <c r="Q135" s="1">
        <v>3.2069999999999999</v>
      </c>
      <c r="R135">
        <f>IF(OR(Tabelle1[[#This Row],[adj time]]&lt;=Tabelle1[[#This Row],[curr class WR]],Tabelle1[[#This Row],[adj time]]&lt;=Tabelle1[[#This Row],[current WR]]),1,0)</f>
        <v>0</v>
      </c>
      <c r="T135" t="s">
        <v>116</v>
      </c>
    </row>
    <row r="136" spans="1:20" hidden="1" x14ac:dyDescent="0.3">
      <c r="A136" t="s">
        <v>26</v>
      </c>
      <c r="B136" t="s">
        <v>167</v>
      </c>
      <c r="C136">
        <v>2019</v>
      </c>
      <c r="D136" s="9">
        <v>43618</v>
      </c>
      <c r="E136" t="s">
        <v>168</v>
      </c>
      <c r="F136" t="s">
        <v>17</v>
      </c>
      <c r="G136">
        <v>2</v>
      </c>
      <c r="H136">
        <v>1</v>
      </c>
      <c r="I136" s="1">
        <v>4.2699999999999996</v>
      </c>
      <c r="J136">
        <v>0</v>
      </c>
      <c r="K136">
        <v>0</v>
      </c>
      <c r="L136" s="1">
        <v>4.2699999999999996</v>
      </c>
      <c r="M136">
        <v>100</v>
      </c>
      <c r="N136">
        <v>1</v>
      </c>
      <c r="P136" s="1">
        <v>3.2069999999999999</v>
      </c>
      <c r="Q136" s="1">
        <v>3.2069999999999999</v>
      </c>
      <c r="R136">
        <f>IF(OR(Tabelle1[[#This Row],[adj time]]&lt;=Tabelle1[[#This Row],[curr class WR]],Tabelle1[[#This Row],[adj time]]&lt;=Tabelle1[[#This Row],[current WR]]),1,0)</f>
        <v>0</v>
      </c>
      <c r="T136" t="s">
        <v>116</v>
      </c>
    </row>
    <row r="137" spans="1:20" hidden="1" x14ac:dyDescent="0.3">
      <c r="A137" t="s">
        <v>12</v>
      </c>
      <c r="B137" t="s">
        <v>60</v>
      </c>
      <c r="C137">
        <v>2019</v>
      </c>
      <c r="D137" s="9">
        <v>43596</v>
      </c>
      <c r="E137" t="s">
        <v>89</v>
      </c>
      <c r="F137" t="s">
        <v>23</v>
      </c>
      <c r="G137">
        <v>2</v>
      </c>
      <c r="H137">
        <v>1</v>
      </c>
      <c r="I137">
        <v>4.8650000000000002</v>
      </c>
      <c r="J137">
        <v>0</v>
      </c>
      <c r="K137">
        <v>0</v>
      </c>
      <c r="L137">
        <v>4.8650000000000002</v>
      </c>
      <c r="M137">
        <v>75</v>
      </c>
      <c r="N137">
        <v>1</v>
      </c>
      <c r="P137" s="1">
        <v>4.6500000000000004</v>
      </c>
      <c r="Q137">
        <v>4.6269999999999998</v>
      </c>
      <c r="R137">
        <f>IF(OR(Tabelle1[[#This Row],[adj time]]&lt;=Tabelle1[[#This Row],[curr class WR]],Tabelle1[[#This Row],[adj time]]&lt;=Tabelle1[[#This Row],[current WR]]),1,0)</f>
        <v>0</v>
      </c>
      <c r="T137" t="s">
        <v>116</v>
      </c>
    </row>
    <row r="138" spans="1:20" hidden="1" x14ac:dyDescent="0.3">
      <c r="A138" t="s">
        <v>26</v>
      </c>
      <c r="B138" t="s">
        <v>60</v>
      </c>
      <c r="C138">
        <v>2019</v>
      </c>
      <c r="D138" s="9">
        <v>43596</v>
      </c>
      <c r="E138" t="s">
        <v>32</v>
      </c>
      <c r="F138" t="s">
        <v>23</v>
      </c>
      <c r="G138">
        <v>4</v>
      </c>
      <c r="H138">
        <v>1</v>
      </c>
      <c r="I138">
        <v>4.109</v>
      </c>
      <c r="J138">
        <v>0</v>
      </c>
      <c r="K138">
        <v>0</v>
      </c>
      <c r="L138">
        <v>4.109</v>
      </c>
      <c r="M138">
        <v>100</v>
      </c>
      <c r="N138">
        <v>1</v>
      </c>
      <c r="P138">
        <v>3.6269999999999998</v>
      </c>
      <c r="Q138" s="1">
        <v>3.2069999999999999</v>
      </c>
      <c r="R138">
        <f>IF(OR(Tabelle1[[#This Row],[adj time]]&lt;=Tabelle1[[#This Row],[curr class WR]],Tabelle1[[#This Row],[adj time]]&lt;=Tabelle1[[#This Row],[current WR]]),1,0)</f>
        <v>0</v>
      </c>
      <c r="T138" t="s">
        <v>116</v>
      </c>
    </row>
    <row r="139" spans="1:20" hidden="1" x14ac:dyDescent="0.3">
      <c r="A139" t="s">
        <v>12</v>
      </c>
      <c r="B139" t="s">
        <v>80</v>
      </c>
      <c r="C139">
        <v>2018</v>
      </c>
      <c r="D139" s="9">
        <v>43443</v>
      </c>
      <c r="E139" t="s">
        <v>21</v>
      </c>
      <c r="F139" t="s">
        <v>17</v>
      </c>
      <c r="H139">
        <v>1</v>
      </c>
      <c r="J139">
        <v>0</v>
      </c>
      <c r="K139">
        <v>0</v>
      </c>
      <c r="L139">
        <v>4.758</v>
      </c>
      <c r="M139">
        <v>75</v>
      </c>
      <c r="N139">
        <v>1</v>
      </c>
      <c r="P139">
        <v>4.6269999999999998</v>
      </c>
      <c r="Q139">
        <v>4.6269999999999998</v>
      </c>
      <c r="R139">
        <f>IF(OR(Tabelle1[[#This Row],[adj time]]&lt;=Tabelle1[[#This Row],[curr class WR]],Tabelle1[[#This Row],[adj time]]&lt;=Tabelle1[[#This Row],[current WR]]),1,0)</f>
        <v>0</v>
      </c>
      <c r="T139" s="8" t="s">
        <v>202</v>
      </c>
    </row>
    <row r="140" spans="1:20" hidden="1" x14ac:dyDescent="0.3">
      <c r="A140" t="s">
        <v>12</v>
      </c>
      <c r="B140" t="s">
        <v>80</v>
      </c>
      <c r="C140">
        <v>2018</v>
      </c>
      <c r="D140" s="9">
        <v>43443</v>
      </c>
      <c r="E140" t="s">
        <v>138</v>
      </c>
      <c r="F140" t="s">
        <v>23</v>
      </c>
      <c r="H140">
        <v>1</v>
      </c>
      <c r="J140">
        <v>0</v>
      </c>
      <c r="K140">
        <v>0</v>
      </c>
      <c r="L140">
        <v>5.0888999999999998</v>
      </c>
      <c r="M140">
        <v>75</v>
      </c>
      <c r="N140">
        <v>1</v>
      </c>
      <c r="P140" s="1">
        <v>4.6500000000000004</v>
      </c>
      <c r="Q140">
        <v>4.6269999999999998</v>
      </c>
      <c r="R140">
        <f>IF(OR(Tabelle1[[#This Row],[adj time]]&lt;=Tabelle1[[#This Row],[curr class WR]],Tabelle1[[#This Row],[adj time]]&lt;=Tabelle1[[#This Row],[current WR]]),1,0)</f>
        <v>0</v>
      </c>
      <c r="T140" t="s">
        <v>204</v>
      </c>
    </row>
    <row r="141" spans="1:20" hidden="1" x14ac:dyDescent="0.3">
      <c r="A141" t="s">
        <v>26</v>
      </c>
      <c r="B141" t="s">
        <v>80</v>
      </c>
      <c r="C141">
        <v>2018</v>
      </c>
      <c r="D141" s="9">
        <v>43443</v>
      </c>
      <c r="E141" t="s">
        <v>138</v>
      </c>
      <c r="F141" t="s">
        <v>23</v>
      </c>
      <c r="H141">
        <v>1</v>
      </c>
      <c r="J141">
        <v>0</v>
      </c>
      <c r="K141">
        <v>0</v>
      </c>
      <c r="L141">
        <v>4.2103999999999999</v>
      </c>
      <c r="M141">
        <v>75</v>
      </c>
      <c r="N141">
        <v>1</v>
      </c>
      <c r="P141">
        <v>3.6269999999999998</v>
      </c>
      <c r="Q141" s="1">
        <v>3.2069999999999999</v>
      </c>
      <c r="R141">
        <f>IF(OR(Tabelle1[[#This Row],[adj time]]&lt;=Tabelle1[[#This Row],[curr class WR]],Tabelle1[[#This Row],[adj time]]&lt;=Tabelle1[[#This Row],[current WR]]),1,0)</f>
        <v>0</v>
      </c>
      <c r="T141" t="s">
        <v>203</v>
      </c>
    </row>
    <row r="142" spans="1:20" hidden="1" x14ac:dyDescent="0.3">
      <c r="A142" t="s">
        <v>26</v>
      </c>
      <c r="B142" t="s">
        <v>80</v>
      </c>
      <c r="C142">
        <v>2018</v>
      </c>
      <c r="D142" s="9">
        <v>43443</v>
      </c>
      <c r="E142" t="s">
        <v>21</v>
      </c>
      <c r="F142" t="s">
        <v>17</v>
      </c>
      <c r="H142">
        <v>1</v>
      </c>
      <c r="J142">
        <v>0</v>
      </c>
      <c r="K142">
        <v>0</v>
      </c>
      <c r="L142">
        <v>3.4986999999999999</v>
      </c>
      <c r="M142">
        <v>100</v>
      </c>
      <c r="N142">
        <v>1</v>
      </c>
      <c r="P142" s="1">
        <v>3.2069999999999999</v>
      </c>
      <c r="Q142" s="1">
        <v>3.2069999999999999</v>
      </c>
      <c r="R142">
        <f>IF(OR(Tabelle1[[#This Row],[adj time]]&lt;=Tabelle1[[#This Row],[curr class WR]],Tabelle1[[#This Row],[adj time]]&lt;=Tabelle1[[#This Row],[current WR]]),1,0)</f>
        <v>0</v>
      </c>
      <c r="T142" s="8" t="s">
        <v>203</v>
      </c>
    </row>
    <row r="143" spans="1:20" hidden="1" x14ac:dyDescent="0.3">
      <c r="A143" t="s">
        <v>12</v>
      </c>
      <c r="B143" t="s">
        <v>82</v>
      </c>
      <c r="C143">
        <v>2018</v>
      </c>
      <c r="D143" s="9">
        <v>43338</v>
      </c>
      <c r="E143" t="s">
        <v>42</v>
      </c>
      <c r="F143" t="s">
        <v>17</v>
      </c>
      <c r="G143">
        <v>4</v>
      </c>
      <c r="H143">
        <v>1</v>
      </c>
      <c r="I143">
        <v>4.8710000000000004</v>
      </c>
      <c r="J143">
        <v>0</v>
      </c>
      <c r="K143">
        <v>0</v>
      </c>
      <c r="L143">
        <v>4.8710000000000004</v>
      </c>
      <c r="M143">
        <v>75</v>
      </c>
      <c r="N143">
        <v>1</v>
      </c>
      <c r="O143">
        <v>0</v>
      </c>
      <c r="P143">
        <v>4.5979999999999999</v>
      </c>
      <c r="Q143">
        <v>4.5979999999999999</v>
      </c>
      <c r="R143">
        <f>IF(OR(Tabelle1[[#This Row],[adj time]]&lt;=Tabelle1[[#This Row],[curr class WR]],Tabelle1[[#This Row],[adj time]]&lt;=Tabelle1[[#This Row],[current WR]]),1,0)</f>
        <v>0</v>
      </c>
      <c r="T143" t="s">
        <v>183</v>
      </c>
    </row>
    <row r="144" spans="1:20" hidden="1" x14ac:dyDescent="0.3">
      <c r="A144" t="s">
        <v>12</v>
      </c>
      <c r="B144" t="s">
        <v>82</v>
      </c>
      <c r="C144">
        <v>2018</v>
      </c>
      <c r="D144" s="9">
        <v>43338</v>
      </c>
      <c r="E144" t="s">
        <v>91</v>
      </c>
      <c r="F144" t="s">
        <v>23</v>
      </c>
      <c r="G144">
        <v>4</v>
      </c>
      <c r="H144">
        <v>1</v>
      </c>
      <c r="I144" s="1">
        <v>4.96</v>
      </c>
      <c r="J144">
        <v>0</v>
      </c>
      <c r="K144">
        <v>0</v>
      </c>
      <c r="L144" s="1">
        <v>4.96</v>
      </c>
      <c r="M144">
        <v>75</v>
      </c>
      <c r="N144">
        <v>1</v>
      </c>
      <c r="O144">
        <v>0</v>
      </c>
      <c r="P144" s="1">
        <v>4.6500000000000004</v>
      </c>
      <c r="Q144">
        <v>4.5979999999999999</v>
      </c>
      <c r="R144">
        <f>IF(OR(Tabelle1[[#This Row],[adj time]]&lt;=Tabelle1[[#This Row],[curr class WR]],Tabelle1[[#This Row],[adj time]]&lt;=Tabelle1[[#This Row],[current WR]]),1,0)</f>
        <v>0</v>
      </c>
      <c r="T144" t="s">
        <v>183</v>
      </c>
    </row>
    <row r="145" spans="1:20" hidden="1" x14ac:dyDescent="0.3">
      <c r="A145" t="s">
        <v>12</v>
      </c>
      <c r="B145" t="s">
        <v>19</v>
      </c>
      <c r="C145">
        <v>2018</v>
      </c>
      <c r="D145" s="9">
        <v>43324</v>
      </c>
      <c r="E145" t="s">
        <v>22</v>
      </c>
      <c r="F145" t="s">
        <v>23</v>
      </c>
      <c r="G145">
        <v>4</v>
      </c>
      <c r="H145">
        <v>1</v>
      </c>
      <c r="I145">
        <v>4.7380000000000004</v>
      </c>
      <c r="J145">
        <v>0</v>
      </c>
      <c r="K145">
        <v>0</v>
      </c>
      <c r="L145">
        <v>4.7380000000000004</v>
      </c>
      <c r="M145">
        <v>75</v>
      </c>
      <c r="N145">
        <v>1</v>
      </c>
      <c r="O145">
        <v>0</v>
      </c>
      <c r="P145" s="1">
        <v>4.6500000000000004</v>
      </c>
      <c r="Q145">
        <v>4.6269999999999998</v>
      </c>
      <c r="R145">
        <f>IF(OR(Tabelle1[[#This Row],[adj time]]&lt;=Tabelle1[[#This Row],[curr class WR]],Tabelle1[[#This Row],[adj time]]&lt;=Tabelle1[[#This Row],[current WR]]),1,0)</f>
        <v>0</v>
      </c>
    </row>
    <row r="146" spans="1:20" hidden="1" x14ac:dyDescent="0.3">
      <c r="A146" t="s">
        <v>12</v>
      </c>
      <c r="B146" t="s">
        <v>19</v>
      </c>
      <c r="C146">
        <v>2018</v>
      </c>
      <c r="D146" s="9">
        <v>43324</v>
      </c>
      <c r="E146" t="s">
        <v>21</v>
      </c>
      <c r="F146" t="s">
        <v>17</v>
      </c>
      <c r="G146">
        <v>2</v>
      </c>
      <c r="H146">
        <v>1</v>
      </c>
      <c r="I146">
        <v>4.8140000000000001</v>
      </c>
      <c r="J146">
        <v>0</v>
      </c>
      <c r="K146">
        <v>0</v>
      </c>
      <c r="L146">
        <v>4.8140000000000001</v>
      </c>
      <c r="M146">
        <v>75</v>
      </c>
      <c r="N146">
        <v>1</v>
      </c>
      <c r="O146">
        <v>0</v>
      </c>
      <c r="P146">
        <v>4.6269999999999998</v>
      </c>
      <c r="Q146">
        <v>4.6269999999999998</v>
      </c>
      <c r="R146">
        <f>IF(OR(Tabelle1[[#This Row],[adj time]]&lt;=Tabelle1[[#This Row],[curr class WR]],Tabelle1[[#This Row],[adj time]]&lt;=Tabelle1[[#This Row],[current WR]]),1,0)</f>
        <v>0</v>
      </c>
    </row>
    <row r="147" spans="1:20" hidden="1" x14ac:dyDescent="0.3">
      <c r="A147" t="s">
        <v>26</v>
      </c>
      <c r="B147" t="s">
        <v>19</v>
      </c>
      <c r="C147">
        <v>2018</v>
      </c>
      <c r="D147" s="9">
        <v>43324</v>
      </c>
      <c r="E147" t="s">
        <v>47</v>
      </c>
      <c r="F147" t="s">
        <v>17</v>
      </c>
      <c r="G147">
        <v>4</v>
      </c>
      <c r="H147">
        <v>1</v>
      </c>
      <c r="I147" s="1">
        <v>3.24</v>
      </c>
      <c r="J147">
        <v>0</v>
      </c>
      <c r="K147">
        <v>0</v>
      </c>
      <c r="L147" s="1">
        <v>3.24</v>
      </c>
      <c r="M147">
        <v>75</v>
      </c>
      <c r="N147">
        <v>1</v>
      </c>
      <c r="P147" s="1">
        <v>3.2069999999999999</v>
      </c>
      <c r="Q147" s="1">
        <v>3.2069999999999999</v>
      </c>
      <c r="R147">
        <f>IF(OR(Tabelle1[[#This Row],[adj time]]&lt;=Tabelle1[[#This Row],[curr class WR]],Tabelle1[[#This Row],[adj time]]&lt;=Tabelle1[[#This Row],[current WR]]),1,0)</f>
        <v>0</v>
      </c>
    </row>
    <row r="148" spans="1:20" hidden="1" x14ac:dyDescent="0.3">
      <c r="A148" t="s">
        <v>26</v>
      </c>
      <c r="B148" t="s">
        <v>19</v>
      </c>
      <c r="C148">
        <v>2018</v>
      </c>
      <c r="D148" s="9">
        <v>43324</v>
      </c>
      <c r="E148" t="s">
        <v>43</v>
      </c>
      <c r="F148" t="s">
        <v>23</v>
      </c>
      <c r="G148">
        <v>4</v>
      </c>
      <c r="H148">
        <v>1</v>
      </c>
      <c r="I148" s="1">
        <v>3.68</v>
      </c>
      <c r="J148">
        <v>0</v>
      </c>
      <c r="K148">
        <v>0</v>
      </c>
      <c r="L148" s="1">
        <v>3.68</v>
      </c>
      <c r="M148">
        <v>75</v>
      </c>
      <c r="N148">
        <v>1</v>
      </c>
      <c r="P148">
        <v>3.6269999999999998</v>
      </c>
      <c r="Q148" s="1">
        <v>3.2069999999999999</v>
      </c>
      <c r="R148">
        <f>IF(OR(Tabelle1[[#This Row],[adj time]]&lt;=Tabelle1[[#This Row],[curr class WR]],Tabelle1[[#This Row],[adj time]]&lt;=Tabelle1[[#This Row],[current WR]]),1,0)</f>
        <v>0</v>
      </c>
      <c r="S148" t="s">
        <v>68</v>
      </c>
    </row>
    <row r="149" spans="1:20" hidden="1" x14ac:dyDescent="0.3">
      <c r="A149" t="s">
        <v>26</v>
      </c>
      <c r="B149" t="s">
        <v>19</v>
      </c>
      <c r="C149">
        <v>2018</v>
      </c>
      <c r="D149" s="9">
        <v>43324</v>
      </c>
      <c r="E149" t="s">
        <v>44</v>
      </c>
      <c r="F149" t="s">
        <v>23</v>
      </c>
      <c r="G149">
        <v>4</v>
      </c>
      <c r="H149">
        <v>1</v>
      </c>
      <c r="I149" s="1">
        <v>3.7519999999999998</v>
      </c>
      <c r="J149">
        <v>0</v>
      </c>
      <c r="K149">
        <v>0</v>
      </c>
      <c r="L149" s="1">
        <v>3.7519999999999998</v>
      </c>
      <c r="M149">
        <v>70.88</v>
      </c>
      <c r="N149">
        <v>2</v>
      </c>
      <c r="P149">
        <v>3.6269999999999998</v>
      </c>
      <c r="Q149" s="1">
        <v>3.2069999999999999</v>
      </c>
      <c r="R149">
        <f>IF(OR(Tabelle1[[#This Row],[adj time]]&lt;=Tabelle1[[#This Row],[curr class WR]],Tabelle1[[#This Row],[adj time]]&lt;=Tabelle1[[#This Row],[current WR]]),1,0)</f>
        <v>0</v>
      </c>
    </row>
    <row r="150" spans="1:20" hidden="1" x14ac:dyDescent="0.3">
      <c r="A150" t="s">
        <v>26</v>
      </c>
      <c r="B150" t="s">
        <v>19</v>
      </c>
      <c r="C150">
        <v>2018</v>
      </c>
      <c r="D150" s="9">
        <v>43324</v>
      </c>
      <c r="E150" t="s">
        <v>45</v>
      </c>
      <c r="F150" t="s">
        <v>41</v>
      </c>
      <c r="G150">
        <v>3</v>
      </c>
      <c r="H150">
        <v>1</v>
      </c>
      <c r="I150" s="1">
        <v>4.2670000000000003</v>
      </c>
      <c r="J150">
        <v>0</v>
      </c>
      <c r="K150">
        <v>0</v>
      </c>
      <c r="L150" s="1">
        <v>4.2670000000000003</v>
      </c>
      <c r="M150">
        <v>75</v>
      </c>
      <c r="N150">
        <v>1</v>
      </c>
      <c r="P150" s="1">
        <v>4.2670000000000003</v>
      </c>
      <c r="Q150" s="1">
        <v>3.2069999999999999</v>
      </c>
      <c r="R150">
        <f>IF(OR(Tabelle1[[#This Row],[adj time]]&lt;=Tabelle1[[#This Row],[curr class WR]],Tabelle1[[#This Row],[adj time]]&lt;=Tabelle1[[#This Row],[current WR]]),1,0)</f>
        <v>1</v>
      </c>
      <c r="S150" t="s">
        <v>46</v>
      </c>
    </row>
    <row r="151" spans="1:20" hidden="1" x14ac:dyDescent="0.3">
      <c r="A151" t="s">
        <v>12</v>
      </c>
      <c r="B151" t="s">
        <v>19</v>
      </c>
      <c r="C151">
        <v>2018</v>
      </c>
      <c r="D151" s="9">
        <v>43324</v>
      </c>
      <c r="E151" t="s">
        <v>38</v>
      </c>
      <c r="F151" t="s">
        <v>41</v>
      </c>
      <c r="G151">
        <v>2</v>
      </c>
      <c r="H151">
        <v>1</v>
      </c>
      <c r="I151">
        <v>5.6390000000000002</v>
      </c>
      <c r="J151">
        <v>0</v>
      </c>
      <c r="K151">
        <v>0</v>
      </c>
      <c r="L151">
        <v>5.6390000000000002</v>
      </c>
      <c r="M151">
        <v>75</v>
      </c>
      <c r="N151">
        <v>1</v>
      </c>
      <c r="O151">
        <v>0</v>
      </c>
      <c r="P151">
        <v>5.6390000000000002</v>
      </c>
      <c r="Q151">
        <v>4.6269999999999998</v>
      </c>
      <c r="R151">
        <f>IF(OR(Tabelle1[[#This Row],[adj time]]&lt;=Tabelle1[[#This Row],[curr class WR]],Tabelle1[[#This Row],[adj time]]&lt;=Tabelle1[[#This Row],[current WR]]),1,0)</f>
        <v>1</v>
      </c>
      <c r="S151" t="s">
        <v>46</v>
      </c>
    </row>
    <row r="152" spans="1:20" hidden="1" x14ac:dyDescent="0.3">
      <c r="A152" t="s">
        <v>26</v>
      </c>
      <c r="B152" t="s">
        <v>79</v>
      </c>
      <c r="C152">
        <v>2018</v>
      </c>
      <c r="D152" s="9">
        <v>43315</v>
      </c>
      <c r="E152" t="s">
        <v>39</v>
      </c>
      <c r="F152" t="s">
        <v>23</v>
      </c>
      <c r="G152">
        <v>4</v>
      </c>
      <c r="H152">
        <v>1</v>
      </c>
      <c r="I152">
        <v>3.85</v>
      </c>
      <c r="J152">
        <v>0</v>
      </c>
      <c r="K152">
        <v>0</v>
      </c>
      <c r="L152">
        <v>3.85</v>
      </c>
      <c r="M152">
        <v>75</v>
      </c>
      <c r="N152">
        <v>1</v>
      </c>
      <c r="P152">
        <v>3.6269999999999998</v>
      </c>
      <c r="Q152" s="1">
        <v>3.2069999999999999</v>
      </c>
      <c r="R152">
        <f>IF(OR(Tabelle1[[#This Row],[adj time]]&lt;=Tabelle1[[#This Row],[curr class WR]],Tabelle1[[#This Row],[adj time]]&lt;=Tabelle1[[#This Row],[current WR]]),1,0)</f>
        <v>0</v>
      </c>
      <c r="T152" s="8" t="s">
        <v>225</v>
      </c>
    </row>
    <row r="153" spans="1:20" hidden="1" x14ac:dyDescent="0.3">
      <c r="A153" t="s">
        <v>26</v>
      </c>
      <c r="B153" t="s">
        <v>79</v>
      </c>
      <c r="C153">
        <v>2018</v>
      </c>
      <c r="D153" s="9">
        <v>43315</v>
      </c>
      <c r="E153" t="s">
        <v>196</v>
      </c>
      <c r="F153" t="s">
        <v>17</v>
      </c>
      <c r="G153">
        <v>4</v>
      </c>
      <c r="H153">
        <v>1</v>
      </c>
      <c r="I153">
        <v>3.55</v>
      </c>
      <c r="J153">
        <v>0</v>
      </c>
      <c r="K153">
        <v>0</v>
      </c>
      <c r="L153">
        <v>3.55</v>
      </c>
      <c r="M153">
        <v>75</v>
      </c>
      <c r="N153">
        <v>1</v>
      </c>
      <c r="P153" s="1">
        <v>3.2069999999999999</v>
      </c>
      <c r="Q153" s="1">
        <v>3.2069999999999999</v>
      </c>
      <c r="R153">
        <f>IF(OR(Tabelle1[[#This Row],[adj time]]&lt;=Tabelle1[[#This Row],[curr class WR]],Tabelle1[[#This Row],[adj time]]&lt;=Tabelle1[[#This Row],[current WR]]),1,0)</f>
        <v>0</v>
      </c>
      <c r="T153" t="s">
        <v>225</v>
      </c>
    </row>
    <row r="154" spans="1:20" hidden="1" x14ac:dyDescent="0.3">
      <c r="A154" t="s">
        <v>12</v>
      </c>
      <c r="B154" t="s">
        <v>79</v>
      </c>
      <c r="C154">
        <v>2018</v>
      </c>
      <c r="D154" s="9">
        <v>43315</v>
      </c>
      <c r="E154" t="s">
        <v>111</v>
      </c>
      <c r="F154" t="s">
        <v>23</v>
      </c>
      <c r="G154">
        <v>1</v>
      </c>
      <c r="H154">
        <v>1</v>
      </c>
      <c r="I154">
        <v>4.8150000000000004</v>
      </c>
      <c r="J154">
        <v>0</v>
      </c>
      <c r="K154">
        <v>0</v>
      </c>
      <c r="L154">
        <v>4.8150000000000004</v>
      </c>
      <c r="M154">
        <v>75</v>
      </c>
      <c r="N154">
        <v>1</v>
      </c>
      <c r="P154" s="1">
        <v>4.6500000000000004</v>
      </c>
      <c r="Q154">
        <v>4.6269999999999998</v>
      </c>
      <c r="R154">
        <f>IF(OR(Tabelle1[[#This Row],[adj time]]&lt;=Tabelle1[[#This Row],[curr class WR]],Tabelle1[[#This Row],[adj time]]&lt;=Tabelle1[[#This Row],[current WR]]),1,0)</f>
        <v>0</v>
      </c>
      <c r="T154" t="s">
        <v>225</v>
      </c>
    </row>
    <row r="155" spans="1:20" hidden="1" x14ac:dyDescent="0.3">
      <c r="A155" t="s">
        <v>12</v>
      </c>
      <c r="B155" t="s">
        <v>79</v>
      </c>
      <c r="C155">
        <v>2018</v>
      </c>
      <c r="D155" s="9">
        <v>43315</v>
      </c>
      <c r="E155" t="s">
        <v>177</v>
      </c>
      <c r="F155" t="s">
        <v>17</v>
      </c>
      <c r="G155">
        <v>2</v>
      </c>
      <c r="H155">
        <v>1</v>
      </c>
      <c r="I155">
        <v>4.8600000000000003</v>
      </c>
      <c r="J155">
        <v>0</v>
      </c>
      <c r="K155">
        <v>0</v>
      </c>
      <c r="L155">
        <v>4.8600000000000003</v>
      </c>
      <c r="M155">
        <v>75</v>
      </c>
      <c r="N155">
        <v>1</v>
      </c>
      <c r="P155">
        <v>4.6269999999999998</v>
      </c>
      <c r="Q155">
        <v>4.6269999999999998</v>
      </c>
      <c r="R155">
        <f>IF(OR(Tabelle1[[#This Row],[adj time]]&lt;=Tabelle1[[#This Row],[curr class WR]],Tabelle1[[#This Row],[adj time]]&lt;=Tabelle1[[#This Row],[current WR]]),1,0)</f>
        <v>0</v>
      </c>
      <c r="T155" t="s">
        <v>225</v>
      </c>
    </row>
    <row r="156" spans="1:20" hidden="1" x14ac:dyDescent="0.3">
      <c r="A156" t="s">
        <v>12</v>
      </c>
      <c r="B156" t="s">
        <v>78</v>
      </c>
      <c r="C156">
        <v>2018</v>
      </c>
      <c r="D156" s="9">
        <v>43314</v>
      </c>
      <c r="E156" t="s">
        <v>22</v>
      </c>
      <c r="F156" t="s">
        <v>23</v>
      </c>
      <c r="H156">
        <v>1</v>
      </c>
      <c r="L156" s="1">
        <v>4.6500000000000004</v>
      </c>
      <c r="M156">
        <v>75</v>
      </c>
      <c r="N156">
        <v>1</v>
      </c>
      <c r="O156">
        <v>0</v>
      </c>
      <c r="P156" s="1">
        <v>4.6500000000000004</v>
      </c>
      <c r="Q156">
        <v>4.6269999999999998</v>
      </c>
      <c r="R156">
        <f>IF(OR(Tabelle1[[#This Row],[adj time]]&lt;=Tabelle1[[#This Row],[curr class WR]],Tabelle1[[#This Row],[adj time]]&lt;=Tabelle1[[#This Row],[current WR]]),1,0)</f>
        <v>1</v>
      </c>
      <c r="S156" t="s">
        <v>50</v>
      </c>
    </row>
    <row r="157" spans="1:20" hidden="1" x14ac:dyDescent="0.3">
      <c r="A157" t="s">
        <v>26</v>
      </c>
      <c r="B157" t="s">
        <v>78</v>
      </c>
      <c r="C157">
        <v>2018</v>
      </c>
      <c r="D157" s="9">
        <v>43314</v>
      </c>
      <c r="E157" t="s">
        <v>35</v>
      </c>
      <c r="F157" t="s">
        <v>23</v>
      </c>
      <c r="H157">
        <v>1</v>
      </c>
      <c r="L157">
        <v>4.0380000000000003</v>
      </c>
      <c r="M157">
        <v>75</v>
      </c>
      <c r="N157">
        <v>1</v>
      </c>
      <c r="P157">
        <v>3.6269999999999998</v>
      </c>
      <c r="Q157" s="1">
        <v>3.2069999999999999</v>
      </c>
      <c r="R157">
        <f>IF(OR(Tabelle1[[#This Row],[adj time]]&lt;=Tabelle1[[#This Row],[curr class WR]],Tabelle1[[#This Row],[adj time]]&lt;=Tabelle1[[#This Row],[current WR]]),1,0)</f>
        <v>0</v>
      </c>
    </row>
    <row r="158" spans="1:20" hidden="1" x14ac:dyDescent="0.3">
      <c r="A158" t="s">
        <v>26</v>
      </c>
      <c r="B158" t="s">
        <v>78</v>
      </c>
      <c r="C158">
        <v>2018</v>
      </c>
      <c r="D158" s="9">
        <v>43314</v>
      </c>
      <c r="E158" t="s">
        <v>47</v>
      </c>
      <c r="F158" t="s">
        <v>17</v>
      </c>
      <c r="H158">
        <v>1</v>
      </c>
      <c r="L158">
        <v>3.496</v>
      </c>
      <c r="M158">
        <v>75</v>
      </c>
      <c r="N158">
        <v>1</v>
      </c>
      <c r="P158" s="1">
        <v>3.2069999999999999</v>
      </c>
      <c r="Q158" s="1">
        <v>3.2069999999999999</v>
      </c>
      <c r="R158">
        <f>IF(OR(Tabelle1[[#This Row],[adj time]]&lt;=Tabelle1[[#This Row],[curr class WR]],Tabelle1[[#This Row],[adj time]]&lt;=Tabelle1[[#This Row],[current WR]]),1,0)</f>
        <v>0</v>
      </c>
    </row>
    <row r="159" spans="1:20" hidden="1" x14ac:dyDescent="0.3">
      <c r="A159" t="s">
        <v>12</v>
      </c>
      <c r="B159" t="s">
        <v>78</v>
      </c>
      <c r="C159">
        <v>2018</v>
      </c>
      <c r="D159" s="9">
        <v>43314</v>
      </c>
      <c r="E159" t="s">
        <v>20</v>
      </c>
      <c r="F159" t="s">
        <v>17</v>
      </c>
      <c r="H159">
        <v>1</v>
      </c>
      <c r="L159">
        <v>4.7539999999999996</v>
      </c>
      <c r="M159">
        <v>75</v>
      </c>
      <c r="N159">
        <v>1</v>
      </c>
      <c r="O159">
        <v>0</v>
      </c>
      <c r="P159">
        <v>4.6269999999999998</v>
      </c>
      <c r="Q159">
        <v>4.6269999999999998</v>
      </c>
      <c r="R159">
        <f>IF(OR(Tabelle1[[#This Row],[adj time]]&lt;=Tabelle1[[#This Row],[curr class WR]],Tabelle1[[#This Row],[adj time]]&lt;=Tabelle1[[#This Row],[current WR]]),1,0)</f>
        <v>0</v>
      </c>
    </row>
    <row r="160" spans="1:20" hidden="1" x14ac:dyDescent="0.3">
      <c r="A160" t="s">
        <v>12</v>
      </c>
      <c r="B160" t="s">
        <v>77</v>
      </c>
      <c r="C160">
        <v>2018</v>
      </c>
      <c r="D160" s="9">
        <v>43303</v>
      </c>
      <c r="E160" t="s">
        <v>29</v>
      </c>
      <c r="F160" t="s">
        <v>17</v>
      </c>
      <c r="H160">
        <v>1</v>
      </c>
      <c r="L160">
        <v>4.7480000000000002</v>
      </c>
      <c r="M160">
        <v>75</v>
      </c>
      <c r="N160">
        <v>1</v>
      </c>
      <c r="P160">
        <v>4.6269999999999998</v>
      </c>
      <c r="Q160">
        <v>4.6269999999999998</v>
      </c>
      <c r="R160">
        <f>IF(OR(Tabelle1[[#This Row],[adj time]]&lt;=Tabelle1[[#This Row],[curr class WR]],Tabelle1[[#This Row],[adj time]]&lt;=Tabelle1[[#This Row],[current WR]]),1,0)</f>
        <v>0</v>
      </c>
    </row>
    <row r="161" spans="1:20" hidden="1" x14ac:dyDescent="0.3">
      <c r="A161" t="s">
        <v>12</v>
      </c>
      <c r="B161" t="s">
        <v>77</v>
      </c>
      <c r="C161">
        <v>2018</v>
      </c>
      <c r="D161" s="9">
        <v>43303</v>
      </c>
      <c r="E161" t="s">
        <v>43</v>
      </c>
      <c r="F161" t="s">
        <v>23</v>
      </c>
      <c r="H161">
        <v>1</v>
      </c>
      <c r="L161">
        <v>4.8574999999999999</v>
      </c>
      <c r="M161">
        <v>75</v>
      </c>
      <c r="N161">
        <v>1</v>
      </c>
      <c r="P161" s="1">
        <v>4.6509999999999998</v>
      </c>
      <c r="Q161">
        <v>4.6269999999999998</v>
      </c>
      <c r="R161">
        <f>IF(OR(Tabelle1[[#This Row],[adj time]]&lt;=Tabelle1[[#This Row],[curr class WR]],Tabelle1[[#This Row],[adj time]]&lt;=Tabelle1[[#This Row],[current WR]]),1,0)</f>
        <v>0</v>
      </c>
    </row>
    <row r="162" spans="1:20" hidden="1" x14ac:dyDescent="0.3">
      <c r="A162" t="s">
        <v>26</v>
      </c>
      <c r="B162" t="s">
        <v>77</v>
      </c>
      <c r="C162">
        <v>2018</v>
      </c>
      <c r="D162" s="9">
        <v>43303</v>
      </c>
      <c r="E162" t="s">
        <v>40</v>
      </c>
      <c r="F162" t="s">
        <v>23</v>
      </c>
      <c r="H162">
        <v>1</v>
      </c>
      <c r="L162">
        <v>3.9260000000000002</v>
      </c>
      <c r="M162">
        <v>75</v>
      </c>
      <c r="N162">
        <v>1</v>
      </c>
      <c r="P162">
        <v>3.6269999999999998</v>
      </c>
      <c r="Q162" s="1">
        <v>3.2069999999999999</v>
      </c>
      <c r="R162">
        <f>IF(OR(Tabelle1[[#This Row],[adj time]]&lt;=Tabelle1[[#This Row],[curr class WR]],Tabelle1[[#This Row],[adj time]]&lt;=Tabelle1[[#This Row],[current WR]]),1,0)</f>
        <v>0</v>
      </c>
    </row>
    <row r="163" spans="1:20" hidden="1" x14ac:dyDescent="0.3">
      <c r="A163" t="s">
        <v>26</v>
      </c>
      <c r="B163" t="s">
        <v>77</v>
      </c>
      <c r="C163">
        <v>2018</v>
      </c>
      <c r="D163" s="9">
        <v>43303</v>
      </c>
      <c r="E163" t="s">
        <v>29</v>
      </c>
      <c r="F163" t="s">
        <v>17</v>
      </c>
      <c r="H163">
        <v>1</v>
      </c>
      <c r="L163">
        <v>3.5739999999999998</v>
      </c>
      <c r="M163">
        <v>75</v>
      </c>
      <c r="N163">
        <v>1</v>
      </c>
      <c r="P163" s="1">
        <v>3.2069999999999999</v>
      </c>
      <c r="Q163" s="1">
        <v>3.2069999999999999</v>
      </c>
      <c r="R163">
        <f>IF(OR(Tabelle1[[#This Row],[adj time]]&lt;=Tabelle1[[#This Row],[curr class WR]],Tabelle1[[#This Row],[adj time]]&lt;=Tabelle1[[#This Row],[current WR]]),1,0)</f>
        <v>0</v>
      </c>
    </row>
    <row r="164" spans="1:20" hidden="1" x14ac:dyDescent="0.3">
      <c r="A164" t="s">
        <v>26</v>
      </c>
      <c r="B164" t="s">
        <v>77</v>
      </c>
      <c r="C164">
        <v>2018</v>
      </c>
      <c r="D164" s="9">
        <v>43303</v>
      </c>
      <c r="E164" t="s">
        <v>18</v>
      </c>
      <c r="F164" t="s">
        <v>41</v>
      </c>
      <c r="H164">
        <v>1</v>
      </c>
      <c r="L164">
        <v>4.9210000000000003</v>
      </c>
      <c r="M164">
        <v>75</v>
      </c>
      <c r="N164">
        <v>1</v>
      </c>
      <c r="P164">
        <v>4.2889999999999997</v>
      </c>
      <c r="Q164" s="1">
        <v>3.2069999999999999</v>
      </c>
      <c r="R164">
        <f>IF(OR(Tabelle1[[#This Row],[adj time]]&lt;=Tabelle1[[#This Row],[curr class WR]],Tabelle1[[#This Row],[adj time]]&lt;=Tabelle1[[#This Row],[current WR]]),1,0)</f>
        <v>0</v>
      </c>
    </row>
    <row r="165" spans="1:20" hidden="1" x14ac:dyDescent="0.3">
      <c r="A165" t="s">
        <v>12</v>
      </c>
      <c r="B165" t="s">
        <v>77</v>
      </c>
      <c r="C165">
        <v>2018</v>
      </c>
      <c r="D165" s="9">
        <v>43303</v>
      </c>
      <c r="E165" t="s">
        <v>18</v>
      </c>
      <c r="F165" t="s">
        <v>41</v>
      </c>
      <c r="H165">
        <v>1</v>
      </c>
      <c r="L165">
        <v>11.092000000000001</v>
      </c>
      <c r="M165">
        <v>75</v>
      </c>
      <c r="N165">
        <v>1</v>
      </c>
      <c r="P165">
        <v>7.585</v>
      </c>
      <c r="Q165">
        <v>4.6269999999999998</v>
      </c>
      <c r="R165">
        <f>IF(OR(Tabelle1[[#This Row],[adj time]]&lt;=Tabelle1[[#This Row],[curr class WR]],Tabelle1[[#This Row],[adj time]]&lt;=Tabelle1[[#This Row],[current WR]]),1,0)</f>
        <v>0</v>
      </c>
    </row>
    <row r="166" spans="1:20" hidden="1" x14ac:dyDescent="0.3">
      <c r="A166" t="s">
        <v>12</v>
      </c>
      <c r="B166" t="s">
        <v>13</v>
      </c>
      <c r="C166">
        <v>2018</v>
      </c>
      <c r="D166" s="9">
        <v>43296</v>
      </c>
      <c r="E166" t="s">
        <v>22</v>
      </c>
      <c r="F166" t="s">
        <v>23</v>
      </c>
      <c r="G166">
        <v>4</v>
      </c>
      <c r="H166">
        <v>1</v>
      </c>
      <c r="I166" s="1">
        <v>4.6509999999999998</v>
      </c>
      <c r="J166">
        <v>0</v>
      </c>
      <c r="K166">
        <v>0</v>
      </c>
      <c r="L166" s="1">
        <v>4.6509999999999998</v>
      </c>
      <c r="M166">
        <v>75</v>
      </c>
      <c r="N166">
        <v>1</v>
      </c>
      <c r="P166" s="1">
        <v>4.6509999999999998</v>
      </c>
      <c r="Q166">
        <v>4.6269999999999998</v>
      </c>
      <c r="R166">
        <f>IF(OR(Tabelle1[[#This Row],[adj time]]&lt;=Tabelle1[[#This Row],[curr class WR]],Tabelle1[[#This Row],[adj time]]&lt;=Tabelle1[[#This Row],[current WR]]),1,0)</f>
        <v>1</v>
      </c>
      <c r="S166" t="s">
        <v>293</v>
      </c>
      <c r="T166" t="s">
        <v>294</v>
      </c>
    </row>
    <row r="167" spans="1:20" hidden="1" x14ac:dyDescent="0.3">
      <c r="A167" t="s">
        <v>12</v>
      </c>
      <c r="B167" t="s">
        <v>13</v>
      </c>
      <c r="C167">
        <v>2018</v>
      </c>
      <c r="D167" s="9">
        <v>43296</v>
      </c>
      <c r="E167" t="s">
        <v>56</v>
      </c>
      <c r="F167" t="s">
        <v>17</v>
      </c>
      <c r="G167">
        <v>4</v>
      </c>
      <c r="H167">
        <v>1</v>
      </c>
      <c r="I167">
        <v>4.7309999999999999</v>
      </c>
      <c r="J167">
        <v>0</v>
      </c>
      <c r="K167">
        <v>0</v>
      </c>
      <c r="L167">
        <v>4.7309999999999999</v>
      </c>
      <c r="M167">
        <v>75</v>
      </c>
      <c r="N167">
        <v>1</v>
      </c>
      <c r="P167">
        <v>4.6269999999999998</v>
      </c>
      <c r="Q167">
        <v>4.6269999999999998</v>
      </c>
      <c r="R167">
        <f>IF(OR(Tabelle1[[#This Row],[adj time]]&lt;=Tabelle1[[#This Row],[curr class WR]],Tabelle1[[#This Row],[adj time]]&lt;=Tabelle1[[#This Row],[current WR]]),1,0)</f>
        <v>0</v>
      </c>
    </row>
    <row r="168" spans="1:20" hidden="1" x14ac:dyDescent="0.3">
      <c r="A168" t="s">
        <v>12</v>
      </c>
      <c r="B168" t="s">
        <v>13</v>
      </c>
      <c r="C168">
        <v>2018</v>
      </c>
      <c r="D168" s="9">
        <v>43296</v>
      </c>
      <c r="E168" t="s">
        <v>58</v>
      </c>
      <c r="F168" t="s">
        <v>41</v>
      </c>
      <c r="G168">
        <v>1</v>
      </c>
      <c r="H168">
        <v>1</v>
      </c>
      <c r="I168">
        <v>15.565</v>
      </c>
      <c r="J168">
        <v>0</v>
      </c>
      <c r="K168">
        <v>0</v>
      </c>
      <c r="L168">
        <v>15.565</v>
      </c>
      <c r="M168">
        <v>75</v>
      </c>
      <c r="N168">
        <v>1</v>
      </c>
      <c r="P168">
        <v>7.585</v>
      </c>
      <c r="Q168">
        <v>4.6269999999999998</v>
      </c>
      <c r="R168">
        <f>IF(OR(Tabelle1[[#This Row],[adj time]]&lt;=Tabelle1[[#This Row],[curr class WR]],Tabelle1[[#This Row],[adj time]]&lt;=Tabelle1[[#This Row],[current WR]]),1,0)</f>
        <v>0</v>
      </c>
    </row>
    <row r="169" spans="1:20" hidden="1" x14ac:dyDescent="0.3">
      <c r="A169" t="s">
        <v>12</v>
      </c>
      <c r="B169" t="s">
        <v>115</v>
      </c>
      <c r="C169">
        <v>2018</v>
      </c>
      <c r="D169" s="9">
        <v>43296</v>
      </c>
      <c r="E169" t="s">
        <v>21</v>
      </c>
      <c r="F169" t="s">
        <v>17</v>
      </c>
      <c r="G169">
        <v>2</v>
      </c>
      <c r="H169">
        <v>1</v>
      </c>
      <c r="I169">
        <v>4.7290000000000001</v>
      </c>
      <c r="J169">
        <v>0</v>
      </c>
      <c r="K169">
        <v>0</v>
      </c>
      <c r="L169">
        <v>4.7290000000000001</v>
      </c>
      <c r="M169">
        <v>50</v>
      </c>
      <c r="N169">
        <v>1</v>
      </c>
      <c r="P169">
        <v>4.6269999999999998</v>
      </c>
      <c r="Q169">
        <v>4.6269999999999998</v>
      </c>
      <c r="R169">
        <f>IF(OR(Tabelle1[[#This Row],[adj time]]&lt;=Tabelle1[[#This Row],[curr class WR]],Tabelle1[[#This Row],[adj time]]&lt;=Tabelle1[[#This Row],[current WR]]),1,0)</f>
        <v>0</v>
      </c>
    </row>
    <row r="170" spans="1:20" hidden="1" x14ac:dyDescent="0.3">
      <c r="A170" t="s">
        <v>26</v>
      </c>
      <c r="B170" t="s">
        <v>13</v>
      </c>
      <c r="C170">
        <v>2018</v>
      </c>
      <c r="D170" s="9">
        <v>43296</v>
      </c>
      <c r="E170" t="s">
        <v>39</v>
      </c>
      <c r="F170" t="s">
        <v>23</v>
      </c>
      <c r="G170">
        <v>4</v>
      </c>
      <c r="H170">
        <v>1</v>
      </c>
      <c r="I170">
        <v>3.6909999999999998</v>
      </c>
      <c r="J170">
        <v>0</v>
      </c>
      <c r="K170">
        <v>0</v>
      </c>
      <c r="L170">
        <v>3.6909999999999998</v>
      </c>
      <c r="M170">
        <v>100</v>
      </c>
      <c r="N170">
        <v>1</v>
      </c>
      <c r="P170">
        <v>3.6269999999999998</v>
      </c>
      <c r="Q170" s="1">
        <v>3.2069999999999999</v>
      </c>
      <c r="R170">
        <f>IF(OR(Tabelle1[[#This Row],[adj time]]&lt;=Tabelle1[[#This Row],[curr class WR]],Tabelle1[[#This Row],[adj time]]&lt;=Tabelle1[[#This Row],[current WR]]),1,0)</f>
        <v>0</v>
      </c>
    </row>
    <row r="171" spans="1:20" hidden="1" x14ac:dyDescent="0.3">
      <c r="A171" t="s">
        <v>26</v>
      </c>
      <c r="B171" t="s">
        <v>13</v>
      </c>
      <c r="C171">
        <v>2018</v>
      </c>
      <c r="D171" s="9">
        <v>43296</v>
      </c>
      <c r="E171" t="s">
        <v>42</v>
      </c>
      <c r="F171" t="s">
        <v>17</v>
      </c>
      <c r="G171">
        <v>3</v>
      </c>
      <c r="H171">
        <v>1</v>
      </c>
      <c r="I171">
        <v>3.379</v>
      </c>
      <c r="J171">
        <v>0</v>
      </c>
      <c r="K171">
        <v>0</v>
      </c>
      <c r="L171">
        <v>3.379</v>
      </c>
      <c r="M171">
        <v>100</v>
      </c>
      <c r="N171">
        <v>1</v>
      </c>
      <c r="P171" s="1">
        <v>3.2069999999999999</v>
      </c>
      <c r="Q171" s="1">
        <v>3.2069999999999999</v>
      </c>
      <c r="R171">
        <f>IF(OR(Tabelle1[[#This Row],[adj time]]&lt;=Tabelle1[[#This Row],[curr class WR]],Tabelle1[[#This Row],[adj time]]&lt;=Tabelle1[[#This Row],[current WR]]),1,0)</f>
        <v>0</v>
      </c>
    </row>
    <row r="172" spans="1:20" hidden="1" x14ac:dyDescent="0.3">
      <c r="A172" t="s">
        <v>26</v>
      </c>
      <c r="B172" t="s">
        <v>13</v>
      </c>
      <c r="C172">
        <v>2018</v>
      </c>
      <c r="D172" s="9">
        <v>43296</v>
      </c>
      <c r="E172" t="s">
        <v>38</v>
      </c>
      <c r="F172" t="s">
        <v>41</v>
      </c>
      <c r="G172">
        <v>2</v>
      </c>
      <c r="H172">
        <v>1</v>
      </c>
      <c r="I172">
        <v>5.5309999999999997</v>
      </c>
      <c r="J172">
        <v>0</v>
      </c>
      <c r="K172">
        <v>0</v>
      </c>
      <c r="L172">
        <v>5.5309999999999997</v>
      </c>
      <c r="M172">
        <v>100</v>
      </c>
      <c r="N172">
        <v>1</v>
      </c>
      <c r="P172">
        <v>4.2889999999999997</v>
      </c>
      <c r="Q172" s="1">
        <v>3.2069999999999999</v>
      </c>
      <c r="R172">
        <f>IF(OR(Tabelle1[[#This Row],[adj time]]&lt;=Tabelle1[[#This Row],[curr class WR]],Tabelle1[[#This Row],[adj time]]&lt;=Tabelle1[[#This Row],[current WR]]),1,0)</f>
        <v>0</v>
      </c>
    </row>
    <row r="173" spans="1:20" hidden="1" x14ac:dyDescent="0.3">
      <c r="A173" t="s">
        <v>26</v>
      </c>
      <c r="B173" t="s">
        <v>115</v>
      </c>
      <c r="C173">
        <v>2018</v>
      </c>
      <c r="D173" s="9">
        <v>43296</v>
      </c>
      <c r="E173" t="s">
        <v>206</v>
      </c>
      <c r="F173" t="s">
        <v>23</v>
      </c>
      <c r="G173">
        <v>4</v>
      </c>
      <c r="H173">
        <v>1</v>
      </c>
      <c r="I173">
        <v>4.0209999999999999</v>
      </c>
      <c r="J173">
        <v>0</v>
      </c>
      <c r="K173">
        <v>0</v>
      </c>
      <c r="L173">
        <v>4.0209999999999999</v>
      </c>
      <c r="M173">
        <v>67.05</v>
      </c>
      <c r="N173">
        <v>1</v>
      </c>
      <c r="P173">
        <v>3.6269999999999998</v>
      </c>
      <c r="Q173" s="1">
        <v>3.2069999999999999</v>
      </c>
      <c r="R173">
        <f>IF(OR(Tabelle1[[#This Row],[adj time]]&lt;=Tabelle1[[#This Row],[curr class WR]],Tabelle1[[#This Row],[adj time]]&lt;=Tabelle1[[#This Row],[current WR]]),1,0)</f>
        <v>0</v>
      </c>
    </row>
    <row r="174" spans="1:20" hidden="1" x14ac:dyDescent="0.3">
      <c r="A174" t="s">
        <v>26</v>
      </c>
      <c r="B174" t="s">
        <v>115</v>
      </c>
      <c r="C174">
        <v>2018</v>
      </c>
      <c r="D174" s="9">
        <v>43296</v>
      </c>
      <c r="E174" t="s">
        <v>21</v>
      </c>
      <c r="F174" t="s">
        <v>17</v>
      </c>
      <c r="G174">
        <v>4</v>
      </c>
      <c r="H174">
        <v>1</v>
      </c>
      <c r="I174">
        <v>3.8809999999999998</v>
      </c>
      <c r="J174">
        <v>0</v>
      </c>
      <c r="K174">
        <v>0</v>
      </c>
      <c r="L174">
        <v>3.8809999999999998</v>
      </c>
      <c r="M174">
        <v>75</v>
      </c>
      <c r="N174">
        <v>1</v>
      </c>
      <c r="P174" s="1">
        <v>3.2069999999999999</v>
      </c>
      <c r="Q174" s="1">
        <v>3.2069999999999999</v>
      </c>
      <c r="R174">
        <f>IF(OR(Tabelle1[[#This Row],[adj time]]&lt;=Tabelle1[[#This Row],[curr class WR]],Tabelle1[[#This Row],[adj time]]&lt;=Tabelle1[[#This Row],[current WR]]),1,0)</f>
        <v>0</v>
      </c>
    </row>
    <row r="175" spans="1:20" hidden="1" x14ac:dyDescent="0.3">
      <c r="A175" t="s">
        <v>12</v>
      </c>
      <c r="B175" t="s">
        <v>115</v>
      </c>
      <c r="C175">
        <v>2018</v>
      </c>
      <c r="D175" s="9">
        <v>43296</v>
      </c>
      <c r="E175" t="s">
        <v>62</v>
      </c>
      <c r="F175" t="s">
        <v>23</v>
      </c>
      <c r="G175">
        <v>4</v>
      </c>
      <c r="H175">
        <v>1</v>
      </c>
      <c r="I175">
        <v>4.9379999999999997</v>
      </c>
      <c r="J175">
        <v>0</v>
      </c>
      <c r="K175">
        <v>0</v>
      </c>
      <c r="L175">
        <v>4.9379999999999997</v>
      </c>
      <c r="M175">
        <v>39.299999999999997</v>
      </c>
      <c r="N175">
        <v>1</v>
      </c>
      <c r="P175" s="1">
        <v>4.71</v>
      </c>
      <c r="Q175">
        <v>4.6269999999999998</v>
      </c>
      <c r="R175">
        <f>IF(OR(Tabelle1[[#This Row],[adj time]]&lt;=Tabelle1[[#This Row],[curr class WR]],Tabelle1[[#This Row],[adj time]]&lt;=Tabelle1[[#This Row],[current WR]]),1,0)</f>
        <v>0</v>
      </c>
    </row>
    <row r="176" spans="1:20" hidden="1" x14ac:dyDescent="0.3">
      <c r="A176" t="s">
        <v>12</v>
      </c>
      <c r="B176" t="s">
        <v>109</v>
      </c>
      <c r="C176">
        <v>2018</v>
      </c>
      <c r="D176" s="9">
        <v>43292</v>
      </c>
      <c r="E176" t="s">
        <v>38</v>
      </c>
      <c r="F176" t="s">
        <v>17</v>
      </c>
      <c r="H176">
        <v>1</v>
      </c>
      <c r="I176">
        <v>5.1289999999999996</v>
      </c>
      <c r="J176">
        <v>0</v>
      </c>
      <c r="K176">
        <v>0</v>
      </c>
      <c r="L176">
        <v>5.1289999999999996</v>
      </c>
      <c r="M176">
        <v>75</v>
      </c>
      <c r="N176">
        <v>1</v>
      </c>
      <c r="P176">
        <v>4.6269999999999998</v>
      </c>
      <c r="Q176">
        <v>4.6269999999999998</v>
      </c>
      <c r="R176">
        <f>IF(OR(Tabelle1[[#This Row],[adj time]]&lt;=Tabelle1[[#This Row],[curr class WR]],Tabelle1[[#This Row],[adj time]]&lt;=Tabelle1[[#This Row],[current WR]]),1,0)</f>
        <v>0</v>
      </c>
      <c r="T176" t="s">
        <v>262</v>
      </c>
    </row>
    <row r="177" spans="1:20" hidden="1" x14ac:dyDescent="0.3">
      <c r="A177" t="s">
        <v>26</v>
      </c>
      <c r="B177" t="s">
        <v>109</v>
      </c>
      <c r="C177">
        <v>2018</v>
      </c>
      <c r="D177" s="9">
        <v>43292</v>
      </c>
      <c r="E177" t="s">
        <v>114</v>
      </c>
      <c r="F177" t="s">
        <v>23</v>
      </c>
      <c r="H177">
        <v>1</v>
      </c>
      <c r="I177">
        <v>4.1559999999999997</v>
      </c>
      <c r="J177">
        <v>0</v>
      </c>
      <c r="K177">
        <v>0</v>
      </c>
      <c r="L177">
        <v>4.1559999999999997</v>
      </c>
      <c r="M177">
        <v>75</v>
      </c>
      <c r="N177">
        <v>1</v>
      </c>
      <c r="P177">
        <v>3.6269999999999998</v>
      </c>
      <c r="Q177" s="1">
        <v>3.2069999999999999</v>
      </c>
      <c r="R177">
        <f>IF(OR(Tabelle1[[#This Row],[adj time]]&lt;=Tabelle1[[#This Row],[curr class WR]],Tabelle1[[#This Row],[adj time]]&lt;=Tabelle1[[#This Row],[current WR]]),1,0)</f>
        <v>0</v>
      </c>
      <c r="T177" t="s">
        <v>261</v>
      </c>
    </row>
    <row r="178" spans="1:20" hidden="1" x14ac:dyDescent="0.3">
      <c r="A178" t="s">
        <v>26</v>
      </c>
      <c r="B178" t="s">
        <v>109</v>
      </c>
      <c r="C178">
        <v>2018</v>
      </c>
      <c r="D178" s="9">
        <v>43292</v>
      </c>
      <c r="E178" t="s">
        <v>47</v>
      </c>
      <c r="F178" t="s">
        <v>17</v>
      </c>
      <c r="H178">
        <v>1</v>
      </c>
      <c r="I178">
        <v>3.5470000000000002</v>
      </c>
      <c r="J178">
        <v>0</v>
      </c>
      <c r="K178">
        <v>0</v>
      </c>
      <c r="L178">
        <v>3.5470000000000002</v>
      </c>
      <c r="M178">
        <v>75</v>
      </c>
      <c r="N178">
        <v>1</v>
      </c>
      <c r="P178" s="1">
        <v>3.2069999999999999</v>
      </c>
      <c r="Q178" s="1">
        <v>3.2069999999999999</v>
      </c>
      <c r="R178">
        <f>IF(OR(Tabelle1[[#This Row],[adj time]]&lt;=Tabelle1[[#This Row],[curr class WR]],Tabelle1[[#This Row],[adj time]]&lt;=Tabelle1[[#This Row],[current WR]]),1,0)</f>
        <v>0</v>
      </c>
      <c r="T178" t="s">
        <v>261</v>
      </c>
    </row>
    <row r="179" spans="1:20" hidden="1" x14ac:dyDescent="0.3">
      <c r="A179" t="s">
        <v>12</v>
      </c>
      <c r="B179" t="s">
        <v>109</v>
      </c>
      <c r="C179">
        <v>2018</v>
      </c>
      <c r="D179" s="9">
        <v>43292</v>
      </c>
      <c r="E179" t="s">
        <v>113</v>
      </c>
      <c r="F179" t="s">
        <v>23</v>
      </c>
      <c r="H179">
        <v>1</v>
      </c>
      <c r="I179">
        <v>5.5090000000000003</v>
      </c>
      <c r="J179">
        <v>0</v>
      </c>
      <c r="K179">
        <v>0</v>
      </c>
      <c r="L179">
        <v>5.5090000000000003</v>
      </c>
      <c r="M179">
        <v>75</v>
      </c>
      <c r="N179">
        <v>1</v>
      </c>
      <c r="P179" s="1">
        <v>4.71</v>
      </c>
      <c r="Q179">
        <v>4.6269999999999998</v>
      </c>
      <c r="R179">
        <f>IF(OR(Tabelle1[[#This Row],[adj time]]&lt;=Tabelle1[[#This Row],[curr class WR]],Tabelle1[[#This Row],[adj time]]&lt;=Tabelle1[[#This Row],[current WR]]),1,0)</f>
        <v>0</v>
      </c>
      <c r="T179" t="s">
        <v>262</v>
      </c>
    </row>
    <row r="180" spans="1:20" hidden="1" x14ac:dyDescent="0.3">
      <c r="A180" t="s">
        <v>26</v>
      </c>
      <c r="B180" t="s">
        <v>84</v>
      </c>
      <c r="C180">
        <v>2018</v>
      </c>
      <c r="D180" s="9">
        <v>43274</v>
      </c>
      <c r="E180" t="s">
        <v>170</v>
      </c>
      <c r="F180" t="s">
        <v>23</v>
      </c>
      <c r="G180">
        <v>2</v>
      </c>
      <c r="H180">
        <v>1</v>
      </c>
      <c r="I180">
        <v>4.1210000000000004</v>
      </c>
      <c r="J180">
        <v>0</v>
      </c>
      <c r="K180">
        <v>0</v>
      </c>
      <c r="L180">
        <v>4.1210000000000004</v>
      </c>
      <c r="M180">
        <v>100</v>
      </c>
      <c r="N180">
        <v>1</v>
      </c>
      <c r="P180">
        <v>3.6269999999999998</v>
      </c>
      <c r="Q180" s="1">
        <v>3.2069999999999999</v>
      </c>
      <c r="R180">
        <f>IF(OR(Tabelle1[[#This Row],[adj time]]&lt;=Tabelle1[[#This Row],[curr class WR]],Tabelle1[[#This Row],[adj time]]&lt;=Tabelle1[[#This Row],[current WR]]),1,0)</f>
        <v>0</v>
      </c>
      <c r="T180" t="s">
        <v>116</v>
      </c>
    </row>
    <row r="181" spans="1:20" hidden="1" x14ac:dyDescent="0.3">
      <c r="A181" t="s">
        <v>12</v>
      </c>
      <c r="B181" t="s">
        <v>84</v>
      </c>
      <c r="C181">
        <v>2018</v>
      </c>
      <c r="D181" s="9">
        <v>43274</v>
      </c>
      <c r="E181" t="s">
        <v>171</v>
      </c>
      <c r="F181" t="s">
        <v>23</v>
      </c>
      <c r="G181">
        <v>1</v>
      </c>
      <c r="H181">
        <v>1</v>
      </c>
      <c r="I181">
        <v>5.274</v>
      </c>
      <c r="J181">
        <v>0</v>
      </c>
      <c r="K181">
        <v>0</v>
      </c>
      <c r="L181">
        <v>5.274</v>
      </c>
      <c r="M181">
        <v>75</v>
      </c>
      <c r="N181">
        <v>1</v>
      </c>
      <c r="P181" s="1">
        <v>4.71</v>
      </c>
      <c r="Q181">
        <v>4.6269999999999998</v>
      </c>
      <c r="R181">
        <f>IF(OR(Tabelle1[[#This Row],[adj time]]&lt;=Tabelle1[[#This Row],[curr class WR]],Tabelle1[[#This Row],[adj time]]&lt;=Tabelle1[[#This Row],[current WR]]),1,0)</f>
        <v>0</v>
      </c>
      <c r="T181" t="s">
        <v>116</v>
      </c>
    </row>
    <row r="182" spans="1:20" hidden="1" x14ac:dyDescent="0.3">
      <c r="A182" t="s">
        <v>12</v>
      </c>
      <c r="B182" t="s">
        <v>60</v>
      </c>
      <c r="C182">
        <v>2018</v>
      </c>
      <c r="D182" s="9">
        <v>43232</v>
      </c>
      <c r="E182" t="s">
        <v>91</v>
      </c>
      <c r="F182" t="s">
        <v>23</v>
      </c>
      <c r="G182">
        <v>3</v>
      </c>
      <c r="H182">
        <v>1</v>
      </c>
      <c r="I182">
        <v>4.9429999999999996</v>
      </c>
      <c r="J182">
        <v>0</v>
      </c>
      <c r="K182">
        <v>0</v>
      </c>
      <c r="L182">
        <v>4.9429999999999996</v>
      </c>
      <c r="M182">
        <v>75</v>
      </c>
      <c r="N182">
        <v>1</v>
      </c>
      <c r="P182" s="1">
        <v>4.71</v>
      </c>
      <c r="Q182">
        <v>4.6269999999999998</v>
      </c>
      <c r="R182">
        <f>IF(OR(Tabelle1[[#This Row],[adj time]]&lt;=Tabelle1[[#This Row],[curr class WR]],Tabelle1[[#This Row],[adj time]]&lt;=Tabelle1[[#This Row],[current WR]]),1,0)</f>
        <v>0</v>
      </c>
      <c r="T182" t="s">
        <v>116</v>
      </c>
    </row>
    <row r="183" spans="1:20" hidden="1" x14ac:dyDescent="0.3">
      <c r="A183" t="s">
        <v>12</v>
      </c>
      <c r="B183" t="s">
        <v>60</v>
      </c>
      <c r="C183">
        <v>2021</v>
      </c>
      <c r="D183" s="9">
        <v>43232</v>
      </c>
      <c r="E183" t="s">
        <v>154</v>
      </c>
      <c r="F183" t="s">
        <v>23</v>
      </c>
      <c r="G183">
        <v>4</v>
      </c>
      <c r="H183">
        <v>1</v>
      </c>
      <c r="I183" s="1">
        <v>5.0999999999999996</v>
      </c>
      <c r="J183">
        <v>0</v>
      </c>
      <c r="K183">
        <v>0</v>
      </c>
      <c r="L183" s="1">
        <v>5.0999999999999996</v>
      </c>
      <c r="M183">
        <v>75</v>
      </c>
      <c r="N183">
        <v>1</v>
      </c>
      <c r="P183" s="1">
        <v>4.71</v>
      </c>
      <c r="Q183">
        <v>4.6269999999999998</v>
      </c>
      <c r="R183">
        <f>IF(OR(Tabelle1[[#This Row],[adj time]]&lt;=Tabelle1[[#This Row],[curr class WR]],Tabelle1[[#This Row],[adj time]]&lt;=Tabelle1[[#This Row],[current WR]]),1,0)</f>
        <v>0</v>
      </c>
      <c r="T183" t="s">
        <v>116</v>
      </c>
    </row>
    <row r="184" spans="1:20" hidden="1" x14ac:dyDescent="0.3">
      <c r="A184" t="s">
        <v>26</v>
      </c>
      <c r="B184" t="s">
        <v>60</v>
      </c>
      <c r="C184">
        <v>2021</v>
      </c>
      <c r="D184" s="9">
        <v>43232</v>
      </c>
      <c r="E184" t="s">
        <v>130</v>
      </c>
      <c r="F184" t="s">
        <v>23</v>
      </c>
      <c r="G184">
        <v>4</v>
      </c>
      <c r="H184">
        <v>1</v>
      </c>
      <c r="I184">
        <v>4.1580000000000004</v>
      </c>
      <c r="J184">
        <v>0</v>
      </c>
      <c r="K184">
        <v>0</v>
      </c>
      <c r="L184">
        <v>4.1580000000000004</v>
      </c>
      <c r="M184">
        <v>100</v>
      </c>
      <c r="N184">
        <v>1</v>
      </c>
      <c r="P184">
        <v>3.6269999999999998</v>
      </c>
      <c r="Q184" s="1">
        <v>3.2069999999999999</v>
      </c>
      <c r="R184">
        <f>IF(OR(Tabelle1[[#This Row],[adj time]]&lt;=Tabelle1[[#This Row],[curr class WR]],Tabelle1[[#This Row],[adj time]]&lt;=Tabelle1[[#This Row],[current WR]]),1,0)</f>
        <v>0</v>
      </c>
      <c r="T184" t="s">
        <v>116</v>
      </c>
    </row>
    <row r="185" spans="1:20" hidden="1" x14ac:dyDescent="0.3">
      <c r="A185" t="s">
        <v>26</v>
      </c>
      <c r="B185" t="s">
        <v>60</v>
      </c>
      <c r="C185">
        <v>2018</v>
      </c>
      <c r="D185" s="9">
        <v>43232</v>
      </c>
      <c r="E185" t="s">
        <v>155</v>
      </c>
      <c r="F185" t="s">
        <v>23</v>
      </c>
      <c r="G185">
        <v>2</v>
      </c>
      <c r="H185">
        <v>1</v>
      </c>
      <c r="I185" s="1">
        <v>4.3499999999999996</v>
      </c>
      <c r="J185">
        <v>0</v>
      </c>
      <c r="K185">
        <v>0</v>
      </c>
      <c r="L185" s="1">
        <v>4.3499999999999996</v>
      </c>
      <c r="M185">
        <v>100</v>
      </c>
      <c r="N185">
        <v>1</v>
      </c>
      <c r="P185">
        <v>3.6269999999999998</v>
      </c>
      <c r="Q185" s="1">
        <v>3.2069999999999999</v>
      </c>
      <c r="R185">
        <f>IF(OR(Tabelle1[[#This Row],[adj time]]&lt;=Tabelle1[[#This Row],[curr class WR]],Tabelle1[[#This Row],[adj time]]&lt;=Tabelle1[[#This Row],[current WR]]),1,0)</f>
        <v>0</v>
      </c>
      <c r="T185" t="s">
        <v>116</v>
      </c>
    </row>
    <row r="186" spans="1:20" hidden="1" x14ac:dyDescent="0.3">
      <c r="A186" t="s">
        <v>26</v>
      </c>
      <c r="B186" t="s">
        <v>60</v>
      </c>
      <c r="C186">
        <v>2021</v>
      </c>
      <c r="D186" s="9">
        <v>43232</v>
      </c>
      <c r="E186" t="s">
        <v>32</v>
      </c>
      <c r="F186" t="s">
        <v>17</v>
      </c>
      <c r="G186">
        <v>2</v>
      </c>
      <c r="H186">
        <v>1</v>
      </c>
      <c r="I186">
        <v>4.6479999999999997</v>
      </c>
      <c r="J186">
        <v>0</v>
      </c>
      <c r="K186">
        <v>0</v>
      </c>
      <c r="L186">
        <v>4.6479999999999997</v>
      </c>
      <c r="M186">
        <v>100</v>
      </c>
      <c r="N186">
        <v>1</v>
      </c>
      <c r="P186" s="1">
        <v>3.2069999999999999</v>
      </c>
      <c r="Q186" s="1">
        <v>3.2069999999999999</v>
      </c>
      <c r="R186">
        <f>IF(OR(Tabelle1[[#This Row],[adj time]]&lt;=Tabelle1[[#This Row],[curr class WR]],Tabelle1[[#This Row],[adj time]]&lt;=Tabelle1[[#This Row],[current WR]]),1,0)</f>
        <v>0</v>
      </c>
      <c r="T186" t="s">
        <v>116</v>
      </c>
    </row>
    <row r="187" spans="1:20" hidden="1" x14ac:dyDescent="0.3">
      <c r="A187" t="s">
        <v>12</v>
      </c>
      <c r="B187" t="s">
        <v>60</v>
      </c>
      <c r="C187">
        <v>2021</v>
      </c>
      <c r="D187" s="9">
        <v>43232</v>
      </c>
      <c r="E187" t="s">
        <v>32</v>
      </c>
      <c r="F187" t="s">
        <v>17</v>
      </c>
      <c r="G187">
        <v>2</v>
      </c>
      <c r="H187">
        <v>1</v>
      </c>
      <c r="I187">
        <v>5.6550000000000002</v>
      </c>
      <c r="J187">
        <v>0</v>
      </c>
      <c r="K187">
        <v>0</v>
      </c>
      <c r="L187">
        <v>5.6550000000000002</v>
      </c>
      <c r="M187">
        <v>75</v>
      </c>
      <c r="N187">
        <v>1</v>
      </c>
      <c r="P187">
        <v>4.6269999999999998</v>
      </c>
      <c r="Q187">
        <v>4.6269999999999998</v>
      </c>
      <c r="R187">
        <f>IF(OR(Tabelle1[[#This Row],[adj time]]&lt;=Tabelle1[[#This Row],[curr class WR]],Tabelle1[[#This Row],[adj time]]&lt;=Tabelle1[[#This Row],[current WR]]),1,0)</f>
        <v>0</v>
      </c>
      <c r="T187" t="s">
        <v>116</v>
      </c>
    </row>
    <row r="188" spans="1:20" hidden="1" x14ac:dyDescent="0.3">
      <c r="A188" t="s">
        <v>12</v>
      </c>
      <c r="B188" t="s">
        <v>82</v>
      </c>
      <c r="C188">
        <v>2017</v>
      </c>
      <c r="D188" s="9">
        <v>42974</v>
      </c>
      <c r="E188" t="s">
        <v>38</v>
      </c>
      <c r="F188" t="s">
        <v>17</v>
      </c>
      <c r="G188">
        <v>4</v>
      </c>
      <c r="H188">
        <v>1</v>
      </c>
      <c r="I188">
        <v>4.8780000000000001</v>
      </c>
      <c r="J188">
        <v>0</v>
      </c>
      <c r="K188">
        <v>0</v>
      </c>
      <c r="L188">
        <v>4.8780000000000001</v>
      </c>
      <c r="M188">
        <v>75</v>
      </c>
      <c r="N188">
        <v>1</v>
      </c>
      <c r="P188">
        <v>4.6269999999999998</v>
      </c>
      <c r="Q188">
        <v>4.6269999999999998</v>
      </c>
      <c r="R188">
        <f>IF(OR(Tabelle1[[#This Row],[adj time]]&lt;=Tabelle1[[#This Row],[curr class WR]],Tabelle1[[#This Row],[adj time]]&lt;=Tabelle1[[#This Row],[current WR]]),1,0)</f>
        <v>0</v>
      </c>
      <c r="T188" t="s">
        <v>189</v>
      </c>
    </row>
    <row r="189" spans="1:20" hidden="1" x14ac:dyDescent="0.3">
      <c r="A189" t="s">
        <v>26</v>
      </c>
      <c r="B189" t="s">
        <v>82</v>
      </c>
      <c r="C189">
        <v>2017</v>
      </c>
      <c r="D189" s="9">
        <v>42974</v>
      </c>
      <c r="E189" t="s">
        <v>38</v>
      </c>
      <c r="F189" t="s">
        <v>17</v>
      </c>
      <c r="G189">
        <v>4</v>
      </c>
      <c r="H189">
        <v>1</v>
      </c>
      <c r="I189">
        <v>3.286</v>
      </c>
      <c r="J189">
        <v>0</v>
      </c>
      <c r="K189">
        <v>0</v>
      </c>
      <c r="L189">
        <v>3.286</v>
      </c>
      <c r="M189">
        <v>75</v>
      </c>
      <c r="N189">
        <v>1</v>
      </c>
      <c r="P189" s="1">
        <v>3.2069999999999999</v>
      </c>
      <c r="Q189" s="1">
        <v>3.2069999999999999</v>
      </c>
      <c r="R189">
        <f>IF(OR(Tabelle1[[#This Row],[adj time]]&lt;=Tabelle1[[#This Row],[curr class WR]],Tabelle1[[#This Row],[adj time]]&lt;=Tabelle1[[#This Row],[current WR]]),1,0)</f>
        <v>0</v>
      </c>
      <c r="T189" t="s">
        <v>189</v>
      </c>
    </row>
    <row r="190" spans="1:20" hidden="1" x14ac:dyDescent="0.3">
      <c r="A190" t="s">
        <v>26</v>
      </c>
      <c r="B190" t="s">
        <v>82</v>
      </c>
      <c r="C190">
        <v>2017</v>
      </c>
      <c r="D190" s="9">
        <v>42974</v>
      </c>
      <c r="E190" t="s">
        <v>40</v>
      </c>
      <c r="F190" t="s">
        <v>23</v>
      </c>
      <c r="G190">
        <v>2</v>
      </c>
      <c r="H190">
        <v>1</v>
      </c>
      <c r="I190">
        <v>3.7090000000000001</v>
      </c>
      <c r="J190">
        <v>0</v>
      </c>
      <c r="K190">
        <v>0</v>
      </c>
      <c r="L190">
        <v>3.7090000000000001</v>
      </c>
      <c r="M190">
        <v>75</v>
      </c>
      <c r="N190">
        <v>1</v>
      </c>
      <c r="P190">
        <v>3.6269999999999998</v>
      </c>
      <c r="Q190" s="1">
        <v>3.2069999999999999</v>
      </c>
      <c r="R190">
        <f>IF(OR(Tabelle1[[#This Row],[adj time]]&lt;=Tabelle1[[#This Row],[curr class WR]],Tabelle1[[#This Row],[adj time]]&lt;=Tabelle1[[#This Row],[current WR]]),1,0)</f>
        <v>0</v>
      </c>
      <c r="T190" t="s">
        <v>189</v>
      </c>
    </row>
    <row r="191" spans="1:20" hidden="1" x14ac:dyDescent="0.3">
      <c r="A191" t="s">
        <v>12</v>
      </c>
      <c r="B191" t="s">
        <v>82</v>
      </c>
      <c r="C191">
        <v>2017</v>
      </c>
      <c r="D191" s="9">
        <v>42974</v>
      </c>
      <c r="E191" t="s">
        <v>22</v>
      </c>
      <c r="F191" t="s">
        <v>23</v>
      </c>
      <c r="G191">
        <v>4</v>
      </c>
      <c r="H191">
        <v>1</v>
      </c>
      <c r="I191">
        <v>4.931</v>
      </c>
      <c r="J191">
        <v>0</v>
      </c>
      <c r="K191">
        <v>0</v>
      </c>
      <c r="L191">
        <v>4.931</v>
      </c>
      <c r="M191">
        <v>75</v>
      </c>
      <c r="N191">
        <v>1</v>
      </c>
      <c r="P191" s="1">
        <v>4.71</v>
      </c>
      <c r="Q191">
        <v>4.6269999999999998</v>
      </c>
      <c r="R191">
        <f>IF(OR(Tabelle1[[#This Row],[adj time]]&lt;=Tabelle1[[#This Row],[curr class WR]],Tabelle1[[#This Row],[adj time]]&lt;=Tabelle1[[#This Row],[current WR]]),1,0)</f>
        <v>0</v>
      </c>
      <c r="T191" t="s">
        <v>189</v>
      </c>
    </row>
    <row r="192" spans="1:20" x14ac:dyDescent="0.3">
      <c r="A192" t="s">
        <v>12</v>
      </c>
      <c r="B192" t="s">
        <v>19</v>
      </c>
      <c r="C192">
        <v>2017</v>
      </c>
      <c r="D192" s="9">
        <v>42960</v>
      </c>
      <c r="E192" t="s">
        <v>18</v>
      </c>
      <c r="F192" t="s">
        <v>17</v>
      </c>
      <c r="G192">
        <v>2</v>
      </c>
      <c r="H192">
        <v>1</v>
      </c>
      <c r="I192">
        <v>5.5069999999999997</v>
      </c>
      <c r="J192">
        <v>0</v>
      </c>
      <c r="K192">
        <v>0</v>
      </c>
      <c r="L192">
        <v>5.5069999999999997</v>
      </c>
      <c r="M192">
        <v>75</v>
      </c>
      <c r="N192">
        <v>1</v>
      </c>
      <c r="O192">
        <v>1</v>
      </c>
      <c r="P192" s="1">
        <v>5.0709999999999997</v>
      </c>
      <c r="Q192" s="1">
        <v>5.0709999999999997</v>
      </c>
      <c r="R192">
        <f>IF(OR(Tabelle1[[#This Row],[adj time]]&lt;=Tabelle1[[#This Row],[curr class WR]],Tabelle1[[#This Row],[adj time]]&lt;=Tabelle1[[#This Row],[current WR]]),1,0)</f>
        <v>0</v>
      </c>
    </row>
    <row r="193" spans="1:20" x14ac:dyDescent="0.3">
      <c r="A193" t="s">
        <v>12</v>
      </c>
      <c r="B193" t="s">
        <v>19</v>
      </c>
      <c r="C193">
        <v>2017</v>
      </c>
      <c r="D193" s="9">
        <v>42960</v>
      </c>
      <c r="E193" t="s">
        <v>35</v>
      </c>
      <c r="F193" t="s">
        <v>23</v>
      </c>
      <c r="G193">
        <v>4</v>
      </c>
      <c r="H193">
        <v>1</v>
      </c>
      <c r="I193">
        <v>5.6950000000000003</v>
      </c>
      <c r="J193">
        <v>0</v>
      </c>
      <c r="K193">
        <v>0</v>
      </c>
      <c r="L193">
        <v>5.6950000000000003</v>
      </c>
      <c r="M193">
        <v>75</v>
      </c>
      <c r="N193">
        <v>1</v>
      </c>
      <c r="O193">
        <v>1</v>
      </c>
      <c r="P193" s="1">
        <v>5.44</v>
      </c>
      <c r="Q193" s="1">
        <v>5.0709999999999997</v>
      </c>
      <c r="R193">
        <f>IF(OR(Tabelle1[[#This Row],[adj time]]&lt;=Tabelle1[[#This Row],[curr class WR]],Tabelle1[[#This Row],[adj time]]&lt;=Tabelle1[[#This Row],[current WR]]),1,0)</f>
        <v>0</v>
      </c>
    </row>
    <row r="194" spans="1:20" hidden="1" x14ac:dyDescent="0.3">
      <c r="A194" t="s">
        <v>26</v>
      </c>
      <c r="B194" t="s">
        <v>19</v>
      </c>
      <c r="C194">
        <v>2017</v>
      </c>
      <c r="D194" s="9">
        <v>42960</v>
      </c>
      <c r="E194" t="s">
        <v>40</v>
      </c>
      <c r="F194" t="s">
        <v>23</v>
      </c>
      <c r="G194">
        <v>2</v>
      </c>
      <c r="H194">
        <v>1</v>
      </c>
      <c r="I194" s="1">
        <v>4.133</v>
      </c>
      <c r="J194">
        <v>0</v>
      </c>
      <c r="K194">
        <v>0</v>
      </c>
      <c r="L194" s="1">
        <v>4.133</v>
      </c>
      <c r="M194">
        <v>72.25</v>
      </c>
      <c r="N194">
        <v>1</v>
      </c>
      <c r="P194">
        <v>3.6269999999999998</v>
      </c>
      <c r="Q194" s="1">
        <v>3.2069999999999999</v>
      </c>
      <c r="R194">
        <f>IF(OR(Tabelle1[[#This Row],[adj time]]&lt;=Tabelle1[[#This Row],[curr class WR]],Tabelle1[[#This Row],[adj time]]&lt;=Tabelle1[[#This Row],[current WR]]),1,0)</f>
        <v>0</v>
      </c>
    </row>
    <row r="195" spans="1:20" hidden="1" x14ac:dyDescent="0.3">
      <c r="A195" t="s">
        <v>26</v>
      </c>
      <c r="B195" t="s">
        <v>19</v>
      </c>
      <c r="C195">
        <v>2017</v>
      </c>
      <c r="D195" s="9">
        <v>42960</v>
      </c>
      <c r="E195" t="s">
        <v>42</v>
      </c>
      <c r="F195" t="s">
        <v>17</v>
      </c>
      <c r="G195">
        <v>3</v>
      </c>
      <c r="H195">
        <v>1</v>
      </c>
      <c r="I195" s="1">
        <v>3.528</v>
      </c>
      <c r="J195">
        <v>0</v>
      </c>
      <c r="K195">
        <v>0</v>
      </c>
      <c r="L195" s="1">
        <v>3.528</v>
      </c>
      <c r="M195">
        <v>75</v>
      </c>
      <c r="N195">
        <v>1</v>
      </c>
      <c r="P195" s="1">
        <v>3.2069999999999999</v>
      </c>
      <c r="Q195" s="1">
        <v>3.2069999999999999</v>
      </c>
      <c r="R195">
        <f>IF(OR(Tabelle1[[#This Row],[adj time]]&lt;=Tabelle1[[#This Row],[curr class WR]],Tabelle1[[#This Row],[adj time]]&lt;=Tabelle1[[#This Row],[current WR]]),1,0)</f>
        <v>0</v>
      </c>
    </row>
    <row r="196" spans="1:20" hidden="1" x14ac:dyDescent="0.3">
      <c r="A196" t="s">
        <v>26</v>
      </c>
      <c r="B196" t="s">
        <v>19</v>
      </c>
      <c r="C196">
        <v>2017</v>
      </c>
      <c r="D196" s="9">
        <v>42960</v>
      </c>
      <c r="E196" t="s">
        <v>18</v>
      </c>
      <c r="F196" t="s">
        <v>41</v>
      </c>
      <c r="G196">
        <v>3</v>
      </c>
      <c r="H196">
        <v>1</v>
      </c>
      <c r="I196" s="1">
        <v>4.2889999999999997</v>
      </c>
      <c r="J196">
        <v>0</v>
      </c>
      <c r="K196">
        <v>0</v>
      </c>
      <c r="L196" s="1">
        <v>4.2889999999999997</v>
      </c>
      <c r="M196">
        <v>75</v>
      </c>
      <c r="N196">
        <v>1</v>
      </c>
      <c r="P196">
        <v>4.2889999999999997</v>
      </c>
      <c r="Q196" s="1">
        <v>3.2069999999999999</v>
      </c>
      <c r="R196">
        <f>IF(OR(Tabelle1[[#This Row],[adj time]]&lt;=Tabelle1[[#This Row],[curr class WR]],Tabelle1[[#This Row],[adj time]]&lt;=Tabelle1[[#This Row],[current WR]]),1,0)</f>
        <v>1</v>
      </c>
      <c r="S196" t="s">
        <v>70</v>
      </c>
    </row>
    <row r="197" spans="1:20" x14ac:dyDescent="0.3">
      <c r="A197" t="s">
        <v>12</v>
      </c>
      <c r="B197" t="s">
        <v>19</v>
      </c>
      <c r="C197">
        <v>2017</v>
      </c>
      <c r="D197" s="9">
        <v>42960</v>
      </c>
      <c r="E197" t="s">
        <v>38</v>
      </c>
      <c r="F197" t="s">
        <v>41</v>
      </c>
      <c r="G197">
        <v>4</v>
      </c>
      <c r="H197">
        <v>1</v>
      </c>
      <c r="I197">
        <v>7.585</v>
      </c>
      <c r="J197">
        <v>0</v>
      </c>
      <c r="K197">
        <v>0</v>
      </c>
      <c r="L197">
        <v>7.585</v>
      </c>
      <c r="M197">
        <v>75</v>
      </c>
      <c r="N197">
        <v>1</v>
      </c>
      <c r="O197">
        <v>1</v>
      </c>
      <c r="P197">
        <v>7.585</v>
      </c>
      <c r="Q197" s="1">
        <v>5.0709999999999997</v>
      </c>
      <c r="R197">
        <f>IF(OR(Tabelle1[[#This Row],[adj time]]&lt;=Tabelle1[[#This Row],[curr class WR]],Tabelle1[[#This Row],[adj time]]&lt;=Tabelle1[[#This Row],[current WR]]),1,0)</f>
        <v>1</v>
      </c>
      <c r="S197" t="s">
        <v>72</v>
      </c>
    </row>
    <row r="198" spans="1:20" hidden="1" x14ac:dyDescent="0.3">
      <c r="A198" t="s">
        <v>26</v>
      </c>
      <c r="B198" t="s">
        <v>78</v>
      </c>
      <c r="C198">
        <v>2017</v>
      </c>
      <c r="D198" s="9">
        <v>42950</v>
      </c>
      <c r="E198" t="s">
        <v>43</v>
      </c>
      <c r="F198" t="s">
        <v>23</v>
      </c>
      <c r="H198">
        <v>1</v>
      </c>
      <c r="L198">
        <v>4.0730000000000004</v>
      </c>
      <c r="M198">
        <v>75</v>
      </c>
      <c r="N198">
        <v>1</v>
      </c>
      <c r="P198">
        <v>3.6269999999999998</v>
      </c>
      <c r="Q198" s="1">
        <v>3.2069999999999999</v>
      </c>
      <c r="R198">
        <f>IF(OR(Tabelle1[[#This Row],[adj time]]&lt;=Tabelle1[[#This Row],[curr class WR]],Tabelle1[[#This Row],[adj time]]&lt;=Tabelle1[[#This Row],[current WR]]),1,0)</f>
        <v>0</v>
      </c>
    </row>
    <row r="199" spans="1:20" hidden="1" x14ac:dyDescent="0.3">
      <c r="A199" t="s">
        <v>26</v>
      </c>
      <c r="B199" t="s">
        <v>78</v>
      </c>
      <c r="C199">
        <v>2017</v>
      </c>
      <c r="D199" s="9">
        <v>42950</v>
      </c>
      <c r="E199" t="s">
        <v>102</v>
      </c>
      <c r="F199" t="s">
        <v>17</v>
      </c>
      <c r="G199">
        <v>4</v>
      </c>
      <c r="H199">
        <v>1</v>
      </c>
      <c r="I199">
        <v>3.605</v>
      </c>
      <c r="J199">
        <v>0</v>
      </c>
      <c r="K199">
        <v>0</v>
      </c>
      <c r="L199">
        <v>3.605</v>
      </c>
      <c r="M199">
        <v>75</v>
      </c>
      <c r="N199">
        <v>1</v>
      </c>
      <c r="P199" s="1">
        <v>3.2069999999999999</v>
      </c>
      <c r="Q199" s="1">
        <v>3.2069999999999999</v>
      </c>
      <c r="R199">
        <f>IF(OR(Tabelle1[[#This Row],[adj time]]&lt;=Tabelle1[[#This Row],[curr class WR]],Tabelle1[[#This Row],[adj time]]&lt;=Tabelle1[[#This Row],[current WR]]),1,0)</f>
        <v>0</v>
      </c>
    </row>
    <row r="200" spans="1:20" hidden="1" x14ac:dyDescent="0.3">
      <c r="A200" t="s">
        <v>12</v>
      </c>
      <c r="B200" t="s">
        <v>78</v>
      </c>
      <c r="C200">
        <v>2017</v>
      </c>
      <c r="D200" s="9">
        <v>42950</v>
      </c>
      <c r="E200" t="s">
        <v>29</v>
      </c>
      <c r="F200" t="s">
        <v>17</v>
      </c>
      <c r="H200">
        <v>1</v>
      </c>
      <c r="L200" s="1">
        <v>4.84</v>
      </c>
      <c r="M200">
        <v>75</v>
      </c>
      <c r="N200">
        <v>1</v>
      </c>
      <c r="P200">
        <v>4.6269999999999998</v>
      </c>
      <c r="Q200">
        <v>4.6269999999999998</v>
      </c>
      <c r="R200">
        <f>IF(OR(Tabelle1[[#This Row],[adj time]]&lt;=Tabelle1[[#This Row],[curr class WR]],Tabelle1[[#This Row],[adj time]]&lt;=Tabelle1[[#This Row],[current WR]]),1,0)</f>
        <v>0</v>
      </c>
    </row>
    <row r="201" spans="1:20" hidden="1" x14ac:dyDescent="0.3">
      <c r="A201" t="s">
        <v>12</v>
      </c>
      <c r="B201" t="s">
        <v>13</v>
      </c>
      <c r="C201">
        <v>2017</v>
      </c>
      <c r="D201" s="9">
        <v>42939</v>
      </c>
      <c r="E201" t="s">
        <v>22</v>
      </c>
      <c r="F201" t="s">
        <v>23</v>
      </c>
      <c r="G201">
        <v>3</v>
      </c>
      <c r="H201">
        <v>1</v>
      </c>
      <c r="I201" s="1">
        <v>4.71</v>
      </c>
      <c r="J201">
        <v>0</v>
      </c>
      <c r="K201">
        <v>0</v>
      </c>
      <c r="L201" s="1">
        <v>4.71</v>
      </c>
      <c r="M201">
        <v>75</v>
      </c>
      <c r="N201">
        <v>1</v>
      </c>
      <c r="P201" s="1">
        <v>4.71</v>
      </c>
      <c r="Q201">
        <v>4.6269999999999998</v>
      </c>
      <c r="R201">
        <f>IF(OR(Tabelle1[[#This Row],[adj time]]&lt;=Tabelle1[[#This Row],[curr class WR]],Tabelle1[[#This Row],[adj time]]&lt;=Tabelle1[[#This Row],[current WR]]),1,0)</f>
        <v>1</v>
      </c>
      <c r="S201" t="s">
        <v>293</v>
      </c>
      <c r="T201" t="s">
        <v>59</v>
      </c>
    </row>
    <row r="202" spans="1:20" hidden="1" x14ac:dyDescent="0.3">
      <c r="A202" t="s">
        <v>12</v>
      </c>
      <c r="B202" t="s">
        <v>13</v>
      </c>
      <c r="C202">
        <v>2017</v>
      </c>
      <c r="D202" s="9">
        <v>42939</v>
      </c>
      <c r="E202" t="s">
        <v>24</v>
      </c>
      <c r="F202" t="s">
        <v>17</v>
      </c>
      <c r="G202">
        <v>2</v>
      </c>
      <c r="H202">
        <v>1</v>
      </c>
      <c r="I202" s="1">
        <v>4.7699999999999996</v>
      </c>
      <c r="J202">
        <v>0</v>
      </c>
      <c r="K202">
        <v>0</v>
      </c>
      <c r="L202" s="1">
        <v>4.7789999999999999</v>
      </c>
      <c r="M202">
        <v>75</v>
      </c>
      <c r="N202">
        <v>1</v>
      </c>
      <c r="P202">
        <v>4.6269999999999998</v>
      </c>
      <c r="Q202">
        <v>4.6269999999999998</v>
      </c>
      <c r="R202">
        <f>IF(OR(Tabelle1[[#This Row],[adj time]]&lt;=Tabelle1[[#This Row],[curr class WR]],Tabelle1[[#This Row],[adj time]]&lt;=Tabelle1[[#This Row],[current WR]]),1,0)</f>
        <v>0</v>
      </c>
    </row>
    <row r="203" spans="1:20" hidden="1" x14ac:dyDescent="0.3">
      <c r="A203" t="s">
        <v>12</v>
      </c>
      <c r="B203" t="s">
        <v>77</v>
      </c>
      <c r="C203">
        <v>2017</v>
      </c>
      <c r="D203" s="9">
        <v>42939</v>
      </c>
      <c r="E203" t="s">
        <v>18</v>
      </c>
      <c r="F203" t="s">
        <v>17</v>
      </c>
      <c r="H203">
        <v>1</v>
      </c>
      <c r="L203">
        <v>4.8120000000000003</v>
      </c>
      <c r="M203">
        <v>75</v>
      </c>
      <c r="N203">
        <v>1</v>
      </c>
      <c r="P203">
        <v>4.6269999999999998</v>
      </c>
      <c r="Q203">
        <v>4.6269999999999998</v>
      </c>
      <c r="R203">
        <f>IF(OR(Tabelle1[[#This Row],[adj time]]&lt;=Tabelle1[[#This Row],[curr class WR]],Tabelle1[[#This Row],[adj time]]&lt;=Tabelle1[[#This Row],[current WR]]),1,0)</f>
        <v>0</v>
      </c>
    </row>
    <row r="204" spans="1:20" hidden="1" x14ac:dyDescent="0.3">
      <c r="A204" t="s">
        <v>12</v>
      </c>
      <c r="B204" t="s">
        <v>78</v>
      </c>
      <c r="C204">
        <v>2017</v>
      </c>
      <c r="D204" s="9">
        <v>42939</v>
      </c>
      <c r="E204" t="s">
        <v>22</v>
      </c>
      <c r="F204" t="s">
        <v>23</v>
      </c>
      <c r="H204">
        <v>1</v>
      </c>
      <c r="L204">
        <v>4.8639999999999999</v>
      </c>
      <c r="M204">
        <v>75</v>
      </c>
      <c r="N204">
        <v>1</v>
      </c>
      <c r="P204">
        <v>4.7140000000000004</v>
      </c>
      <c r="Q204">
        <v>4.6269999999999998</v>
      </c>
      <c r="R204">
        <f>IF(OR(Tabelle1[[#This Row],[adj time]]&lt;=Tabelle1[[#This Row],[curr class WR]],Tabelle1[[#This Row],[adj time]]&lt;=Tabelle1[[#This Row],[current WR]]),1,0)</f>
        <v>0</v>
      </c>
    </row>
    <row r="205" spans="1:20" hidden="1" x14ac:dyDescent="0.3">
      <c r="A205" t="s">
        <v>12</v>
      </c>
      <c r="B205" t="s">
        <v>77</v>
      </c>
      <c r="C205">
        <v>2017</v>
      </c>
      <c r="D205" s="9">
        <v>42939</v>
      </c>
      <c r="E205" t="s">
        <v>18</v>
      </c>
      <c r="F205" t="s">
        <v>23</v>
      </c>
      <c r="H205">
        <v>1</v>
      </c>
      <c r="L205">
        <v>5.0659999999999998</v>
      </c>
      <c r="M205">
        <v>55.6</v>
      </c>
      <c r="N205">
        <v>1</v>
      </c>
      <c r="P205">
        <v>4.7140000000000004</v>
      </c>
      <c r="Q205">
        <v>4.6269999999999998</v>
      </c>
      <c r="R205">
        <f>IF(OR(Tabelle1[[#This Row],[adj time]]&lt;=Tabelle1[[#This Row],[curr class WR]],Tabelle1[[#This Row],[adj time]]&lt;=Tabelle1[[#This Row],[current WR]]),1,0)</f>
        <v>0</v>
      </c>
    </row>
    <row r="206" spans="1:20" hidden="1" x14ac:dyDescent="0.3">
      <c r="A206" t="s">
        <v>12</v>
      </c>
      <c r="B206" t="s">
        <v>115</v>
      </c>
      <c r="C206">
        <v>2017</v>
      </c>
      <c r="D206" s="9">
        <v>42939</v>
      </c>
      <c r="E206" t="s">
        <v>137</v>
      </c>
      <c r="F206" t="s">
        <v>23</v>
      </c>
      <c r="G206">
        <v>4</v>
      </c>
      <c r="H206">
        <v>1</v>
      </c>
      <c r="I206">
        <v>4.9630000000000001</v>
      </c>
      <c r="J206">
        <v>1</v>
      </c>
      <c r="K206">
        <v>0</v>
      </c>
      <c r="L206">
        <v>5.0880000000000001</v>
      </c>
      <c r="M206">
        <v>50</v>
      </c>
      <c r="N206">
        <v>1</v>
      </c>
      <c r="P206">
        <v>4.7140000000000004</v>
      </c>
      <c r="Q206">
        <v>4.6269999999999998</v>
      </c>
      <c r="R206">
        <f>IF(OR(Tabelle1[[#This Row],[adj time]]&lt;=Tabelle1[[#This Row],[curr class WR]],Tabelle1[[#This Row],[adj time]]&lt;=Tabelle1[[#This Row],[current WR]]),1,0)</f>
        <v>0</v>
      </c>
    </row>
    <row r="207" spans="1:20" hidden="1" x14ac:dyDescent="0.3">
      <c r="A207" t="s">
        <v>26</v>
      </c>
      <c r="B207" t="s">
        <v>13</v>
      </c>
      <c r="C207">
        <v>2017</v>
      </c>
      <c r="D207" s="9">
        <v>42939</v>
      </c>
      <c r="E207" t="s">
        <v>39</v>
      </c>
      <c r="F207" t="s">
        <v>23</v>
      </c>
      <c r="G207">
        <v>4</v>
      </c>
      <c r="H207">
        <v>1</v>
      </c>
      <c r="I207">
        <v>3.6680000000000001</v>
      </c>
      <c r="J207">
        <v>0</v>
      </c>
      <c r="K207">
        <v>0</v>
      </c>
      <c r="L207">
        <v>3.6680000000000001</v>
      </c>
      <c r="M207">
        <v>100</v>
      </c>
      <c r="N207">
        <v>1</v>
      </c>
      <c r="P207">
        <v>3.6269999999999998</v>
      </c>
      <c r="Q207" s="1">
        <v>3.2069999999999999</v>
      </c>
      <c r="R207">
        <f>IF(OR(Tabelle1[[#This Row],[adj time]]&lt;=Tabelle1[[#This Row],[curr class WR]],Tabelle1[[#This Row],[adj time]]&lt;=Tabelle1[[#This Row],[current WR]]),1,0)</f>
        <v>0</v>
      </c>
    </row>
    <row r="208" spans="1:20" hidden="1" x14ac:dyDescent="0.3">
      <c r="A208" t="s">
        <v>26</v>
      </c>
      <c r="B208" t="s">
        <v>13</v>
      </c>
      <c r="C208">
        <v>2017</v>
      </c>
      <c r="D208" s="9">
        <v>42939</v>
      </c>
      <c r="E208" t="s">
        <v>42</v>
      </c>
      <c r="F208" t="s">
        <v>17</v>
      </c>
      <c r="G208">
        <v>2</v>
      </c>
      <c r="H208">
        <v>1</v>
      </c>
      <c r="I208">
        <v>3.4249999999999998</v>
      </c>
      <c r="J208">
        <v>0</v>
      </c>
      <c r="K208">
        <v>0</v>
      </c>
      <c r="L208">
        <v>3.4249999999999998</v>
      </c>
      <c r="M208">
        <v>100</v>
      </c>
      <c r="N208">
        <v>1</v>
      </c>
      <c r="P208" s="1">
        <v>3.2069999999999999</v>
      </c>
      <c r="Q208" s="1">
        <v>3.2069999999999999</v>
      </c>
      <c r="R208">
        <f>IF(OR(Tabelle1[[#This Row],[adj time]]&lt;=Tabelle1[[#This Row],[curr class WR]],Tabelle1[[#This Row],[adj time]]&lt;=Tabelle1[[#This Row],[current WR]]),1,0)</f>
        <v>0</v>
      </c>
    </row>
    <row r="209" spans="1:20" hidden="1" x14ac:dyDescent="0.3">
      <c r="A209" t="s">
        <v>26</v>
      </c>
      <c r="B209" t="s">
        <v>77</v>
      </c>
      <c r="C209">
        <v>2017</v>
      </c>
      <c r="D209" s="9">
        <v>42939</v>
      </c>
      <c r="E209" t="s">
        <v>43</v>
      </c>
      <c r="F209" t="s">
        <v>23</v>
      </c>
      <c r="H209">
        <v>1</v>
      </c>
      <c r="L209">
        <v>4.0359999999999996</v>
      </c>
      <c r="M209">
        <v>48.7</v>
      </c>
      <c r="N209">
        <v>1</v>
      </c>
      <c r="P209">
        <v>3.6269999999999998</v>
      </c>
      <c r="Q209" s="1">
        <v>3.2069999999999999</v>
      </c>
      <c r="R209">
        <f>IF(OR(Tabelle1[[#This Row],[adj time]]&lt;=Tabelle1[[#This Row],[curr class WR]],Tabelle1[[#This Row],[adj time]]&lt;=Tabelle1[[#This Row],[current WR]]),1,0)</f>
        <v>0</v>
      </c>
    </row>
    <row r="210" spans="1:20" hidden="1" x14ac:dyDescent="0.3">
      <c r="A210" t="s">
        <v>26</v>
      </c>
      <c r="B210" t="s">
        <v>115</v>
      </c>
      <c r="C210">
        <v>2017</v>
      </c>
      <c r="D210" s="9">
        <v>42939</v>
      </c>
      <c r="E210" t="s">
        <v>135</v>
      </c>
      <c r="F210" t="s">
        <v>23</v>
      </c>
      <c r="G210">
        <v>2</v>
      </c>
      <c r="H210">
        <v>1</v>
      </c>
      <c r="I210">
        <v>4.0640000000000001</v>
      </c>
      <c r="J210">
        <v>0</v>
      </c>
      <c r="K210">
        <v>0</v>
      </c>
      <c r="L210">
        <v>4.0640000000000001</v>
      </c>
      <c r="M210">
        <v>75</v>
      </c>
      <c r="N210">
        <v>1</v>
      </c>
      <c r="P210">
        <v>3.6269999999999998</v>
      </c>
      <c r="Q210" s="1">
        <v>3.2069999999999999</v>
      </c>
      <c r="R210">
        <f>IF(OR(Tabelle1[[#This Row],[adj time]]&lt;=Tabelle1[[#This Row],[curr class WR]],Tabelle1[[#This Row],[adj time]]&lt;=Tabelle1[[#This Row],[current WR]]),1,0)</f>
        <v>0</v>
      </c>
    </row>
    <row r="211" spans="1:20" hidden="1" x14ac:dyDescent="0.3">
      <c r="A211" t="s">
        <v>26</v>
      </c>
      <c r="B211" t="s">
        <v>77</v>
      </c>
      <c r="C211">
        <v>2017</v>
      </c>
      <c r="D211" s="9">
        <v>42939</v>
      </c>
      <c r="E211" t="s">
        <v>18</v>
      </c>
      <c r="F211" t="s">
        <v>17</v>
      </c>
      <c r="H211">
        <v>1</v>
      </c>
      <c r="L211">
        <v>3.5409999999999999</v>
      </c>
      <c r="M211">
        <v>75</v>
      </c>
      <c r="N211">
        <v>1</v>
      </c>
      <c r="P211" s="1">
        <v>3.2069999999999999</v>
      </c>
      <c r="Q211" s="1">
        <v>3.2069999999999999</v>
      </c>
      <c r="R211">
        <f>IF(OR(Tabelle1[[#This Row],[adj time]]&lt;=Tabelle1[[#This Row],[curr class WR]],Tabelle1[[#This Row],[adj time]]&lt;=Tabelle1[[#This Row],[current WR]]),1,0)</f>
        <v>0</v>
      </c>
    </row>
    <row r="212" spans="1:20" hidden="1" x14ac:dyDescent="0.3">
      <c r="A212" t="s">
        <v>26</v>
      </c>
      <c r="B212" t="s">
        <v>115</v>
      </c>
      <c r="C212">
        <v>2017</v>
      </c>
      <c r="D212" s="9">
        <v>42939</v>
      </c>
      <c r="E212" t="s">
        <v>136</v>
      </c>
      <c r="F212" t="s">
        <v>17</v>
      </c>
      <c r="G212">
        <v>2</v>
      </c>
      <c r="H212">
        <v>1</v>
      </c>
      <c r="I212">
        <v>4.2530000000000001</v>
      </c>
      <c r="J212">
        <v>0</v>
      </c>
      <c r="K212">
        <v>0</v>
      </c>
      <c r="L212">
        <v>4.2530000000000001</v>
      </c>
      <c r="M212">
        <v>65.13</v>
      </c>
      <c r="N212">
        <v>1</v>
      </c>
      <c r="P212" s="1">
        <v>3.2069999999999999</v>
      </c>
      <c r="Q212" s="1">
        <v>3.2069999999999999</v>
      </c>
      <c r="R212">
        <f>IF(OR(Tabelle1[[#This Row],[adj time]]&lt;=Tabelle1[[#This Row],[curr class WR]],Tabelle1[[#This Row],[adj time]]&lt;=Tabelle1[[#This Row],[current WR]]),1,0)</f>
        <v>0</v>
      </c>
    </row>
    <row r="213" spans="1:20" hidden="1" x14ac:dyDescent="0.3">
      <c r="A213" t="s">
        <v>12</v>
      </c>
      <c r="B213" t="s">
        <v>115</v>
      </c>
      <c r="C213">
        <v>2017</v>
      </c>
      <c r="D213" s="9">
        <v>42939</v>
      </c>
      <c r="E213" t="s">
        <v>136</v>
      </c>
      <c r="F213" t="s">
        <v>17</v>
      </c>
      <c r="G213">
        <v>3</v>
      </c>
      <c r="H213">
        <v>1</v>
      </c>
      <c r="I213" s="1">
        <v>5.48</v>
      </c>
      <c r="J213">
        <v>0</v>
      </c>
      <c r="K213">
        <v>0</v>
      </c>
      <c r="L213" s="1">
        <v>5.48</v>
      </c>
      <c r="M213">
        <v>31.8</v>
      </c>
      <c r="N213">
        <v>1</v>
      </c>
      <c r="P213">
        <v>4.6269999999999998</v>
      </c>
      <c r="Q213">
        <v>4.6269999999999998</v>
      </c>
      <c r="R213">
        <f>IF(OR(Tabelle1[[#This Row],[adj time]]&lt;=Tabelle1[[#This Row],[curr class WR]],Tabelle1[[#This Row],[adj time]]&lt;=Tabelle1[[#This Row],[current WR]]),1,0)</f>
        <v>0</v>
      </c>
    </row>
    <row r="214" spans="1:20" hidden="1" x14ac:dyDescent="0.3">
      <c r="A214" t="s">
        <v>12</v>
      </c>
      <c r="B214" t="s">
        <v>109</v>
      </c>
      <c r="C214">
        <v>2017</v>
      </c>
      <c r="D214" s="9">
        <v>42935</v>
      </c>
      <c r="E214" t="s">
        <v>95</v>
      </c>
      <c r="F214" t="s">
        <v>17</v>
      </c>
      <c r="H214">
        <v>1</v>
      </c>
      <c r="I214">
        <v>5.3490000000000002</v>
      </c>
      <c r="J214">
        <v>0</v>
      </c>
      <c r="K214">
        <v>0</v>
      </c>
      <c r="L214">
        <v>5.3490000000000002</v>
      </c>
      <c r="M214">
        <v>75</v>
      </c>
      <c r="N214">
        <v>1</v>
      </c>
      <c r="P214">
        <v>4.6269999999999998</v>
      </c>
      <c r="Q214">
        <v>4.6269999999999998</v>
      </c>
      <c r="R214">
        <f>IF(OR(Tabelle1[[#This Row],[adj time]]&lt;=Tabelle1[[#This Row],[curr class WR]],Tabelle1[[#This Row],[adj time]]&lt;=Tabelle1[[#This Row],[current WR]]),1,0)</f>
        <v>0</v>
      </c>
      <c r="T214" t="s">
        <v>263</v>
      </c>
    </row>
    <row r="215" spans="1:20" hidden="1" x14ac:dyDescent="0.3">
      <c r="A215" t="s">
        <v>26</v>
      </c>
      <c r="B215" t="s">
        <v>109</v>
      </c>
      <c r="C215">
        <v>2017</v>
      </c>
      <c r="D215" s="9">
        <v>42935</v>
      </c>
      <c r="E215" t="s">
        <v>95</v>
      </c>
      <c r="F215" t="s">
        <v>17</v>
      </c>
      <c r="H215">
        <v>1</v>
      </c>
      <c r="I215">
        <v>3.1859999999999999</v>
      </c>
      <c r="J215">
        <v>0</v>
      </c>
      <c r="K215">
        <v>0</v>
      </c>
      <c r="L215">
        <v>3.1859999999999999</v>
      </c>
      <c r="M215">
        <v>75</v>
      </c>
      <c r="N215">
        <v>1</v>
      </c>
      <c r="P215" s="1">
        <v>3.2069999999999999</v>
      </c>
      <c r="Q215" s="1">
        <v>3.2069999999999999</v>
      </c>
      <c r="R215">
        <f>IF(OR(Tabelle1[[#This Row],[adj time]]&lt;=Tabelle1[[#This Row],[curr class WR]],Tabelle1[[#This Row],[adj time]]&lt;=Tabelle1[[#This Row],[current WR]]),1,0)</f>
        <v>1</v>
      </c>
      <c r="S215" t="s">
        <v>266</v>
      </c>
      <c r="T215" t="s">
        <v>265</v>
      </c>
    </row>
    <row r="216" spans="1:20" hidden="1" x14ac:dyDescent="0.3">
      <c r="A216" t="s">
        <v>26</v>
      </c>
      <c r="B216" t="s">
        <v>109</v>
      </c>
      <c r="C216">
        <v>2017</v>
      </c>
      <c r="D216" s="9">
        <v>42935</v>
      </c>
      <c r="E216" t="s">
        <v>264</v>
      </c>
      <c r="F216" t="s">
        <v>23</v>
      </c>
      <c r="H216">
        <v>1</v>
      </c>
      <c r="I216">
        <v>3.5489999999999999</v>
      </c>
      <c r="J216">
        <v>0</v>
      </c>
      <c r="K216">
        <v>0</v>
      </c>
      <c r="L216">
        <v>3.5489999999999999</v>
      </c>
      <c r="M216">
        <v>75</v>
      </c>
      <c r="N216">
        <v>1</v>
      </c>
      <c r="P216">
        <v>3.6269999999999998</v>
      </c>
      <c r="Q216" s="1"/>
      <c r="R216">
        <f>IF(OR(Tabelle1[[#This Row],[adj time]]&lt;=Tabelle1[[#This Row],[curr class WR]],Tabelle1[[#This Row],[adj time]]&lt;=Tabelle1[[#This Row],[current WR]]),1,0)</f>
        <v>1</v>
      </c>
      <c r="S216" t="s">
        <v>266</v>
      </c>
      <c r="T216" t="s">
        <v>265</v>
      </c>
    </row>
    <row r="217" spans="1:20" hidden="1" x14ac:dyDescent="0.3">
      <c r="A217" t="s">
        <v>12</v>
      </c>
      <c r="B217" t="s">
        <v>109</v>
      </c>
      <c r="C217">
        <v>2017</v>
      </c>
      <c r="D217" s="9">
        <v>42935</v>
      </c>
      <c r="E217" t="s">
        <v>102</v>
      </c>
      <c r="F217" t="s">
        <v>23</v>
      </c>
      <c r="H217">
        <v>1</v>
      </c>
      <c r="I217">
        <v>5.4779999999999998</v>
      </c>
      <c r="J217">
        <v>0</v>
      </c>
      <c r="K217">
        <v>0</v>
      </c>
      <c r="L217">
        <v>5.4779999999999998</v>
      </c>
      <c r="M217">
        <v>75</v>
      </c>
      <c r="N217">
        <v>1</v>
      </c>
      <c r="P217">
        <v>4.7140000000000004</v>
      </c>
      <c r="Q217">
        <v>4.6269999999999998</v>
      </c>
      <c r="R217">
        <f>IF(OR(Tabelle1[[#This Row],[adj time]]&lt;=Tabelle1[[#This Row],[curr class WR]],Tabelle1[[#This Row],[adj time]]&lt;=Tabelle1[[#This Row],[current WR]]),1,0)</f>
        <v>0</v>
      </c>
      <c r="T217" t="s">
        <v>263</v>
      </c>
    </row>
    <row r="218" spans="1:20" hidden="1" x14ac:dyDescent="0.3">
      <c r="A218" t="s">
        <v>26</v>
      </c>
      <c r="B218" t="s">
        <v>84</v>
      </c>
      <c r="C218">
        <v>2017</v>
      </c>
      <c r="D218" s="9">
        <v>42910</v>
      </c>
      <c r="E218" t="s">
        <v>130</v>
      </c>
      <c r="F218" t="s">
        <v>23</v>
      </c>
      <c r="G218">
        <v>4</v>
      </c>
      <c r="H218">
        <v>1</v>
      </c>
      <c r="I218">
        <v>4.1859999999999999</v>
      </c>
      <c r="J218">
        <v>0</v>
      </c>
      <c r="K218">
        <v>0</v>
      </c>
      <c r="L218">
        <v>4.1859999999999999</v>
      </c>
      <c r="M218">
        <v>100</v>
      </c>
      <c r="N218">
        <v>1</v>
      </c>
      <c r="P218">
        <v>3.6269999999999998</v>
      </c>
      <c r="Q218" s="1">
        <v>3.2069999999999999</v>
      </c>
      <c r="R218">
        <f>IF(OR(Tabelle1[[#This Row],[adj time]]&lt;=Tabelle1[[#This Row],[curr class WR]],Tabelle1[[#This Row],[adj time]]&lt;=Tabelle1[[#This Row],[current WR]]),1,0)</f>
        <v>0</v>
      </c>
      <c r="T218" t="s">
        <v>116</v>
      </c>
    </row>
    <row r="219" spans="1:20" hidden="1" x14ac:dyDescent="0.3">
      <c r="A219" t="s">
        <v>12</v>
      </c>
      <c r="B219" t="s">
        <v>84</v>
      </c>
      <c r="C219">
        <v>2017</v>
      </c>
      <c r="D219" s="9">
        <v>42910</v>
      </c>
      <c r="E219" t="s">
        <v>154</v>
      </c>
      <c r="F219" t="s">
        <v>23</v>
      </c>
      <c r="G219">
        <v>4</v>
      </c>
      <c r="H219">
        <v>1</v>
      </c>
      <c r="I219">
        <v>4.8680000000000003</v>
      </c>
      <c r="J219">
        <v>0</v>
      </c>
      <c r="K219">
        <v>0</v>
      </c>
      <c r="L219">
        <v>4.8680000000000003</v>
      </c>
      <c r="M219">
        <v>75</v>
      </c>
      <c r="N219">
        <v>1</v>
      </c>
      <c r="P219">
        <v>4.7140000000000004</v>
      </c>
      <c r="Q219">
        <v>4.6269999999999998</v>
      </c>
      <c r="R219">
        <f>IF(OR(Tabelle1[[#This Row],[adj time]]&lt;=Tabelle1[[#This Row],[curr class WR]],Tabelle1[[#This Row],[adj time]]&lt;=Tabelle1[[#This Row],[current WR]]),1,0)</f>
        <v>0</v>
      </c>
      <c r="T219" t="s">
        <v>116</v>
      </c>
    </row>
    <row r="220" spans="1:20" hidden="1" x14ac:dyDescent="0.3">
      <c r="A220" t="s">
        <v>26</v>
      </c>
      <c r="B220" t="s">
        <v>60</v>
      </c>
      <c r="C220">
        <v>2017</v>
      </c>
      <c r="D220" s="9">
        <v>42868</v>
      </c>
      <c r="E220" t="s">
        <v>64</v>
      </c>
      <c r="F220" t="s">
        <v>23</v>
      </c>
      <c r="G220">
        <v>2</v>
      </c>
      <c r="H220">
        <v>1</v>
      </c>
      <c r="I220">
        <v>4.1219999999999999</v>
      </c>
      <c r="J220">
        <v>0</v>
      </c>
      <c r="K220">
        <v>0</v>
      </c>
      <c r="L220">
        <v>4.1219999999999999</v>
      </c>
      <c r="M220">
        <v>100</v>
      </c>
      <c r="N220">
        <v>1</v>
      </c>
      <c r="P220">
        <v>3.6269999999999998</v>
      </c>
      <c r="Q220" s="1">
        <v>3.2069999999999999</v>
      </c>
      <c r="R220">
        <f>IF(OR(Tabelle1[[#This Row],[adj time]]&lt;=Tabelle1[[#This Row],[curr class WR]],Tabelle1[[#This Row],[adj time]]&lt;=Tabelle1[[#This Row],[current WR]]),1,0)</f>
        <v>0</v>
      </c>
      <c r="T220" t="s">
        <v>116</v>
      </c>
    </row>
    <row r="221" spans="1:20" hidden="1" x14ac:dyDescent="0.3">
      <c r="A221" t="s">
        <v>12</v>
      </c>
      <c r="B221" t="s">
        <v>60</v>
      </c>
      <c r="C221">
        <v>2017</v>
      </c>
      <c r="D221" s="9">
        <v>42868</v>
      </c>
      <c r="E221" t="s">
        <v>91</v>
      </c>
      <c r="F221" t="s">
        <v>23</v>
      </c>
      <c r="G221">
        <v>4</v>
      </c>
      <c r="H221">
        <v>1</v>
      </c>
      <c r="I221">
        <v>4.8140000000000001</v>
      </c>
      <c r="J221">
        <v>0</v>
      </c>
      <c r="K221">
        <v>0</v>
      </c>
      <c r="L221">
        <v>4.8140000000000001</v>
      </c>
      <c r="M221">
        <v>75</v>
      </c>
      <c r="N221">
        <v>1</v>
      </c>
      <c r="P221">
        <v>4.7140000000000004</v>
      </c>
      <c r="Q221">
        <v>4.6269999999999998</v>
      </c>
      <c r="R221">
        <f>IF(OR(Tabelle1[[#This Row],[adj time]]&lt;=Tabelle1[[#This Row],[curr class WR]],Tabelle1[[#This Row],[adj time]]&lt;=Tabelle1[[#This Row],[current WR]]),1,0)</f>
        <v>0</v>
      </c>
      <c r="T221" t="s">
        <v>116</v>
      </c>
    </row>
    <row r="222" spans="1:20" hidden="1" x14ac:dyDescent="0.3">
      <c r="A222" t="s">
        <v>12</v>
      </c>
      <c r="B222" t="s">
        <v>82</v>
      </c>
      <c r="C222">
        <v>2016</v>
      </c>
      <c r="D222" s="9">
        <v>42610</v>
      </c>
      <c r="E222" t="s">
        <v>22</v>
      </c>
      <c r="F222" t="s">
        <v>23</v>
      </c>
      <c r="G222">
        <v>4</v>
      </c>
      <c r="H222">
        <v>1</v>
      </c>
      <c r="I222">
        <v>4.8540000000000001</v>
      </c>
      <c r="J222">
        <v>0</v>
      </c>
      <c r="K222">
        <v>0</v>
      </c>
      <c r="L222">
        <v>4.8540000000000001</v>
      </c>
      <c r="M222">
        <v>75</v>
      </c>
      <c r="N222">
        <v>1</v>
      </c>
      <c r="P222">
        <v>4.7140000000000004</v>
      </c>
      <c r="Q222">
        <v>4.6269999999999998</v>
      </c>
      <c r="R222">
        <f>IF(OR(Tabelle1[[#This Row],[adj time]]&lt;=Tabelle1[[#This Row],[curr class WR]],Tabelle1[[#This Row],[adj time]]&lt;=Tabelle1[[#This Row],[current WR]]),1,0)</f>
        <v>0</v>
      </c>
      <c r="T222" t="s">
        <v>187</v>
      </c>
    </row>
    <row r="223" spans="1:20" hidden="1" x14ac:dyDescent="0.3">
      <c r="A223" t="s">
        <v>26</v>
      </c>
      <c r="B223" t="s">
        <v>82</v>
      </c>
      <c r="C223">
        <v>2016</v>
      </c>
      <c r="D223" s="9">
        <v>42610</v>
      </c>
      <c r="E223" t="s">
        <v>38</v>
      </c>
      <c r="F223" t="s">
        <v>17</v>
      </c>
      <c r="G223">
        <v>4</v>
      </c>
      <c r="H223">
        <v>1</v>
      </c>
      <c r="I223">
        <v>3.2069999999999999</v>
      </c>
      <c r="J223">
        <v>0</v>
      </c>
      <c r="K223">
        <v>0</v>
      </c>
      <c r="L223">
        <v>3.2069999999999999</v>
      </c>
      <c r="M223">
        <v>75</v>
      </c>
      <c r="N223">
        <v>1</v>
      </c>
      <c r="P223" s="1">
        <v>3.2069999999999999</v>
      </c>
      <c r="Q223" s="1">
        <v>3.2069999999999999</v>
      </c>
      <c r="R223">
        <f>IF(OR(Tabelle1[[#This Row],[adj time]]&lt;=Tabelle1[[#This Row],[curr class WR]],Tabelle1[[#This Row],[adj time]]&lt;=Tabelle1[[#This Row],[current WR]]),1,0)</f>
        <v>1</v>
      </c>
      <c r="S223" t="s">
        <v>71</v>
      </c>
      <c r="T223" s="8" t="s">
        <v>185</v>
      </c>
    </row>
    <row r="224" spans="1:20" hidden="1" x14ac:dyDescent="0.3">
      <c r="A224" t="s">
        <v>26</v>
      </c>
      <c r="B224" t="s">
        <v>82</v>
      </c>
      <c r="C224">
        <v>2016</v>
      </c>
      <c r="D224" s="9">
        <v>42610</v>
      </c>
      <c r="E224" t="s">
        <v>97</v>
      </c>
      <c r="F224" t="s">
        <v>23</v>
      </c>
      <c r="G224">
        <v>4</v>
      </c>
      <c r="H224">
        <v>1</v>
      </c>
      <c r="I224">
        <v>3.774</v>
      </c>
      <c r="J224">
        <v>0</v>
      </c>
      <c r="K224">
        <v>0</v>
      </c>
      <c r="L224">
        <v>3.774</v>
      </c>
      <c r="M224">
        <v>75</v>
      </c>
      <c r="N224">
        <v>1</v>
      </c>
      <c r="P224">
        <v>3.6269999999999998</v>
      </c>
      <c r="Q224" s="1">
        <v>3.21</v>
      </c>
      <c r="R224">
        <f>IF(OR(Tabelle1[[#This Row],[adj time]]&lt;=Tabelle1[[#This Row],[curr class WR]],Tabelle1[[#This Row],[adj time]]&lt;=Tabelle1[[#This Row],[current WR]]),1,0)</f>
        <v>0</v>
      </c>
      <c r="T224" t="s">
        <v>184</v>
      </c>
    </row>
    <row r="225" spans="1:20" hidden="1" x14ac:dyDescent="0.3">
      <c r="A225" t="s">
        <v>12</v>
      </c>
      <c r="B225" t="s">
        <v>82</v>
      </c>
      <c r="C225">
        <v>2016</v>
      </c>
      <c r="D225" s="9">
        <v>42610</v>
      </c>
      <c r="E225" t="s">
        <v>38</v>
      </c>
      <c r="F225" t="s">
        <v>17</v>
      </c>
      <c r="G225">
        <v>2</v>
      </c>
      <c r="H225">
        <v>1</v>
      </c>
      <c r="I225">
        <v>4.9080000000000004</v>
      </c>
      <c r="J225">
        <v>0</v>
      </c>
      <c r="K225">
        <v>0</v>
      </c>
      <c r="L225">
        <v>4.9080000000000004</v>
      </c>
      <c r="M225">
        <v>75</v>
      </c>
      <c r="N225">
        <v>1</v>
      </c>
      <c r="P225">
        <v>4.6269999999999998</v>
      </c>
      <c r="Q225">
        <v>4.6269999999999998</v>
      </c>
      <c r="R225">
        <f>IF(OR(Tabelle1[[#This Row],[adj time]]&lt;=Tabelle1[[#This Row],[curr class WR]],Tabelle1[[#This Row],[adj time]]&lt;=Tabelle1[[#This Row],[current WR]]),1,0)</f>
        <v>0</v>
      </c>
      <c r="T225" t="s">
        <v>186</v>
      </c>
    </row>
    <row r="226" spans="1:20" hidden="1" x14ac:dyDescent="0.3">
      <c r="A226" t="s">
        <v>12</v>
      </c>
      <c r="B226" t="s">
        <v>88</v>
      </c>
      <c r="C226">
        <v>2016</v>
      </c>
      <c r="D226" s="9">
        <v>42602</v>
      </c>
      <c r="E226" t="s">
        <v>212</v>
      </c>
      <c r="F226" t="s">
        <v>17</v>
      </c>
      <c r="H226">
        <v>1</v>
      </c>
      <c r="I226">
        <v>4.8144999999999998</v>
      </c>
      <c r="J226">
        <v>0</v>
      </c>
      <c r="K226">
        <v>0</v>
      </c>
      <c r="L226">
        <v>4.8144999999999998</v>
      </c>
      <c r="M226">
        <v>75</v>
      </c>
      <c r="N226">
        <v>1</v>
      </c>
      <c r="P226">
        <v>4.6269999999999998</v>
      </c>
      <c r="Q226">
        <v>4.6269999999999998</v>
      </c>
      <c r="R226">
        <f>IF(OR(Tabelle1[[#This Row],[adj time]]&lt;=Tabelle1[[#This Row],[curr class WR]],Tabelle1[[#This Row],[adj time]]&lt;=Tabelle1[[#This Row],[current WR]]),1,0)</f>
        <v>0</v>
      </c>
      <c r="T226" t="s">
        <v>211</v>
      </c>
    </row>
    <row r="227" spans="1:20" hidden="1" x14ac:dyDescent="0.3">
      <c r="A227" t="s">
        <v>26</v>
      </c>
      <c r="B227" t="s">
        <v>88</v>
      </c>
      <c r="C227">
        <v>2016</v>
      </c>
      <c r="D227" s="9">
        <v>42602</v>
      </c>
      <c r="E227" t="s">
        <v>196</v>
      </c>
      <c r="F227" t="s">
        <v>23</v>
      </c>
      <c r="H227">
        <v>1</v>
      </c>
      <c r="I227">
        <v>3.8410000000000002</v>
      </c>
      <c r="J227">
        <v>0</v>
      </c>
      <c r="K227">
        <v>0</v>
      </c>
      <c r="L227">
        <v>3.8410000000000002</v>
      </c>
      <c r="M227">
        <v>61.7</v>
      </c>
      <c r="N227">
        <v>1</v>
      </c>
      <c r="P227">
        <v>3.6269999999999998</v>
      </c>
      <c r="Q227" s="1">
        <v>3.21</v>
      </c>
      <c r="R227">
        <f>IF(OR(Tabelle1[[#This Row],[adj time]]&lt;=Tabelle1[[#This Row],[curr class WR]],Tabelle1[[#This Row],[adj time]]&lt;=Tabelle1[[#This Row],[current WR]]),1,0)</f>
        <v>0</v>
      </c>
      <c r="T227" t="s">
        <v>211</v>
      </c>
    </row>
    <row r="228" spans="1:20" hidden="1" x14ac:dyDescent="0.3">
      <c r="A228" t="s">
        <v>26</v>
      </c>
      <c r="B228" t="s">
        <v>88</v>
      </c>
      <c r="C228">
        <v>2016</v>
      </c>
      <c r="D228" s="9">
        <v>42602</v>
      </c>
      <c r="E228" t="s">
        <v>210</v>
      </c>
      <c r="F228" t="s">
        <v>17</v>
      </c>
      <c r="H228">
        <v>1</v>
      </c>
      <c r="I228">
        <v>3.6030000000000002</v>
      </c>
      <c r="J228">
        <v>0</v>
      </c>
      <c r="K228">
        <v>0</v>
      </c>
      <c r="L228">
        <v>3.6030000000000002</v>
      </c>
      <c r="M228">
        <v>75</v>
      </c>
      <c r="N228">
        <v>1</v>
      </c>
      <c r="P228" s="1">
        <v>3.21</v>
      </c>
      <c r="Q228" s="1">
        <v>3.21</v>
      </c>
      <c r="R228">
        <f>IF(OR(Tabelle1[[#This Row],[adj time]]&lt;=Tabelle1[[#This Row],[curr class WR]],Tabelle1[[#This Row],[adj time]]&lt;=Tabelle1[[#This Row],[current WR]]),1,0)</f>
        <v>0</v>
      </c>
      <c r="T228" t="s">
        <v>211</v>
      </c>
    </row>
    <row r="229" spans="1:20" hidden="1" x14ac:dyDescent="0.3">
      <c r="A229" t="s">
        <v>12</v>
      </c>
      <c r="B229" t="s">
        <v>88</v>
      </c>
      <c r="C229">
        <v>2016</v>
      </c>
      <c r="D229" s="9">
        <v>42602</v>
      </c>
      <c r="E229" t="s">
        <v>196</v>
      </c>
      <c r="F229" t="s">
        <v>23</v>
      </c>
      <c r="H229">
        <v>1</v>
      </c>
      <c r="I229">
        <v>4.867</v>
      </c>
      <c r="J229">
        <v>0</v>
      </c>
      <c r="K229">
        <v>0</v>
      </c>
      <c r="L229">
        <v>4.867</v>
      </c>
      <c r="M229">
        <v>47.2</v>
      </c>
      <c r="N229">
        <v>1</v>
      </c>
      <c r="P229">
        <v>4.7140000000000004</v>
      </c>
      <c r="Q229">
        <v>4.6269999999999998</v>
      </c>
      <c r="R229">
        <f>IF(OR(Tabelle1[[#This Row],[adj time]]&lt;=Tabelle1[[#This Row],[curr class WR]],Tabelle1[[#This Row],[adj time]]&lt;=Tabelle1[[#This Row],[current WR]]),1,0)</f>
        <v>0</v>
      </c>
      <c r="T229" t="s">
        <v>211</v>
      </c>
    </row>
    <row r="230" spans="1:20" hidden="1" x14ac:dyDescent="0.3">
      <c r="A230" t="s">
        <v>12</v>
      </c>
      <c r="B230" t="s">
        <v>19</v>
      </c>
      <c r="C230">
        <v>2016</v>
      </c>
      <c r="D230" s="9">
        <v>42596</v>
      </c>
      <c r="E230" t="s">
        <v>18</v>
      </c>
      <c r="F230" t="s">
        <v>17</v>
      </c>
      <c r="G230">
        <v>2</v>
      </c>
      <c r="H230">
        <v>1</v>
      </c>
      <c r="I230">
        <v>5.226</v>
      </c>
      <c r="J230">
        <v>0</v>
      </c>
      <c r="K230">
        <v>0</v>
      </c>
      <c r="L230">
        <v>5.226</v>
      </c>
      <c r="M230">
        <v>75</v>
      </c>
      <c r="N230">
        <v>1</v>
      </c>
      <c r="O230">
        <v>1</v>
      </c>
      <c r="P230" s="1">
        <v>5.0709999999999997</v>
      </c>
      <c r="Q230" s="1">
        <v>5.0709999999999997</v>
      </c>
      <c r="R230">
        <f>IF(OR(Tabelle1[[#This Row],[adj time]]&lt;=Tabelle1[[#This Row],[curr class WR]],Tabelle1[[#This Row],[adj time]]&lt;=Tabelle1[[#This Row],[current WR]]),1,0)</f>
        <v>0</v>
      </c>
    </row>
    <row r="231" spans="1:20" hidden="1" x14ac:dyDescent="0.3">
      <c r="A231" t="s">
        <v>26</v>
      </c>
      <c r="B231" t="s">
        <v>19</v>
      </c>
      <c r="C231">
        <v>2016</v>
      </c>
      <c r="D231" s="9">
        <v>42596</v>
      </c>
      <c r="E231" t="s">
        <v>39</v>
      </c>
      <c r="F231" t="s">
        <v>23</v>
      </c>
      <c r="G231">
        <v>4</v>
      </c>
      <c r="H231">
        <v>1</v>
      </c>
      <c r="I231" s="1">
        <v>3.9670000000000001</v>
      </c>
      <c r="J231">
        <v>0</v>
      </c>
      <c r="K231">
        <v>0</v>
      </c>
      <c r="L231" s="1">
        <v>3.9670000000000001</v>
      </c>
      <c r="M231">
        <v>75</v>
      </c>
      <c r="N231">
        <v>1</v>
      </c>
      <c r="P231">
        <v>3.6269999999999998</v>
      </c>
      <c r="Q231" s="1">
        <v>3.21</v>
      </c>
      <c r="R231">
        <f>IF(OR(Tabelle1[[#This Row],[adj time]]&lt;=Tabelle1[[#This Row],[curr class WR]],Tabelle1[[#This Row],[adj time]]&lt;=Tabelle1[[#This Row],[current WR]]),1,0)</f>
        <v>0</v>
      </c>
    </row>
    <row r="232" spans="1:20" hidden="1" x14ac:dyDescent="0.3">
      <c r="A232" t="s">
        <v>26</v>
      </c>
      <c r="B232" t="s">
        <v>19</v>
      </c>
      <c r="C232">
        <v>2016</v>
      </c>
      <c r="D232" s="9">
        <v>42596</v>
      </c>
      <c r="E232" t="s">
        <v>38</v>
      </c>
      <c r="F232" t="s">
        <v>17</v>
      </c>
      <c r="G232">
        <v>3</v>
      </c>
      <c r="H232">
        <v>1</v>
      </c>
      <c r="I232" s="1">
        <v>3.4359999999999999</v>
      </c>
      <c r="J232">
        <v>0</v>
      </c>
      <c r="K232">
        <v>0</v>
      </c>
      <c r="L232" s="1">
        <v>3.4359999999999999</v>
      </c>
      <c r="M232">
        <v>75</v>
      </c>
      <c r="N232">
        <v>1</v>
      </c>
      <c r="P232" s="1">
        <v>3.21</v>
      </c>
      <c r="Q232" s="1">
        <v>3.21</v>
      </c>
      <c r="R232">
        <f>IF(OR(Tabelle1[[#This Row],[adj time]]&lt;=Tabelle1[[#This Row],[curr class WR]],Tabelle1[[#This Row],[adj time]]&lt;=Tabelle1[[#This Row],[current WR]]),1,0)</f>
        <v>0</v>
      </c>
    </row>
    <row r="233" spans="1:20" hidden="1" x14ac:dyDescent="0.3">
      <c r="A233" t="s">
        <v>12</v>
      </c>
      <c r="B233" t="s">
        <v>19</v>
      </c>
      <c r="C233">
        <v>2016</v>
      </c>
      <c r="D233" s="9">
        <v>42596</v>
      </c>
      <c r="E233" t="s">
        <v>18</v>
      </c>
      <c r="F233" t="s">
        <v>23</v>
      </c>
      <c r="G233">
        <v>3</v>
      </c>
      <c r="H233">
        <v>1</v>
      </c>
      <c r="I233" s="1">
        <v>5.44</v>
      </c>
      <c r="J233">
        <v>0</v>
      </c>
      <c r="K233">
        <v>0</v>
      </c>
      <c r="L233" s="1">
        <v>5.44</v>
      </c>
      <c r="M233">
        <v>75</v>
      </c>
      <c r="N233">
        <v>1</v>
      </c>
      <c r="O233">
        <v>1</v>
      </c>
      <c r="P233" s="1">
        <v>5.44</v>
      </c>
      <c r="Q233" s="1">
        <v>5.0709999999999997</v>
      </c>
      <c r="R233">
        <f>IF(OR(Tabelle1[[#This Row],[adj time]]&lt;=Tabelle1[[#This Row],[curr class WR]],Tabelle1[[#This Row],[adj time]]&lt;=Tabelle1[[#This Row],[current WR]]),1,0)</f>
        <v>1</v>
      </c>
      <c r="S233" t="s">
        <v>314</v>
      </c>
    </row>
    <row r="234" spans="1:20" hidden="1" x14ac:dyDescent="0.3">
      <c r="A234" t="s">
        <v>26</v>
      </c>
      <c r="B234" t="s">
        <v>79</v>
      </c>
      <c r="C234">
        <v>2016</v>
      </c>
      <c r="D234" s="9">
        <v>42587</v>
      </c>
      <c r="E234" t="s">
        <v>226</v>
      </c>
      <c r="F234" t="s">
        <v>23</v>
      </c>
      <c r="G234">
        <v>1</v>
      </c>
      <c r="H234">
        <v>1</v>
      </c>
      <c r="I234">
        <v>3.65</v>
      </c>
      <c r="J234">
        <v>0</v>
      </c>
      <c r="K234">
        <v>0</v>
      </c>
      <c r="L234">
        <v>3.65</v>
      </c>
      <c r="M234">
        <v>75</v>
      </c>
      <c r="N234">
        <v>1</v>
      </c>
      <c r="P234">
        <v>3.6269999999999998</v>
      </c>
      <c r="Q234" s="1">
        <v>3.21</v>
      </c>
      <c r="R234">
        <f>IF(OR(Tabelle1[[#This Row],[adj time]]&lt;=Tabelle1[[#This Row],[curr class WR]],Tabelle1[[#This Row],[adj time]]&lt;=Tabelle1[[#This Row],[current WR]]),1,0)</f>
        <v>0</v>
      </c>
      <c r="T234" t="s">
        <v>227</v>
      </c>
    </row>
    <row r="235" spans="1:20" hidden="1" x14ac:dyDescent="0.3">
      <c r="A235" t="s">
        <v>26</v>
      </c>
      <c r="B235" t="s">
        <v>79</v>
      </c>
      <c r="C235">
        <v>2016</v>
      </c>
      <c r="D235" s="9">
        <v>42587</v>
      </c>
      <c r="E235" t="s">
        <v>210</v>
      </c>
      <c r="F235" t="s">
        <v>17</v>
      </c>
      <c r="G235">
        <v>4</v>
      </c>
      <c r="H235">
        <v>1</v>
      </c>
      <c r="I235">
        <v>4.6100000000000003</v>
      </c>
      <c r="J235">
        <v>0</v>
      </c>
      <c r="K235">
        <v>0</v>
      </c>
      <c r="L235">
        <v>4.6100000000000003</v>
      </c>
      <c r="M235">
        <v>75</v>
      </c>
      <c r="N235">
        <v>1</v>
      </c>
      <c r="P235" s="1">
        <v>3.21</v>
      </c>
      <c r="Q235" s="1">
        <v>3.21</v>
      </c>
      <c r="R235">
        <f>IF(OR(Tabelle1[[#This Row],[adj time]]&lt;=Tabelle1[[#This Row],[curr class WR]],Tabelle1[[#This Row],[adj time]]&lt;=Tabelle1[[#This Row],[current WR]]),1,0)</f>
        <v>0</v>
      </c>
      <c r="T235" t="s">
        <v>227</v>
      </c>
    </row>
    <row r="236" spans="1:20" hidden="1" x14ac:dyDescent="0.3">
      <c r="A236" t="s">
        <v>12</v>
      </c>
      <c r="B236" t="s">
        <v>79</v>
      </c>
      <c r="C236">
        <v>2016</v>
      </c>
      <c r="D236" s="9">
        <v>42587</v>
      </c>
      <c r="E236" t="s">
        <v>39</v>
      </c>
      <c r="F236" t="s">
        <v>23</v>
      </c>
      <c r="G236">
        <v>2</v>
      </c>
      <c r="H236">
        <v>1</v>
      </c>
      <c r="I236">
        <v>5.84</v>
      </c>
      <c r="J236">
        <v>0</v>
      </c>
      <c r="K236">
        <v>0</v>
      </c>
      <c r="L236">
        <v>5.84</v>
      </c>
      <c r="M236">
        <v>50</v>
      </c>
      <c r="N236">
        <v>1</v>
      </c>
      <c r="P236">
        <v>4.7140000000000004</v>
      </c>
      <c r="Q236">
        <v>4.6269999999999998</v>
      </c>
      <c r="R236">
        <f>IF(OR(Tabelle1[[#This Row],[adj time]]&lt;=Tabelle1[[#This Row],[curr class WR]],Tabelle1[[#This Row],[adj time]]&lt;=Tabelle1[[#This Row],[current WR]]),1,0)</f>
        <v>0</v>
      </c>
      <c r="T236" t="s">
        <v>227</v>
      </c>
    </row>
    <row r="237" spans="1:20" hidden="1" x14ac:dyDescent="0.3">
      <c r="A237" t="s">
        <v>12</v>
      </c>
      <c r="B237" t="s">
        <v>79</v>
      </c>
      <c r="C237">
        <v>2016</v>
      </c>
      <c r="D237" s="9">
        <v>42587</v>
      </c>
      <c r="E237" t="s">
        <v>210</v>
      </c>
      <c r="F237" t="s">
        <v>17</v>
      </c>
      <c r="G237">
        <v>2</v>
      </c>
      <c r="H237">
        <v>1</v>
      </c>
      <c r="I237">
        <v>5.72</v>
      </c>
      <c r="J237">
        <v>0</v>
      </c>
      <c r="K237">
        <v>0</v>
      </c>
      <c r="L237">
        <v>5.72</v>
      </c>
      <c r="M237">
        <v>50</v>
      </c>
      <c r="N237">
        <v>1</v>
      </c>
      <c r="P237">
        <v>4.6269999999999998</v>
      </c>
      <c r="Q237">
        <v>4.6269999999999998</v>
      </c>
      <c r="R237">
        <f>IF(OR(Tabelle1[[#This Row],[adj time]]&lt;=Tabelle1[[#This Row],[curr class WR]],Tabelle1[[#This Row],[adj time]]&lt;=Tabelle1[[#This Row],[current WR]]),1,0)</f>
        <v>0</v>
      </c>
      <c r="T237" t="s">
        <v>227</v>
      </c>
    </row>
    <row r="238" spans="1:20" hidden="1" x14ac:dyDescent="0.3">
      <c r="A238" t="s">
        <v>12</v>
      </c>
      <c r="B238" t="s">
        <v>78</v>
      </c>
      <c r="C238">
        <v>2016</v>
      </c>
      <c r="D238" s="9">
        <v>42586</v>
      </c>
      <c r="E238" t="s">
        <v>38</v>
      </c>
      <c r="F238" t="s">
        <v>17</v>
      </c>
      <c r="G238">
        <v>4</v>
      </c>
      <c r="H238">
        <v>1</v>
      </c>
      <c r="I238">
        <v>4.7969999999999997</v>
      </c>
      <c r="J238">
        <v>0</v>
      </c>
      <c r="K238">
        <v>0</v>
      </c>
      <c r="L238">
        <v>4.7969999999999997</v>
      </c>
      <c r="M238">
        <v>75</v>
      </c>
      <c r="N238">
        <v>1</v>
      </c>
      <c r="P238">
        <v>4.6269999999999998</v>
      </c>
      <c r="Q238">
        <v>4.6269999999999998</v>
      </c>
      <c r="R238">
        <f>IF(OR(Tabelle1[[#This Row],[adj time]]&lt;=Tabelle1[[#This Row],[curr class WR]],Tabelle1[[#This Row],[adj time]]&lt;=Tabelle1[[#This Row],[current WR]]),1,0)</f>
        <v>0</v>
      </c>
    </row>
    <row r="239" spans="1:20" hidden="1" x14ac:dyDescent="0.3">
      <c r="A239" t="s">
        <v>26</v>
      </c>
      <c r="B239" t="s">
        <v>78</v>
      </c>
      <c r="C239">
        <v>2016</v>
      </c>
      <c r="D239" s="9">
        <v>42586</v>
      </c>
      <c r="E239" t="s">
        <v>38</v>
      </c>
      <c r="F239" t="s">
        <v>17</v>
      </c>
      <c r="G239">
        <v>3</v>
      </c>
      <c r="H239">
        <v>1</v>
      </c>
      <c r="I239">
        <v>3.3919999999999999</v>
      </c>
      <c r="J239">
        <v>0</v>
      </c>
      <c r="K239">
        <v>0</v>
      </c>
      <c r="L239">
        <v>3.3919999999999999</v>
      </c>
      <c r="M239">
        <v>75</v>
      </c>
      <c r="N239">
        <v>1</v>
      </c>
      <c r="P239" s="1">
        <v>3.21</v>
      </c>
      <c r="Q239" s="1">
        <v>3.21</v>
      </c>
      <c r="R239">
        <f>IF(OR(Tabelle1[[#This Row],[adj time]]&lt;=Tabelle1[[#This Row],[curr class WR]],Tabelle1[[#This Row],[adj time]]&lt;=Tabelle1[[#This Row],[current WR]]),1,0)</f>
        <v>0</v>
      </c>
    </row>
    <row r="240" spans="1:20" hidden="1" x14ac:dyDescent="0.3">
      <c r="A240" t="s">
        <v>26</v>
      </c>
      <c r="B240" t="s">
        <v>78</v>
      </c>
      <c r="C240">
        <v>2016</v>
      </c>
      <c r="D240" s="9">
        <v>42586</v>
      </c>
      <c r="E240" t="s">
        <v>103</v>
      </c>
      <c r="F240" t="s">
        <v>23</v>
      </c>
      <c r="G240">
        <v>4</v>
      </c>
      <c r="H240">
        <v>1</v>
      </c>
      <c r="I240">
        <v>4.0839999999999996</v>
      </c>
      <c r="J240">
        <v>0</v>
      </c>
      <c r="K240">
        <v>0</v>
      </c>
      <c r="L240">
        <v>4.0839999999999996</v>
      </c>
      <c r="M240">
        <v>75</v>
      </c>
      <c r="N240">
        <v>1</v>
      </c>
      <c r="P240">
        <v>3.6269999999999998</v>
      </c>
      <c r="Q240" s="1">
        <v>3.21</v>
      </c>
      <c r="R240">
        <f>IF(OR(Tabelle1[[#This Row],[adj time]]&lt;=Tabelle1[[#This Row],[curr class WR]],Tabelle1[[#This Row],[adj time]]&lt;=Tabelle1[[#This Row],[current WR]]),1,0)</f>
        <v>0</v>
      </c>
    </row>
    <row r="241" spans="1:20" hidden="1" x14ac:dyDescent="0.3">
      <c r="A241" t="s">
        <v>12</v>
      </c>
      <c r="B241" t="s">
        <v>78</v>
      </c>
      <c r="C241">
        <v>2016</v>
      </c>
      <c r="D241" s="9">
        <v>42586</v>
      </c>
      <c r="E241" t="s">
        <v>29</v>
      </c>
      <c r="F241" t="s">
        <v>23</v>
      </c>
      <c r="G241">
        <v>4</v>
      </c>
      <c r="H241">
        <v>1</v>
      </c>
      <c r="I241">
        <v>4.9260000000000002</v>
      </c>
      <c r="J241">
        <v>0</v>
      </c>
      <c r="K241">
        <v>0</v>
      </c>
      <c r="L241">
        <v>4.9260000000000002</v>
      </c>
      <c r="M241">
        <v>75</v>
      </c>
      <c r="N241">
        <v>1</v>
      </c>
      <c r="P241">
        <v>4.7140000000000004</v>
      </c>
      <c r="Q241">
        <v>4.6269999999999998</v>
      </c>
      <c r="R241">
        <f>IF(OR(Tabelle1[[#This Row],[adj time]]&lt;=Tabelle1[[#This Row],[curr class WR]],Tabelle1[[#This Row],[adj time]]&lt;=Tabelle1[[#This Row],[current WR]]),1,0)</f>
        <v>0</v>
      </c>
    </row>
    <row r="242" spans="1:20" hidden="1" x14ac:dyDescent="0.3">
      <c r="A242" t="s">
        <v>12</v>
      </c>
      <c r="B242" t="s">
        <v>77</v>
      </c>
      <c r="C242">
        <v>2016</v>
      </c>
      <c r="D242" s="9">
        <v>42582</v>
      </c>
      <c r="E242" t="s">
        <v>106</v>
      </c>
      <c r="F242" t="s">
        <v>23</v>
      </c>
      <c r="H242">
        <v>1</v>
      </c>
      <c r="L242">
        <v>5.0575000000000001</v>
      </c>
      <c r="M242">
        <v>50</v>
      </c>
      <c r="N242">
        <v>1</v>
      </c>
      <c r="P242">
        <v>4.7140000000000004</v>
      </c>
      <c r="Q242">
        <v>4.6269999999999998</v>
      </c>
      <c r="R242">
        <f>IF(OR(Tabelle1[[#This Row],[adj time]]&lt;=Tabelle1[[#This Row],[curr class WR]],Tabelle1[[#This Row],[adj time]]&lt;=Tabelle1[[#This Row],[current WR]]),1,0)</f>
        <v>0</v>
      </c>
    </row>
    <row r="243" spans="1:20" hidden="1" x14ac:dyDescent="0.3">
      <c r="A243" t="s">
        <v>26</v>
      </c>
      <c r="B243" t="s">
        <v>77</v>
      </c>
      <c r="C243">
        <v>2016</v>
      </c>
      <c r="D243" s="9">
        <v>42582</v>
      </c>
      <c r="E243" t="s">
        <v>105</v>
      </c>
      <c r="F243" t="s">
        <v>23</v>
      </c>
      <c r="H243">
        <v>1</v>
      </c>
      <c r="L243">
        <v>3.669</v>
      </c>
      <c r="M243">
        <v>74.7</v>
      </c>
      <c r="N243">
        <v>1</v>
      </c>
      <c r="P243">
        <v>3.6269999999999998</v>
      </c>
      <c r="Q243" s="1">
        <v>3.21</v>
      </c>
      <c r="R243">
        <f>IF(OR(Tabelle1[[#This Row],[adj time]]&lt;=Tabelle1[[#This Row],[curr class WR]],Tabelle1[[#This Row],[adj time]]&lt;=Tabelle1[[#This Row],[current WR]]),1,0)</f>
        <v>0</v>
      </c>
    </row>
    <row r="244" spans="1:20" hidden="1" x14ac:dyDescent="0.3">
      <c r="A244" t="s">
        <v>26</v>
      </c>
      <c r="B244" t="s">
        <v>77</v>
      </c>
      <c r="C244">
        <v>2016</v>
      </c>
      <c r="D244" s="9">
        <v>42582</v>
      </c>
      <c r="E244" t="s">
        <v>101</v>
      </c>
      <c r="F244" t="s">
        <v>17</v>
      </c>
      <c r="H244">
        <v>1</v>
      </c>
      <c r="L244">
        <v>3.6640000000000001</v>
      </c>
      <c r="M244">
        <v>75</v>
      </c>
      <c r="N244">
        <v>1</v>
      </c>
      <c r="P244" s="1">
        <v>3.21</v>
      </c>
      <c r="Q244" s="1">
        <v>3.21</v>
      </c>
      <c r="R244">
        <f>IF(OR(Tabelle1[[#This Row],[adj time]]&lt;=Tabelle1[[#This Row],[curr class WR]],Tabelle1[[#This Row],[adj time]]&lt;=Tabelle1[[#This Row],[current WR]]),1,0)</f>
        <v>0</v>
      </c>
    </row>
    <row r="245" spans="1:20" hidden="1" x14ac:dyDescent="0.3">
      <c r="A245" t="s">
        <v>12</v>
      </c>
      <c r="B245" t="s">
        <v>77</v>
      </c>
      <c r="C245">
        <v>2016</v>
      </c>
      <c r="D245" s="9">
        <v>42582</v>
      </c>
      <c r="E245" t="s">
        <v>101</v>
      </c>
      <c r="F245" t="s">
        <v>17</v>
      </c>
      <c r="H245">
        <v>1</v>
      </c>
      <c r="L245">
        <v>5.0614999999999997</v>
      </c>
      <c r="M245">
        <v>49.8</v>
      </c>
      <c r="N245">
        <v>1</v>
      </c>
      <c r="P245">
        <v>4.6269999999999998</v>
      </c>
      <c r="Q245">
        <v>4.6269999999999998</v>
      </c>
      <c r="R245">
        <f>IF(OR(Tabelle1[[#This Row],[adj time]]&lt;=Tabelle1[[#This Row],[curr class WR]],Tabelle1[[#This Row],[adj time]]&lt;=Tabelle1[[#This Row],[current WR]]),1,0)</f>
        <v>0</v>
      </c>
    </row>
    <row r="246" spans="1:20" hidden="1" x14ac:dyDescent="0.3">
      <c r="A246" t="s">
        <v>26</v>
      </c>
      <c r="B246" t="s">
        <v>13</v>
      </c>
      <c r="C246">
        <v>2016</v>
      </c>
      <c r="D246" s="9">
        <v>42576</v>
      </c>
      <c r="E246" t="s">
        <v>42</v>
      </c>
      <c r="F246" t="s">
        <v>17</v>
      </c>
      <c r="G246">
        <v>2</v>
      </c>
      <c r="H246">
        <v>1</v>
      </c>
      <c r="I246">
        <v>3.331</v>
      </c>
      <c r="J246">
        <v>0</v>
      </c>
      <c r="K246">
        <v>0</v>
      </c>
      <c r="L246">
        <v>3.331</v>
      </c>
      <c r="M246">
        <v>75</v>
      </c>
      <c r="N246">
        <v>1</v>
      </c>
      <c r="P246" s="1">
        <v>3.21</v>
      </c>
      <c r="Q246" s="1">
        <v>3.21</v>
      </c>
      <c r="R246">
        <f>IF(OR(Tabelle1[[#This Row],[adj time]]&lt;=Tabelle1[[#This Row],[curr class WR]],Tabelle1[[#This Row],[adj time]]&lt;=Tabelle1[[#This Row],[current WR]]),1,0)</f>
        <v>0</v>
      </c>
    </row>
    <row r="247" spans="1:20" hidden="1" x14ac:dyDescent="0.3">
      <c r="A247" t="s">
        <v>26</v>
      </c>
      <c r="B247" t="s">
        <v>13</v>
      </c>
      <c r="C247">
        <v>2016</v>
      </c>
      <c r="D247" s="9">
        <v>42576</v>
      </c>
      <c r="E247" t="s">
        <v>43</v>
      </c>
      <c r="F247" t="s">
        <v>23</v>
      </c>
      <c r="G247">
        <v>4</v>
      </c>
      <c r="H247">
        <v>1</v>
      </c>
      <c r="I247">
        <v>3.7989999999999999</v>
      </c>
      <c r="J247">
        <v>0</v>
      </c>
      <c r="K247">
        <v>0</v>
      </c>
      <c r="L247">
        <v>3.7989999999999999</v>
      </c>
      <c r="M247">
        <v>75</v>
      </c>
      <c r="N247">
        <v>1</v>
      </c>
      <c r="P247">
        <v>3.6269999999999998</v>
      </c>
      <c r="Q247" s="1">
        <v>3.21</v>
      </c>
      <c r="R247">
        <f>IF(OR(Tabelle1[[#This Row],[adj time]]&lt;=Tabelle1[[#This Row],[curr class WR]],Tabelle1[[#This Row],[adj time]]&lt;=Tabelle1[[#This Row],[current WR]]),1,0)</f>
        <v>0</v>
      </c>
    </row>
    <row r="248" spans="1:20" hidden="1" x14ac:dyDescent="0.3">
      <c r="A248" t="s">
        <v>12</v>
      </c>
      <c r="B248" t="s">
        <v>13</v>
      </c>
      <c r="C248">
        <v>2016</v>
      </c>
      <c r="D248" s="9">
        <v>42576</v>
      </c>
      <c r="E248" t="s">
        <v>42</v>
      </c>
      <c r="F248" t="s">
        <v>17</v>
      </c>
      <c r="G248">
        <v>3</v>
      </c>
      <c r="H248">
        <v>1</v>
      </c>
      <c r="I248">
        <v>4.867</v>
      </c>
      <c r="J248">
        <v>0</v>
      </c>
      <c r="K248">
        <v>0</v>
      </c>
      <c r="L248">
        <v>4.867</v>
      </c>
      <c r="M248">
        <v>50</v>
      </c>
      <c r="N248">
        <v>1</v>
      </c>
      <c r="P248">
        <v>4.6269999999999998</v>
      </c>
      <c r="Q248">
        <v>4.6269999999999998</v>
      </c>
      <c r="R248">
        <f>IF(OR(Tabelle1[[#This Row],[adj time]]&lt;=Tabelle1[[#This Row],[curr class WR]],Tabelle1[[#This Row],[adj time]]&lt;=Tabelle1[[#This Row],[current WR]]),1,0)</f>
        <v>0</v>
      </c>
    </row>
    <row r="249" spans="1:20" hidden="1" x14ac:dyDescent="0.3">
      <c r="A249" t="s">
        <v>12</v>
      </c>
      <c r="B249" t="s">
        <v>13</v>
      </c>
      <c r="C249">
        <v>2016</v>
      </c>
      <c r="D249" s="9">
        <v>42576</v>
      </c>
      <c r="E249" t="s">
        <v>57</v>
      </c>
      <c r="F249" t="s">
        <v>23</v>
      </c>
      <c r="G249">
        <v>2</v>
      </c>
      <c r="H249">
        <v>1</v>
      </c>
      <c r="I249">
        <v>4.9619999999999997</v>
      </c>
      <c r="J249">
        <v>0</v>
      </c>
      <c r="K249">
        <v>0</v>
      </c>
      <c r="L249">
        <v>4.9619999999999997</v>
      </c>
      <c r="M249">
        <v>50</v>
      </c>
      <c r="N249">
        <v>1</v>
      </c>
      <c r="P249">
        <v>4.7140000000000004</v>
      </c>
      <c r="Q249">
        <v>4.6269999999999998</v>
      </c>
      <c r="R249">
        <f>IF(OR(Tabelle1[[#This Row],[adj time]]&lt;=Tabelle1[[#This Row],[curr class WR]],Tabelle1[[#This Row],[adj time]]&lt;=Tabelle1[[#This Row],[current WR]]),1,0)</f>
        <v>0</v>
      </c>
    </row>
    <row r="250" spans="1:20" hidden="1" x14ac:dyDescent="0.3">
      <c r="A250" t="s">
        <v>12</v>
      </c>
      <c r="B250" t="s">
        <v>115</v>
      </c>
      <c r="C250">
        <v>2016</v>
      </c>
      <c r="D250" s="9">
        <v>42568</v>
      </c>
      <c r="E250" t="s">
        <v>38</v>
      </c>
      <c r="F250" t="s">
        <v>17</v>
      </c>
      <c r="G250">
        <v>2</v>
      </c>
      <c r="H250">
        <v>1</v>
      </c>
      <c r="I250">
        <v>4.7350000000000003</v>
      </c>
      <c r="J250">
        <v>0</v>
      </c>
      <c r="K250">
        <v>0</v>
      </c>
      <c r="L250">
        <v>4.7350000000000003</v>
      </c>
      <c r="M250">
        <v>50</v>
      </c>
      <c r="N250">
        <v>1</v>
      </c>
      <c r="P250">
        <v>4.6269999999999998</v>
      </c>
      <c r="Q250">
        <v>4.6269999999999998</v>
      </c>
      <c r="R250">
        <f>IF(OR(Tabelle1[[#This Row],[adj time]]&lt;=Tabelle1[[#This Row],[curr class WR]],Tabelle1[[#This Row],[adj time]]&lt;=Tabelle1[[#This Row],[current WR]]),1,0)</f>
        <v>0</v>
      </c>
    </row>
    <row r="251" spans="1:20" hidden="1" x14ac:dyDescent="0.3">
      <c r="A251" t="s">
        <v>26</v>
      </c>
      <c r="B251" t="s">
        <v>115</v>
      </c>
      <c r="C251">
        <v>2016</v>
      </c>
      <c r="D251" s="9">
        <v>42568</v>
      </c>
      <c r="E251" t="s">
        <v>39</v>
      </c>
      <c r="F251" t="s">
        <v>23</v>
      </c>
      <c r="G251">
        <v>2</v>
      </c>
      <c r="H251">
        <v>1</v>
      </c>
      <c r="I251">
        <v>4.0540000000000003</v>
      </c>
      <c r="J251">
        <v>0</v>
      </c>
      <c r="K251">
        <v>0</v>
      </c>
      <c r="L251">
        <v>4.0540000000000003</v>
      </c>
      <c r="M251">
        <v>56.52</v>
      </c>
      <c r="N251">
        <v>1</v>
      </c>
      <c r="P251">
        <v>3.6269999999999998</v>
      </c>
      <c r="Q251" s="1">
        <v>3.21</v>
      </c>
      <c r="R251">
        <f>IF(OR(Tabelle1[[#This Row],[adj time]]&lt;=Tabelle1[[#This Row],[curr class WR]],Tabelle1[[#This Row],[adj time]]&lt;=Tabelle1[[#This Row],[current WR]]),1,0)</f>
        <v>0</v>
      </c>
    </row>
    <row r="252" spans="1:20" hidden="1" x14ac:dyDescent="0.3">
      <c r="A252" t="s">
        <v>26</v>
      </c>
      <c r="B252" t="s">
        <v>115</v>
      </c>
      <c r="C252">
        <v>2016</v>
      </c>
      <c r="D252" s="9">
        <v>42568</v>
      </c>
      <c r="E252" t="s">
        <v>18</v>
      </c>
      <c r="F252" t="s">
        <v>17</v>
      </c>
      <c r="G252">
        <v>3</v>
      </c>
      <c r="H252">
        <v>1</v>
      </c>
      <c r="I252" s="1">
        <v>3.78</v>
      </c>
      <c r="J252">
        <v>0</v>
      </c>
      <c r="K252">
        <v>0</v>
      </c>
      <c r="L252" s="1">
        <v>3.78</v>
      </c>
      <c r="M252">
        <v>73</v>
      </c>
      <c r="N252">
        <v>1</v>
      </c>
      <c r="P252" s="1">
        <v>3.21</v>
      </c>
      <c r="Q252" s="1">
        <v>3.21</v>
      </c>
      <c r="R252">
        <f>IF(OR(Tabelle1[[#This Row],[adj time]]&lt;=Tabelle1[[#This Row],[curr class WR]],Tabelle1[[#This Row],[adj time]]&lt;=Tabelle1[[#This Row],[current WR]]),1,0)</f>
        <v>0</v>
      </c>
    </row>
    <row r="253" spans="1:20" hidden="1" x14ac:dyDescent="0.3">
      <c r="A253" t="s">
        <v>12</v>
      </c>
      <c r="B253" t="s">
        <v>115</v>
      </c>
      <c r="C253">
        <v>2016</v>
      </c>
      <c r="D253" s="9">
        <v>42568</v>
      </c>
      <c r="E253" t="s">
        <v>29</v>
      </c>
      <c r="F253" t="s">
        <v>23</v>
      </c>
      <c r="G253">
        <v>2</v>
      </c>
      <c r="H253">
        <v>1</v>
      </c>
      <c r="I253" s="1">
        <v>4.83</v>
      </c>
      <c r="J253">
        <v>0</v>
      </c>
      <c r="K253">
        <v>0</v>
      </c>
      <c r="L253" s="1">
        <v>4.83</v>
      </c>
      <c r="M253">
        <v>44.86</v>
      </c>
      <c r="N253">
        <v>1</v>
      </c>
      <c r="P253">
        <v>4.7140000000000004</v>
      </c>
      <c r="Q253">
        <v>4.6269999999999998</v>
      </c>
      <c r="R253">
        <f>IF(OR(Tabelle1[[#This Row],[adj time]]&lt;=Tabelle1[[#This Row],[curr class WR]],Tabelle1[[#This Row],[adj time]]&lt;=Tabelle1[[#This Row],[current WR]]),1,0)</f>
        <v>0</v>
      </c>
    </row>
    <row r="254" spans="1:20" hidden="1" x14ac:dyDescent="0.3">
      <c r="A254" t="s">
        <v>26</v>
      </c>
      <c r="B254" t="s">
        <v>84</v>
      </c>
      <c r="C254">
        <v>2016</v>
      </c>
      <c r="D254" s="9">
        <v>42539</v>
      </c>
      <c r="E254" t="s">
        <v>172</v>
      </c>
      <c r="F254" t="s">
        <v>23</v>
      </c>
      <c r="G254">
        <v>2</v>
      </c>
      <c r="H254">
        <v>1</v>
      </c>
      <c r="I254">
        <v>4.0250000000000004</v>
      </c>
      <c r="J254">
        <v>0</v>
      </c>
      <c r="K254">
        <v>0</v>
      </c>
      <c r="L254">
        <v>4.0250000000000004</v>
      </c>
      <c r="M254">
        <v>100</v>
      </c>
      <c r="N254">
        <v>1</v>
      </c>
      <c r="P254">
        <v>3.6269999999999998</v>
      </c>
      <c r="Q254" s="1">
        <v>3.21</v>
      </c>
      <c r="R254">
        <f>IF(OR(Tabelle1[[#This Row],[adj time]]&lt;=Tabelle1[[#This Row],[curr class WR]],Tabelle1[[#This Row],[adj time]]&lt;=Tabelle1[[#This Row],[current WR]]),1,0)</f>
        <v>0</v>
      </c>
      <c r="T254" t="s">
        <v>116</v>
      </c>
    </row>
    <row r="255" spans="1:20" hidden="1" x14ac:dyDescent="0.3">
      <c r="A255" t="s">
        <v>12</v>
      </c>
      <c r="B255" t="s">
        <v>84</v>
      </c>
      <c r="C255">
        <v>2016</v>
      </c>
      <c r="D255" s="9">
        <v>42539</v>
      </c>
      <c r="E255" t="s">
        <v>154</v>
      </c>
      <c r="F255" t="s">
        <v>23</v>
      </c>
      <c r="G255">
        <v>4</v>
      </c>
      <c r="H255">
        <v>1</v>
      </c>
      <c r="I255">
        <v>4.8129999999999997</v>
      </c>
      <c r="J255">
        <v>0</v>
      </c>
      <c r="K255">
        <v>0</v>
      </c>
      <c r="L255">
        <v>4.8129999999999997</v>
      </c>
      <c r="M255">
        <v>75</v>
      </c>
      <c r="N255">
        <v>1</v>
      </c>
      <c r="P255">
        <v>4.7140000000000004</v>
      </c>
      <c r="Q255">
        <v>4.6269999999999998</v>
      </c>
      <c r="R255">
        <f>IF(OR(Tabelle1[[#This Row],[adj time]]&lt;=Tabelle1[[#This Row],[curr class WR]],Tabelle1[[#This Row],[adj time]]&lt;=Tabelle1[[#This Row],[current WR]]),1,0)</f>
        <v>0</v>
      </c>
      <c r="T255" t="s">
        <v>116</v>
      </c>
    </row>
    <row r="256" spans="1:20" hidden="1" x14ac:dyDescent="0.3">
      <c r="A256" t="s">
        <v>26</v>
      </c>
      <c r="B256" t="s">
        <v>60</v>
      </c>
      <c r="C256">
        <v>2016</v>
      </c>
      <c r="D256" s="9">
        <v>42504</v>
      </c>
      <c r="E256" t="s">
        <v>148</v>
      </c>
      <c r="F256" t="s">
        <v>23</v>
      </c>
      <c r="G256">
        <v>4</v>
      </c>
      <c r="H256">
        <v>1</v>
      </c>
      <c r="I256">
        <v>4.0650000000000004</v>
      </c>
      <c r="J256">
        <v>0</v>
      </c>
      <c r="K256">
        <v>0</v>
      </c>
      <c r="L256">
        <v>4.0650000000000004</v>
      </c>
      <c r="M256">
        <v>100</v>
      </c>
      <c r="N256">
        <v>1</v>
      </c>
      <c r="P256">
        <v>3.6269999999999998</v>
      </c>
      <c r="Q256" s="1">
        <v>3.21</v>
      </c>
      <c r="R256">
        <f>IF(OR(Tabelle1[[#This Row],[adj time]]&lt;=Tabelle1[[#This Row],[curr class WR]],Tabelle1[[#This Row],[adj time]]&lt;=Tabelle1[[#This Row],[current WR]]),1,0)</f>
        <v>0</v>
      </c>
      <c r="T256" t="s">
        <v>116</v>
      </c>
    </row>
    <row r="257" spans="1:20" hidden="1" x14ac:dyDescent="0.3">
      <c r="A257" t="s">
        <v>12</v>
      </c>
      <c r="B257" t="s">
        <v>60</v>
      </c>
      <c r="C257">
        <v>2016</v>
      </c>
      <c r="D257" s="9">
        <v>42504</v>
      </c>
      <c r="E257" t="s">
        <v>29</v>
      </c>
      <c r="F257" t="s">
        <v>23</v>
      </c>
      <c r="G257">
        <v>4</v>
      </c>
      <c r="H257">
        <v>1</v>
      </c>
      <c r="I257">
        <v>4.7140000000000004</v>
      </c>
      <c r="J257">
        <v>0</v>
      </c>
      <c r="K257">
        <v>0</v>
      </c>
      <c r="L257">
        <v>4.7140000000000004</v>
      </c>
      <c r="M257">
        <v>75</v>
      </c>
      <c r="N257">
        <v>1</v>
      </c>
      <c r="P257">
        <v>4.7140000000000004</v>
      </c>
      <c r="Q257">
        <v>4.6269999999999998</v>
      </c>
      <c r="R257">
        <f>IF(OR(Tabelle1[[#This Row],[adj time]]&lt;=Tabelle1[[#This Row],[curr class WR]],Tabelle1[[#This Row],[adj time]]&lt;=Tabelle1[[#This Row],[current WR]]),1,0)</f>
        <v>1</v>
      </c>
      <c r="S257" t="s">
        <v>36</v>
      </c>
      <c r="T257" t="s">
        <v>116</v>
      </c>
    </row>
    <row r="258" spans="1:20" hidden="1" x14ac:dyDescent="0.3">
      <c r="A258" t="s">
        <v>26</v>
      </c>
      <c r="B258" t="s">
        <v>13</v>
      </c>
      <c r="C258">
        <v>2015</v>
      </c>
      <c r="D258" s="9">
        <v>42261</v>
      </c>
      <c r="E258" t="s">
        <v>37</v>
      </c>
      <c r="F258" t="s">
        <v>23</v>
      </c>
      <c r="G258">
        <v>1</v>
      </c>
      <c r="H258">
        <v>1</v>
      </c>
      <c r="I258">
        <v>3.8130000000000002</v>
      </c>
      <c r="J258">
        <v>0</v>
      </c>
      <c r="K258">
        <v>0</v>
      </c>
      <c r="L258">
        <v>3.8130000000000002</v>
      </c>
      <c r="M258">
        <v>75</v>
      </c>
      <c r="N258">
        <v>1</v>
      </c>
      <c r="P258">
        <v>3.6269999999999998</v>
      </c>
      <c r="Q258" s="1">
        <v>3.21</v>
      </c>
      <c r="R258">
        <f>IF(OR(Tabelle1[[#This Row],[adj time]]&lt;=Tabelle1[[#This Row],[curr class WR]],Tabelle1[[#This Row],[adj time]]&lt;=Tabelle1[[#This Row],[current WR]]),1,0)</f>
        <v>0</v>
      </c>
    </row>
    <row r="259" spans="1:20" hidden="1" x14ac:dyDescent="0.3">
      <c r="A259" t="s">
        <v>26</v>
      </c>
      <c r="B259" t="s">
        <v>13</v>
      </c>
      <c r="C259">
        <v>2015</v>
      </c>
      <c r="D259" s="9">
        <v>42261</v>
      </c>
      <c r="E259" t="s">
        <v>51</v>
      </c>
      <c r="F259" t="s">
        <v>17</v>
      </c>
      <c r="G259">
        <v>3</v>
      </c>
      <c r="H259">
        <v>1</v>
      </c>
      <c r="I259">
        <v>3.7570000000000001</v>
      </c>
      <c r="J259">
        <v>0</v>
      </c>
      <c r="K259">
        <v>0</v>
      </c>
      <c r="L259">
        <v>3.7570000000000001</v>
      </c>
      <c r="M259">
        <v>75</v>
      </c>
      <c r="N259">
        <v>1</v>
      </c>
      <c r="P259" s="1">
        <v>3.21</v>
      </c>
      <c r="Q259" s="1">
        <v>3.21</v>
      </c>
      <c r="R259">
        <f>IF(OR(Tabelle1[[#This Row],[adj time]]&lt;=Tabelle1[[#This Row],[curr class WR]],Tabelle1[[#This Row],[adj time]]&lt;=Tabelle1[[#This Row],[current WR]]),1,0)</f>
        <v>0</v>
      </c>
    </row>
    <row r="260" spans="1:20" hidden="1" x14ac:dyDescent="0.3">
      <c r="A260" t="s">
        <v>12</v>
      </c>
      <c r="B260" t="s">
        <v>13</v>
      </c>
      <c r="C260">
        <v>2015</v>
      </c>
      <c r="D260" s="9">
        <v>42261</v>
      </c>
      <c r="E260" t="s">
        <v>25</v>
      </c>
      <c r="F260" t="s">
        <v>17</v>
      </c>
      <c r="G260">
        <v>2</v>
      </c>
      <c r="H260">
        <v>1</v>
      </c>
      <c r="I260" s="1">
        <v>4.7389999999999999</v>
      </c>
      <c r="J260">
        <v>0</v>
      </c>
      <c r="K260">
        <v>0</v>
      </c>
      <c r="L260" s="1">
        <v>4.7389999999999999</v>
      </c>
      <c r="M260">
        <v>50</v>
      </c>
      <c r="N260">
        <v>1</v>
      </c>
      <c r="P260">
        <v>4.6269999999999998</v>
      </c>
      <c r="Q260">
        <v>4.6269999999999998</v>
      </c>
      <c r="R260">
        <f>IF(OR(Tabelle1[[#This Row],[adj time]]&lt;=Tabelle1[[#This Row],[curr class WR]],Tabelle1[[#This Row],[adj time]]&lt;=Tabelle1[[#This Row],[current WR]]),1,0)</f>
        <v>0</v>
      </c>
    </row>
    <row r="261" spans="1:20" hidden="1" x14ac:dyDescent="0.3">
      <c r="A261" t="s">
        <v>12</v>
      </c>
      <c r="B261" t="s">
        <v>13</v>
      </c>
      <c r="C261">
        <v>2015</v>
      </c>
      <c r="D261" s="9">
        <v>42261</v>
      </c>
      <c r="E261" t="s">
        <v>57</v>
      </c>
      <c r="F261" t="s">
        <v>23</v>
      </c>
      <c r="G261">
        <v>4</v>
      </c>
      <c r="H261">
        <v>1</v>
      </c>
      <c r="I261" s="1">
        <v>4.9829999999999997</v>
      </c>
      <c r="J261">
        <v>0</v>
      </c>
      <c r="K261">
        <v>0</v>
      </c>
      <c r="L261" s="1">
        <v>4.9829999999999997</v>
      </c>
      <c r="M261">
        <v>50</v>
      </c>
      <c r="N261">
        <v>1</v>
      </c>
      <c r="P261">
        <v>4.7329999999999997</v>
      </c>
      <c r="Q261">
        <v>4.6269999999999998</v>
      </c>
      <c r="R261">
        <f>IF(OR(Tabelle1[[#This Row],[adj time]]&lt;=Tabelle1[[#This Row],[curr class WR]],Tabelle1[[#This Row],[adj time]]&lt;=Tabelle1[[#This Row],[current WR]]),1,0)</f>
        <v>0</v>
      </c>
    </row>
    <row r="262" spans="1:20" hidden="1" x14ac:dyDescent="0.3">
      <c r="A262" t="s">
        <v>26</v>
      </c>
      <c r="B262" t="s">
        <v>81</v>
      </c>
      <c r="C262">
        <v>2005</v>
      </c>
      <c r="D262" s="9">
        <v>42256</v>
      </c>
      <c r="E262" t="s">
        <v>152</v>
      </c>
      <c r="F262" t="s">
        <v>23</v>
      </c>
      <c r="G262">
        <v>2</v>
      </c>
      <c r="H262">
        <v>1</v>
      </c>
      <c r="I262">
        <v>4.0250000000000004</v>
      </c>
      <c r="J262">
        <v>0</v>
      </c>
      <c r="K262">
        <v>0</v>
      </c>
      <c r="L262">
        <v>4.0250000000000004</v>
      </c>
      <c r="M262">
        <v>75</v>
      </c>
      <c r="N262">
        <v>1</v>
      </c>
      <c r="P262">
        <v>3.6269999999999998</v>
      </c>
      <c r="Q262" s="1">
        <v>3.21</v>
      </c>
      <c r="R262">
        <f>IF(OR(Tabelle1[[#This Row],[adj time]]&lt;=Tabelle1[[#This Row],[curr class WR]],Tabelle1[[#This Row],[adj time]]&lt;=Tabelle1[[#This Row],[current WR]]),1,0)</f>
        <v>0</v>
      </c>
      <c r="T262" t="s">
        <v>129</v>
      </c>
    </row>
    <row r="263" spans="1:20" hidden="1" x14ac:dyDescent="0.3">
      <c r="A263" t="s">
        <v>12</v>
      </c>
      <c r="B263" t="s">
        <v>81</v>
      </c>
      <c r="C263">
        <v>2005</v>
      </c>
      <c r="D263" s="9">
        <v>42256</v>
      </c>
      <c r="E263" t="s">
        <v>153</v>
      </c>
      <c r="F263" t="s">
        <v>23</v>
      </c>
      <c r="G263">
        <v>2</v>
      </c>
      <c r="H263">
        <v>1</v>
      </c>
      <c r="I263">
        <v>5.1970000000000001</v>
      </c>
      <c r="J263">
        <v>0</v>
      </c>
      <c r="K263">
        <v>0</v>
      </c>
      <c r="L263">
        <v>5.1970000000000001</v>
      </c>
      <c r="M263">
        <v>50</v>
      </c>
      <c r="N263">
        <v>1</v>
      </c>
      <c r="P263">
        <v>4.7329999999999997</v>
      </c>
      <c r="Q263">
        <v>4.6269999999999998</v>
      </c>
      <c r="R263">
        <f>IF(OR(Tabelle1[[#This Row],[adj time]]&lt;=Tabelle1[[#This Row],[curr class WR]],Tabelle1[[#This Row],[adj time]]&lt;=Tabelle1[[#This Row],[current WR]]),1,0)</f>
        <v>0</v>
      </c>
      <c r="T263" t="s">
        <v>129</v>
      </c>
    </row>
    <row r="264" spans="1:20" hidden="1" x14ac:dyDescent="0.3">
      <c r="A264" t="s">
        <v>12</v>
      </c>
      <c r="B264" t="s">
        <v>82</v>
      </c>
      <c r="C264">
        <v>2015</v>
      </c>
      <c r="D264" s="9">
        <v>42246</v>
      </c>
      <c r="E264" t="s">
        <v>38</v>
      </c>
      <c r="F264" t="s">
        <v>17</v>
      </c>
      <c r="G264">
        <v>3</v>
      </c>
      <c r="H264">
        <v>1</v>
      </c>
      <c r="I264" s="1">
        <v>4.88</v>
      </c>
      <c r="J264">
        <v>0</v>
      </c>
      <c r="K264">
        <v>0</v>
      </c>
      <c r="L264" s="1">
        <v>4.88</v>
      </c>
      <c r="M264">
        <v>75</v>
      </c>
      <c r="N264">
        <v>1</v>
      </c>
      <c r="P264">
        <v>4.6269999999999998</v>
      </c>
      <c r="Q264">
        <v>4.6269999999999998</v>
      </c>
      <c r="R264">
        <f>IF(OR(Tabelle1[[#This Row],[adj time]]&lt;=Tabelle1[[#This Row],[curr class WR]],Tabelle1[[#This Row],[adj time]]&lt;=Tabelle1[[#This Row],[current WR]]),1,0)</f>
        <v>0</v>
      </c>
    </row>
    <row r="265" spans="1:20" hidden="1" x14ac:dyDescent="0.3">
      <c r="A265" t="s">
        <v>26</v>
      </c>
      <c r="B265" t="s">
        <v>82</v>
      </c>
      <c r="C265">
        <v>2015</v>
      </c>
      <c r="D265" s="9">
        <v>42246</v>
      </c>
      <c r="E265" t="s">
        <v>29</v>
      </c>
      <c r="F265" t="s">
        <v>17</v>
      </c>
      <c r="G265">
        <v>1</v>
      </c>
      <c r="H265">
        <v>1</v>
      </c>
      <c r="I265">
        <v>3.3039999999999998</v>
      </c>
      <c r="J265">
        <v>0</v>
      </c>
      <c r="K265">
        <v>0</v>
      </c>
      <c r="L265">
        <v>3.3039999999999998</v>
      </c>
      <c r="M265">
        <v>75</v>
      </c>
      <c r="N265">
        <v>1</v>
      </c>
      <c r="P265" s="1">
        <v>3.21</v>
      </c>
      <c r="Q265" s="1">
        <v>3.21</v>
      </c>
      <c r="R265">
        <f>IF(OR(Tabelle1[[#This Row],[adj time]]&lt;=Tabelle1[[#This Row],[curr class WR]],Tabelle1[[#This Row],[adj time]]&lt;=Tabelle1[[#This Row],[current WR]]),1,0)</f>
        <v>0</v>
      </c>
    </row>
    <row r="266" spans="1:20" hidden="1" x14ac:dyDescent="0.3">
      <c r="A266" t="s">
        <v>26</v>
      </c>
      <c r="B266" t="s">
        <v>82</v>
      </c>
      <c r="C266">
        <v>2015</v>
      </c>
      <c r="D266" s="9">
        <v>42246</v>
      </c>
      <c r="E266" t="s">
        <v>193</v>
      </c>
      <c r="F266" t="s">
        <v>23</v>
      </c>
      <c r="G266">
        <v>4</v>
      </c>
      <c r="H266">
        <v>1</v>
      </c>
      <c r="I266">
        <v>3.8860000000000001</v>
      </c>
      <c r="J266">
        <v>0</v>
      </c>
      <c r="K266">
        <v>0</v>
      </c>
      <c r="L266">
        <v>3.8860000000000001</v>
      </c>
      <c r="M266">
        <v>75</v>
      </c>
      <c r="N266">
        <v>1</v>
      </c>
      <c r="P266">
        <v>3.6269999999999998</v>
      </c>
      <c r="Q266" s="1">
        <v>3.21</v>
      </c>
      <c r="R266">
        <f>IF(OR(Tabelle1[[#This Row],[adj time]]&lt;=Tabelle1[[#This Row],[curr class WR]],Tabelle1[[#This Row],[adj time]]&lt;=Tabelle1[[#This Row],[current WR]]),1,0)</f>
        <v>0</v>
      </c>
      <c r="T266" t="s">
        <v>192</v>
      </c>
    </row>
    <row r="267" spans="1:20" hidden="1" x14ac:dyDescent="0.3">
      <c r="A267" t="s">
        <v>12</v>
      </c>
      <c r="B267" t="s">
        <v>82</v>
      </c>
      <c r="C267">
        <v>2015</v>
      </c>
      <c r="D267" s="9">
        <v>42246</v>
      </c>
      <c r="E267" t="s">
        <v>194</v>
      </c>
      <c r="F267" t="s">
        <v>23</v>
      </c>
      <c r="G267">
        <v>4</v>
      </c>
      <c r="H267">
        <v>1</v>
      </c>
      <c r="I267">
        <v>5.1890000000000001</v>
      </c>
      <c r="J267">
        <v>0</v>
      </c>
      <c r="K267">
        <v>0</v>
      </c>
      <c r="L267">
        <v>5.1890000000000001</v>
      </c>
      <c r="M267">
        <v>75</v>
      </c>
      <c r="N267">
        <v>1</v>
      </c>
      <c r="P267">
        <v>4.7329999999999997</v>
      </c>
      <c r="Q267">
        <v>4.6269999999999998</v>
      </c>
      <c r="R267">
        <f>IF(OR(Tabelle1[[#This Row],[adj time]]&lt;=Tabelle1[[#This Row],[curr class WR]],Tabelle1[[#This Row],[adj time]]&lt;=Tabelle1[[#This Row],[current WR]]),1,0)</f>
        <v>0</v>
      </c>
    </row>
    <row r="268" spans="1:20" hidden="1" x14ac:dyDescent="0.3">
      <c r="A268" t="s">
        <v>12</v>
      </c>
      <c r="B268" t="s">
        <v>88</v>
      </c>
      <c r="C268">
        <v>2015</v>
      </c>
      <c r="D268" s="9">
        <v>42238</v>
      </c>
      <c r="E268" t="s">
        <v>21</v>
      </c>
      <c r="F268" t="s">
        <v>17</v>
      </c>
      <c r="H268">
        <v>1</v>
      </c>
      <c r="I268">
        <v>4.8014999999999999</v>
      </c>
      <c r="J268">
        <v>0</v>
      </c>
      <c r="K268">
        <v>0</v>
      </c>
      <c r="L268">
        <v>4.8014999999999999</v>
      </c>
      <c r="M268">
        <v>50</v>
      </c>
      <c r="N268">
        <v>1</v>
      </c>
      <c r="P268">
        <v>4.6269999999999998</v>
      </c>
      <c r="Q268">
        <v>4.6269999999999998</v>
      </c>
      <c r="R268">
        <f>IF(OR(Tabelle1[[#This Row],[adj time]]&lt;=Tabelle1[[#This Row],[curr class WR]],Tabelle1[[#This Row],[adj time]]&lt;=Tabelle1[[#This Row],[current WR]]),1,0)</f>
        <v>0</v>
      </c>
    </row>
    <row r="269" spans="1:20" hidden="1" x14ac:dyDescent="0.3">
      <c r="A269" t="s">
        <v>26</v>
      </c>
      <c r="B269" t="s">
        <v>88</v>
      </c>
      <c r="C269">
        <v>2015</v>
      </c>
      <c r="D269" s="9">
        <v>42238</v>
      </c>
      <c r="E269" t="s">
        <v>105</v>
      </c>
      <c r="F269" t="s">
        <v>23</v>
      </c>
      <c r="H269">
        <v>1</v>
      </c>
      <c r="I269">
        <v>3.6269999999999998</v>
      </c>
      <c r="J269">
        <v>0</v>
      </c>
      <c r="K269">
        <v>0</v>
      </c>
      <c r="L269">
        <v>3.6269999999999998</v>
      </c>
      <c r="M269">
        <v>70.2</v>
      </c>
      <c r="N269">
        <v>1</v>
      </c>
      <c r="P269">
        <v>3.6269999999999998</v>
      </c>
      <c r="Q269" s="1">
        <v>3.21</v>
      </c>
      <c r="R269">
        <f>IF(OR(Tabelle1[[#This Row],[adj time]]&lt;=Tabelle1[[#This Row],[curr class WR]],Tabelle1[[#This Row],[adj time]]&lt;=Tabelle1[[#This Row],[current WR]]),1,0)</f>
        <v>1</v>
      </c>
      <c r="S269" t="s">
        <v>36</v>
      </c>
      <c r="T269" t="s">
        <v>209</v>
      </c>
    </row>
    <row r="270" spans="1:20" hidden="1" x14ac:dyDescent="0.3">
      <c r="A270" t="s">
        <v>26</v>
      </c>
      <c r="B270" t="s">
        <v>88</v>
      </c>
      <c r="C270">
        <v>2015</v>
      </c>
      <c r="D270" s="9">
        <v>42238</v>
      </c>
      <c r="E270" t="s">
        <v>18</v>
      </c>
      <c r="F270" t="s">
        <v>17</v>
      </c>
      <c r="H270">
        <v>1</v>
      </c>
      <c r="I270">
        <v>3.5459999999999998</v>
      </c>
      <c r="J270">
        <v>0</v>
      </c>
      <c r="K270">
        <v>0</v>
      </c>
      <c r="L270">
        <v>3.5459999999999998</v>
      </c>
      <c r="M270">
        <v>75</v>
      </c>
      <c r="N270">
        <v>1</v>
      </c>
      <c r="P270" s="1">
        <v>3.21</v>
      </c>
      <c r="Q270" s="1">
        <v>3.21</v>
      </c>
      <c r="R270">
        <f>IF(OR(Tabelle1[[#This Row],[adj time]]&lt;=Tabelle1[[#This Row],[curr class WR]],Tabelle1[[#This Row],[adj time]]&lt;=Tabelle1[[#This Row],[current WR]]),1,0)</f>
        <v>0</v>
      </c>
      <c r="T270" t="s">
        <v>209</v>
      </c>
    </row>
    <row r="271" spans="1:20" hidden="1" x14ac:dyDescent="0.3">
      <c r="A271" t="s">
        <v>12</v>
      </c>
      <c r="B271" t="s">
        <v>88</v>
      </c>
      <c r="C271">
        <v>2015</v>
      </c>
      <c r="D271" s="9">
        <v>42238</v>
      </c>
      <c r="E271" t="s">
        <v>194</v>
      </c>
      <c r="F271" t="s">
        <v>23</v>
      </c>
      <c r="H271">
        <v>1</v>
      </c>
      <c r="I271">
        <v>4.8815</v>
      </c>
      <c r="J271">
        <v>0</v>
      </c>
      <c r="K271">
        <v>0</v>
      </c>
      <c r="L271">
        <v>4.8815</v>
      </c>
      <c r="M271">
        <v>45.7</v>
      </c>
      <c r="N271">
        <v>1</v>
      </c>
      <c r="P271">
        <v>4.7329999999999997</v>
      </c>
      <c r="Q271">
        <v>4.6269999999999998</v>
      </c>
      <c r="R271">
        <f>IF(OR(Tabelle1[[#This Row],[adj time]]&lt;=Tabelle1[[#This Row],[curr class WR]],Tabelle1[[#This Row],[adj time]]&lt;=Tabelle1[[#This Row],[current WR]]),1,0)</f>
        <v>0</v>
      </c>
    </row>
    <row r="272" spans="1:20" hidden="1" x14ac:dyDescent="0.3">
      <c r="A272" t="s">
        <v>12</v>
      </c>
      <c r="B272" t="s">
        <v>78</v>
      </c>
      <c r="C272">
        <v>2015</v>
      </c>
      <c r="D272" s="9">
        <v>42229</v>
      </c>
      <c r="E272" t="s">
        <v>91</v>
      </c>
      <c r="F272" t="s">
        <v>23</v>
      </c>
      <c r="H272">
        <v>1</v>
      </c>
      <c r="I272">
        <v>4.8070000000000004</v>
      </c>
      <c r="J272">
        <v>0</v>
      </c>
      <c r="K272">
        <v>0</v>
      </c>
      <c r="L272">
        <v>4.8070000000000004</v>
      </c>
      <c r="M272">
        <v>75</v>
      </c>
      <c r="N272">
        <v>1</v>
      </c>
      <c r="P272">
        <v>4.7329999999999997</v>
      </c>
      <c r="Q272">
        <v>4.6269999999999998</v>
      </c>
      <c r="R272">
        <f>IF(OR(Tabelle1[[#This Row],[adj time]]&lt;=Tabelle1[[#This Row],[curr class WR]],Tabelle1[[#This Row],[adj time]]&lt;=Tabelle1[[#This Row],[current WR]]),1,0)</f>
        <v>0</v>
      </c>
    </row>
    <row r="273" spans="1:20" hidden="1" x14ac:dyDescent="0.3">
      <c r="A273" t="s">
        <v>26</v>
      </c>
      <c r="B273" t="s">
        <v>78</v>
      </c>
      <c r="C273">
        <v>2015</v>
      </c>
      <c r="D273" s="9">
        <v>42229</v>
      </c>
      <c r="E273" t="s">
        <v>29</v>
      </c>
      <c r="F273" t="s">
        <v>23</v>
      </c>
      <c r="H273">
        <v>1</v>
      </c>
      <c r="I273">
        <v>4.1050000000000004</v>
      </c>
      <c r="J273">
        <v>0</v>
      </c>
      <c r="K273">
        <v>0</v>
      </c>
      <c r="L273">
        <v>4.1050000000000004</v>
      </c>
      <c r="M273">
        <v>75</v>
      </c>
      <c r="N273">
        <v>1</v>
      </c>
      <c r="P273">
        <v>3.653</v>
      </c>
      <c r="Q273" s="1">
        <v>3.21</v>
      </c>
      <c r="R273">
        <f>IF(OR(Tabelle1[[#This Row],[adj time]]&lt;=Tabelle1[[#This Row],[curr class WR]],Tabelle1[[#This Row],[adj time]]&lt;=Tabelle1[[#This Row],[current WR]]),1,0)</f>
        <v>0</v>
      </c>
    </row>
    <row r="274" spans="1:20" hidden="1" x14ac:dyDescent="0.3">
      <c r="A274" t="s">
        <v>26</v>
      </c>
      <c r="B274" t="s">
        <v>78</v>
      </c>
      <c r="C274">
        <v>2015</v>
      </c>
      <c r="D274" s="9">
        <v>42229</v>
      </c>
      <c r="E274" t="s">
        <v>38</v>
      </c>
      <c r="F274" t="s">
        <v>17</v>
      </c>
      <c r="H274">
        <v>1</v>
      </c>
      <c r="I274">
        <v>3.5089999999999999</v>
      </c>
      <c r="J274">
        <v>0</v>
      </c>
      <c r="K274">
        <v>0</v>
      </c>
      <c r="L274">
        <v>3.5089999999999999</v>
      </c>
      <c r="M274">
        <v>75</v>
      </c>
      <c r="N274">
        <v>1</v>
      </c>
      <c r="P274" s="1">
        <v>3.21</v>
      </c>
      <c r="Q274" s="1">
        <v>3.21</v>
      </c>
      <c r="R274">
        <f>IF(OR(Tabelle1[[#This Row],[adj time]]&lt;=Tabelle1[[#This Row],[curr class WR]],Tabelle1[[#This Row],[adj time]]&lt;=Tabelle1[[#This Row],[current WR]]),1,0)</f>
        <v>0</v>
      </c>
    </row>
    <row r="275" spans="1:20" hidden="1" x14ac:dyDescent="0.3">
      <c r="A275" t="s">
        <v>12</v>
      </c>
      <c r="B275" t="s">
        <v>78</v>
      </c>
      <c r="C275">
        <v>2015</v>
      </c>
      <c r="D275" s="9">
        <v>42229</v>
      </c>
      <c r="E275" t="s">
        <v>21</v>
      </c>
      <c r="F275" t="s">
        <v>17</v>
      </c>
      <c r="H275">
        <v>1</v>
      </c>
      <c r="I275" s="1">
        <v>4.92</v>
      </c>
      <c r="J275">
        <v>0</v>
      </c>
      <c r="K275">
        <v>0</v>
      </c>
      <c r="L275" s="1">
        <v>4.92</v>
      </c>
      <c r="M275">
        <v>75</v>
      </c>
      <c r="N275">
        <v>1</v>
      </c>
      <c r="P275">
        <v>4.6269999999999998</v>
      </c>
      <c r="Q275">
        <v>4.6269999999999998</v>
      </c>
      <c r="R275">
        <f>IF(OR(Tabelle1[[#This Row],[adj time]]&lt;=Tabelle1[[#This Row],[curr class WR]],Tabelle1[[#This Row],[adj time]]&lt;=Tabelle1[[#This Row],[current WR]]),1,0)</f>
        <v>0</v>
      </c>
    </row>
    <row r="276" spans="1:20" hidden="1" x14ac:dyDescent="0.3">
      <c r="A276" t="s">
        <v>12</v>
      </c>
      <c r="B276" t="s">
        <v>19</v>
      </c>
      <c r="C276">
        <v>2015</v>
      </c>
      <c r="D276" s="9">
        <v>42218</v>
      </c>
      <c r="E276" t="s">
        <v>28</v>
      </c>
      <c r="F276" t="s">
        <v>17</v>
      </c>
      <c r="G276">
        <v>3</v>
      </c>
      <c r="H276">
        <v>1</v>
      </c>
      <c r="I276">
        <v>5.0709999999999997</v>
      </c>
      <c r="J276">
        <v>0</v>
      </c>
      <c r="K276">
        <v>0</v>
      </c>
      <c r="L276">
        <v>5.0709999999999997</v>
      </c>
      <c r="M276">
        <v>75</v>
      </c>
      <c r="N276">
        <v>1</v>
      </c>
      <c r="O276">
        <v>1</v>
      </c>
      <c r="P276" s="1">
        <v>5.0709999999999997</v>
      </c>
      <c r="Q276" s="1">
        <v>5.0709999999999997</v>
      </c>
      <c r="R276">
        <f>IF(OR(Tabelle1[[#This Row],[adj time]]&lt;=Tabelle1[[#This Row],[curr class WR]],Tabelle1[[#This Row],[adj time]]&lt;=Tabelle1[[#This Row],[current WR]]),1,0)</f>
        <v>1</v>
      </c>
      <c r="S276" t="s">
        <v>242</v>
      </c>
    </row>
    <row r="277" spans="1:20" hidden="1" x14ac:dyDescent="0.3">
      <c r="A277" t="s">
        <v>26</v>
      </c>
      <c r="B277" t="s">
        <v>19</v>
      </c>
      <c r="C277">
        <v>2015</v>
      </c>
      <c r="D277" s="9">
        <v>42218</v>
      </c>
      <c r="E277" t="s">
        <v>38</v>
      </c>
      <c r="F277" t="s">
        <v>17</v>
      </c>
      <c r="G277">
        <v>1</v>
      </c>
      <c r="H277">
        <v>1</v>
      </c>
      <c r="I277" s="1">
        <v>3.3</v>
      </c>
      <c r="J277">
        <v>0</v>
      </c>
      <c r="K277">
        <v>0</v>
      </c>
      <c r="L277" s="1">
        <v>3.3</v>
      </c>
      <c r="M277">
        <v>75</v>
      </c>
      <c r="N277">
        <v>1</v>
      </c>
      <c r="P277" s="1">
        <v>3.21</v>
      </c>
      <c r="Q277" s="1">
        <v>3.21</v>
      </c>
      <c r="R277">
        <f>IF(OR(Tabelle1[[#This Row],[adj time]]&lt;=Tabelle1[[#This Row],[curr class WR]],Tabelle1[[#This Row],[adj time]]&lt;=Tabelle1[[#This Row],[current WR]]),1,0)</f>
        <v>0</v>
      </c>
    </row>
    <row r="278" spans="1:20" hidden="1" x14ac:dyDescent="0.3">
      <c r="A278" t="s">
        <v>26</v>
      </c>
      <c r="B278" t="s">
        <v>19</v>
      </c>
      <c r="C278">
        <v>2015</v>
      </c>
      <c r="D278" s="9">
        <v>42218</v>
      </c>
      <c r="E278" t="s">
        <v>38</v>
      </c>
      <c r="F278" t="s">
        <v>17</v>
      </c>
      <c r="G278">
        <v>4</v>
      </c>
      <c r="H278">
        <v>0</v>
      </c>
      <c r="I278" s="1">
        <v>3.3</v>
      </c>
      <c r="J278">
        <v>0</v>
      </c>
      <c r="K278">
        <v>0</v>
      </c>
      <c r="L278" s="1">
        <v>3.3</v>
      </c>
      <c r="M278">
        <v>75</v>
      </c>
      <c r="N278">
        <v>1</v>
      </c>
      <c r="P278" s="1">
        <v>3.21</v>
      </c>
      <c r="Q278" s="1">
        <v>3.21</v>
      </c>
      <c r="R278">
        <f>IF(OR(Tabelle1[[#This Row],[adj time]]&lt;=Tabelle1[[#This Row],[curr class WR]],Tabelle1[[#This Row],[adj time]]&lt;=Tabelle1[[#This Row],[current WR]]),1,0)</f>
        <v>0</v>
      </c>
    </row>
    <row r="279" spans="1:20" hidden="1" x14ac:dyDescent="0.3">
      <c r="A279" t="s">
        <v>26</v>
      </c>
      <c r="B279" t="s">
        <v>19</v>
      </c>
      <c r="C279">
        <v>2015</v>
      </c>
      <c r="D279" s="9">
        <v>42218</v>
      </c>
      <c r="E279" t="s">
        <v>38</v>
      </c>
      <c r="F279" t="s">
        <v>17</v>
      </c>
      <c r="G279">
        <v>3</v>
      </c>
      <c r="H279">
        <v>0</v>
      </c>
      <c r="I279" s="1">
        <v>3.3029999999999999</v>
      </c>
      <c r="J279">
        <v>0</v>
      </c>
      <c r="K279">
        <v>0</v>
      </c>
      <c r="L279" s="1">
        <v>3.3029999999999999</v>
      </c>
      <c r="M279">
        <v>75</v>
      </c>
      <c r="N279">
        <v>1</v>
      </c>
      <c r="P279" s="1">
        <v>3.21</v>
      </c>
      <c r="Q279" s="1">
        <v>3.21</v>
      </c>
      <c r="R279">
        <f>IF(OR(Tabelle1[[#This Row],[adj time]]&lt;=Tabelle1[[#This Row],[curr class WR]],Tabelle1[[#This Row],[adj time]]&lt;=Tabelle1[[#This Row],[current WR]]),1,0)</f>
        <v>0</v>
      </c>
    </row>
    <row r="280" spans="1:20" hidden="1" x14ac:dyDescent="0.3">
      <c r="A280" t="s">
        <v>26</v>
      </c>
      <c r="B280" t="s">
        <v>19</v>
      </c>
      <c r="C280">
        <v>2015</v>
      </c>
      <c r="D280" s="9">
        <v>42218</v>
      </c>
      <c r="E280" t="s">
        <v>38</v>
      </c>
      <c r="F280" t="s">
        <v>17</v>
      </c>
      <c r="G280">
        <v>2</v>
      </c>
      <c r="H280">
        <v>0</v>
      </c>
      <c r="I280" s="1">
        <v>3.3519999999999999</v>
      </c>
      <c r="J280">
        <v>0</v>
      </c>
      <c r="K280">
        <v>0</v>
      </c>
      <c r="L280" s="1">
        <v>3.3519999999999999</v>
      </c>
      <c r="M280">
        <v>75</v>
      </c>
      <c r="N280">
        <v>1</v>
      </c>
      <c r="P280" s="1">
        <v>3.21</v>
      </c>
      <c r="Q280" s="1">
        <v>3.21</v>
      </c>
      <c r="R280">
        <f>IF(OR(Tabelle1[[#This Row],[adj time]]&lt;=Tabelle1[[#This Row],[curr class WR]],Tabelle1[[#This Row],[adj time]]&lt;=Tabelle1[[#This Row],[current WR]]),1,0)</f>
        <v>0</v>
      </c>
    </row>
    <row r="281" spans="1:20" hidden="1" x14ac:dyDescent="0.3">
      <c r="A281" t="s">
        <v>26</v>
      </c>
      <c r="B281" t="s">
        <v>19</v>
      </c>
      <c r="C281">
        <v>2015</v>
      </c>
      <c r="D281" s="9">
        <v>42218</v>
      </c>
      <c r="E281" t="s">
        <v>37</v>
      </c>
      <c r="F281" t="s">
        <v>23</v>
      </c>
      <c r="G281">
        <v>3</v>
      </c>
      <c r="H281">
        <v>1</v>
      </c>
      <c r="I281" s="1">
        <v>3.8969999999999998</v>
      </c>
      <c r="J281">
        <v>0</v>
      </c>
      <c r="K281">
        <v>0</v>
      </c>
      <c r="L281" s="1">
        <v>3.8969999999999998</v>
      </c>
      <c r="M281">
        <v>75</v>
      </c>
      <c r="N281">
        <v>1</v>
      </c>
      <c r="P281">
        <v>3.653</v>
      </c>
      <c r="Q281" s="1">
        <v>3.21</v>
      </c>
      <c r="R281">
        <f>IF(OR(Tabelle1[[#This Row],[adj time]]&lt;=Tabelle1[[#This Row],[curr class WR]],Tabelle1[[#This Row],[adj time]]&lt;=Tabelle1[[#This Row],[current WR]]),1,0)</f>
        <v>0</v>
      </c>
    </row>
    <row r="282" spans="1:20" hidden="1" x14ac:dyDescent="0.3">
      <c r="A282" t="s">
        <v>12</v>
      </c>
      <c r="B282" t="s">
        <v>19</v>
      </c>
      <c r="C282">
        <v>2015</v>
      </c>
      <c r="D282" s="9">
        <v>42218</v>
      </c>
      <c r="E282" t="s">
        <v>91</v>
      </c>
      <c r="F282" t="s">
        <v>23</v>
      </c>
      <c r="G282">
        <v>4</v>
      </c>
      <c r="H282">
        <v>1</v>
      </c>
      <c r="I282">
        <v>5.6070000000000002</v>
      </c>
      <c r="J282">
        <v>0</v>
      </c>
      <c r="K282">
        <v>0</v>
      </c>
      <c r="L282">
        <v>5.6070000000000002</v>
      </c>
      <c r="M282">
        <v>75</v>
      </c>
      <c r="N282">
        <v>1</v>
      </c>
      <c r="O282">
        <v>1</v>
      </c>
      <c r="P282" s="1">
        <v>5.5010000000000003</v>
      </c>
      <c r="Q282" s="1">
        <v>5.1920000000000002</v>
      </c>
      <c r="R282">
        <f>IF(OR(Tabelle1[[#This Row],[adj time]]&lt;=Tabelle1[[#This Row],[curr class WR]],Tabelle1[[#This Row],[adj time]]&lt;=Tabelle1[[#This Row],[current WR]]),1,0)</f>
        <v>0</v>
      </c>
    </row>
    <row r="283" spans="1:20" hidden="1" x14ac:dyDescent="0.3">
      <c r="A283" t="s">
        <v>12</v>
      </c>
      <c r="B283" t="s">
        <v>115</v>
      </c>
      <c r="C283">
        <v>2015</v>
      </c>
      <c r="D283" s="9">
        <v>42197</v>
      </c>
      <c r="E283" t="s">
        <v>38</v>
      </c>
      <c r="F283" t="s">
        <v>17</v>
      </c>
      <c r="G283">
        <v>2</v>
      </c>
      <c r="H283">
        <v>1</v>
      </c>
      <c r="I283">
        <v>4.6269999999999998</v>
      </c>
      <c r="J283">
        <v>0</v>
      </c>
      <c r="K283">
        <v>0</v>
      </c>
      <c r="L283">
        <v>4.6269999999999998</v>
      </c>
      <c r="M283">
        <v>50</v>
      </c>
      <c r="N283">
        <v>1</v>
      </c>
      <c r="P283">
        <v>4.6269999999999998</v>
      </c>
      <c r="Q283">
        <v>4.6269999999999998</v>
      </c>
      <c r="R283">
        <f>IF(OR(Tabelle1[[#This Row],[adj time]]&lt;=Tabelle1[[#This Row],[curr class WR]],Tabelle1[[#This Row],[adj time]]&lt;=Tabelle1[[#This Row],[current WR]]),1,0)</f>
        <v>1</v>
      </c>
      <c r="S283" t="s">
        <v>98</v>
      </c>
      <c r="T283" s="8" t="s">
        <v>133</v>
      </c>
    </row>
    <row r="284" spans="1:20" hidden="1" x14ac:dyDescent="0.3">
      <c r="A284" t="s">
        <v>26</v>
      </c>
      <c r="B284" t="s">
        <v>115</v>
      </c>
      <c r="C284">
        <v>2015</v>
      </c>
      <c r="D284" s="9">
        <v>42197</v>
      </c>
      <c r="E284" t="s">
        <v>39</v>
      </c>
      <c r="F284" t="s">
        <v>23</v>
      </c>
      <c r="G284">
        <v>4</v>
      </c>
      <c r="H284">
        <v>1</v>
      </c>
      <c r="I284">
        <v>3.879</v>
      </c>
      <c r="J284">
        <v>0</v>
      </c>
      <c r="K284">
        <v>0</v>
      </c>
      <c r="L284">
        <v>3.879</v>
      </c>
      <c r="M284">
        <v>66.430000000000007</v>
      </c>
      <c r="N284">
        <v>1</v>
      </c>
      <c r="P284">
        <v>3.653</v>
      </c>
      <c r="Q284" s="1">
        <v>3.21</v>
      </c>
      <c r="R284">
        <f>IF(OR(Tabelle1[[#This Row],[adj time]]&lt;=Tabelle1[[#This Row],[curr class WR]],Tabelle1[[#This Row],[adj time]]&lt;=Tabelle1[[#This Row],[current WR]]),1,0)</f>
        <v>0</v>
      </c>
    </row>
    <row r="285" spans="1:20" hidden="1" x14ac:dyDescent="0.3">
      <c r="A285" t="s">
        <v>26</v>
      </c>
      <c r="B285" t="s">
        <v>115</v>
      </c>
      <c r="C285">
        <v>2015</v>
      </c>
      <c r="D285" s="9">
        <v>42197</v>
      </c>
      <c r="E285" t="s">
        <v>38</v>
      </c>
      <c r="F285" t="s">
        <v>17</v>
      </c>
      <c r="G285">
        <v>4</v>
      </c>
      <c r="H285">
        <v>1</v>
      </c>
      <c r="I285">
        <v>3.7240000000000002</v>
      </c>
      <c r="J285">
        <v>0</v>
      </c>
      <c r="K285">
        <v>0</v>
      </c>
      <c r="L285">
        <v>3.7240000000000002</v>
      </c>
      <c r="M285">
        <v>75</v>
      </c>
      <c r="N285">
        <v>1</v>
      </c>
      <c r="P285" s="1">
        <v>3.21</v>
      </c>
      <c r="Q285" s="1">
        <v>3.21</v>
      </c>
      <c r="R285">
        <f>IF(OR(Tabelle1[[#This Row],[adj time]]&lt;=Tabelle1[[#This Row],[curr class WR]],Tabelle1[[#This Row],[adj time]]&lt;=Tabelle1[[#This Row],[current WR]]),1,0)</f>
        <v>0</v>
      </c>
    </row>
    <row r="286" spans="1:20" hidden="1" x14ac:dyDescent="0.3">
      <c r="A286" t="s">
        <v>12</v>
      </c>
      <c r="B286" t="s">
        <v>115</v>
      </c>
      <c r="C286">
        <v>2015</v>
      </c>
      <c r="D286" s="9">
        <v>42197</v>
      </c>
      <c r="E286" t="s">
        <v>22</v>
      </c>
      <c r="F286" t="s">
        <v>23</v>
      </c>
      <c r="G286">
        <v>4</v>
      </c>
      <c r="H286">
        <v>1</v>
      </c>
      <c r="I286">
        <v>4.8810000000000002</v>
      </c>
      <c r="J286">
        <v>0</v>
      </c>
      <c r="K286">
        <v>0</v>
      </c>
      <c r="L286">
        <v>4.8810000000000002</v>
      </c>
      <c r="M286">
        <v>36.630000000000003</v>
      </c>
      <c r="N286">
        <v>1</v>
      </c>
      <c r="P286">
        <v>4.7329999999999997</v>
      </c>
      <c r="Q286">
        <v>4.7329999999999997</v>
      </c>
      <c r="R286">
        <f>IF(OR(Tabelle1[[#This Row],[adj time]]&lt;=Tabelle1[[#This Row],[curr class WR]],Tabelle1[[#This Row],[adj time]]&lt;=Tabelle1[[#This Row],[current WR]]),1,0)</f>
        <v>0</v>
      </c>
    </row>
    <row r="287" spans="1:20" hidden="1" x14ac:dyDescent="0.3">
      <c r="A287" t="s">
        <v>26</v>
      </c>
      <c r="B287" t="s">
        <v>84</v>
      </c>
      <c r="C287">
        <v>2015</v>
      </c>
      <c r="D287" s="9">
        <v>42175</v>
      </c>
      <c r="E287" t="s">
        <v>148</v>
      </c>
      <c r="F287" t="s">
        <v>23</v>
      </c>
      <c r="G287">
        <v>4</v>
      </c>
      <c r="H287">
        <v>1</v>
      </c>
      <c r="I287">
        <v>4.1040000000000001</v>
      </c>
      <c r="J287">
        <v>0</v>
      </c>
      <c r="K287">
        <v>0</v>
      </c>
      <c r="L287">
        <v>4.1040000000000001</v>
      </c>
      <c r="M287">
        <v>75</v>
      </c>
      <c r="N287">
        <v>1</v>
      </c>
      <c r="P287">
        <v>3.653</v>
      </c>
      <c r="Q287" s="1">
        <v>3.21</v>
      </c>
      <c r="R287">
        <f>IF(OR(Tabelle1[[#This Row],[adj time]]&lt;=Tabelle1[[#This Row],[curr class WR]],Tabelle1[[#This Row],[adj time]]&lt;=Tabelle1[[#This Row],[current WR]]),1,0)</f>
        <v>0</v>
      </c>
      <c r="T287" t="s">
        <v>116</v>
      </c>
    </row>
    <row r="288" spans="1:20" hidden="1" x14ac:dyDescent="0.3">
      <c r="A288" t="s">
        <v>12</v>
      </c>
      <c r="B288" t="s">
        <v>84</v>
      </c>
      <c r="C288">
        <v>2015</v>
      </c>
      <c r="D288" s="9">
        <v>42175</v>
      </c>
      <c r="E288" t="s">
        <v>148</v>
      </c>
      <c r="F288" t="s">
        <v>23</v>
      </c>
      <c r="G288">
        <v>4</v>
      </c>
      <c r="H288">
        <v>1</v>
      </c>
      <c r="I288">
        <v>4.8029999999999999</v>
      </c>
      <c r="J288">
        <v>0</v>
      </c>
      <c r="K288">
        <v>0</v>
      </c>
      <c r="L288">
        <v>4.8029999999999999</v>
      </c>
      <c r="M288">
        <v>50</v>
      </c>
      <c r="N288">
        <v>1</v>
      </c>
      <c r="P288">
        <v>4.7329999999999997</v>
      </c>
      <c r="Q288">
        <v>4.7329999999999997</v>
      </c>
      <c r="R288">
        <f>IF(OR(Tabelle1[[#This Row],[adj time]]&lt;=Tabelle1[[#This Row],[curr class WR]],Tabelle1[[#This Row],[adj time]]&lt;=Tabelle1[[#This Row],[current WR]]),1,0)</f>
        <v>0</v>
      </c>
      <c r="T288" t="s">
        <v>116</v>
      </c>
    </row>
    <row r="289" spans="1:20" hidden="1" x14ac:dyDescent="0.3">
      <c r="A289" t="s">
        <v>26</v>
      </c>
      <c r="B289" t="s">
        <v>60</v>
      </c>
      <c r="C289">
        <v>2015</v>
      </c>
      <c r="D289" s="9">
        <v>42140</v>
      </c>
      <c r="E289" t="s">
        <v>156</v>
      </c>
      <c r="F289" t="s">
        <v>23</v>
      </c>
      <c r="G289">
        <v>4</v>
      </c>
      <c r="H289">
        <v>1</v>
      </c>
      <c r="I289">
        <v>4.1130000000000004</v>
      </c>
      <c r="J289">
        <v>0</v>
      </c>
      <c r="K289">
        <v>0</v>
      </c>
      <c r="L289">
        <v>4.1130000000000004</v>
      </c>
      <c r="M289">
        <v>75</v>
      </c>
      <c r="N289">
        <v>1</v>
      </c>
      <c r="P289">
        <v>3.653</v>
      </c>
      <c r="Q289" s="1">
        <v>3.21</v>
      </c>
      <c r="R289">
        <f>IF(OR(Tabelle1[[#This Row],[adj time]]&lt;=Tabelle1[[#This Row],[curr class WR]],Tabelle1[[#This Row],[adj time]]&lt;=Tabelle1[[#This Row],[current WR]]),1,0)</f>
        <v>0</v>
      </c>
      <c r="T289" t="s">
        <v>116</v>
      </c>
    </row>
    <row r="290" spans="1:20" hidden="1" x14ac:dyDescent="0.3">
      <c r="A290" t="s">
        <v>12</v>
      </c>
      <c r="B290" t="s">
        <v>60</v>
      </c>
      <c r="C290">
        <v>2015</v>
      </c>
      <c r="D290" s="9">
        <v>42140</v>
      </c>
      <c r="E290" t="s">
        <v>157</v>
      </c>
      <c r="F290" t="s">
        <v>23</v>
      </c>
      <c r="G290">
        <v>2</v>
      </c>
      <c r="H290">
        <v>1</v>
      </c>
      <c r="I290">
        <v>5.1379999999999999</v>
      </c>
      <c r="J290">
        <v>0</v>
      </c>
      <c r="K290">
        <v>0</v>
      </c>
      <c r="L290">
        <v>5.1379999999999999</v>
      </c>
      <c r="M290">
        <v>50</v>
      </c>
      <c r="N290">
        <v>1</v>
      </c>
      <c r="P290">
        <v>4.7329999999999997</v>
      </c>
      <c r="Q290">
        <v>4.7329999999999997</v>
      </c>
      <c r="R290">
        <f>IF(OR(Tabelle1[[#This Row],[adj time]]&lt;=Tabelle1[[#This Row],[curr class WR]],Tabelle1[[#This Row],[adj time]]&lt;=Tabelle1[[#This Row],[current WR]]),1,0)</f>
        <v>0</v>
      </c>
      <c r="T290" t="s">
        <v>116</v>
      </c>
    </row>
    <row r="291" spans="1:20" hidden="1" x14ac:dyDescent="0.3">
      <c r="A291" t="s">
        <v>26</v>
      </c>
      <c r="B291" t="s">
        <v>13</v>
      </c>
      <c r="C291">
        <v>2014</v>
      </c>
      <c r="D291" s="9">
        <v>41883</v>
      </c>
      <c r="E291" t="s">
        <v>196</v>
      </c>
      <c r="F291" t="s">
        <v>23</v>
      </c>
      <c r="H291">
        <v>1</v>
      </c>
      <c r="I291">
        <v>3.839</v>
      </c>
      <c r="J291">
        <v>0</v>
      </c>
      <c r="K291">
        <v>0</v>
      </c>
      <c r="L291">
        <v>3.839</v>
      </c>
      <c r="M291">
        <v>75</v>
      </c>
      <c r="N291">
        <v>1</v>
      </c>
      <c r="P291">
        <v>3.653</v>
      </c>
      <c r="Q291" s="1">
        <v>3.21</v>
      </c>
      <c r="R291">
        <f>IF(OR(Tabelle1[[#This Row],[adj time]]&lt;=Tabelle1[[#This Row],[curr class WR]],Tabelle1[[#This Row],[adj time]]&lt;=Tabelle1[[#This Row],[current WR]]),1,0)</f>
        <v>0</v>
      </c>
      <c r="T291" t="s">
        <v>244</v>
      </c>
    </row>
    <row r="292" spans="1:20" hidden="1" x14ac:dyDescent="0.3">
      <c r="A292" t="s">
        <v>26</v>
      </c>
      <c r="B292" t="s">
        <v>13</v>
      </c>
      <c r="C292">
        <v>2014</v>
      </c>
      <c r="D292" s="9">
        <v>41883</v>
      </c>
      <c r="E292" t="s">
        <v>93</v>
      </c>
      <c r="F292" t="s">
        <v>17</v>
      </c>
      <c r="H292">
        <v>1</v>
      </c>
      <c r="I292">
        <v>3.8279999999999998</v>
      </c>
      <c r="J292">
        <v>0</v>
      </c>
      <c r="K292">
        <v>0</v>
      </c>
      <c r="L292">
        <v>3.8279999999999998</v>
      </c>
      <c r="M292">
        <v>75</v>
      </c>
      <c r="N292">
        <v>1</v>
      </c>
      <c r="P292" s="1">
        <v>3.21</v>
      </c>
      <c r="Q292" s="1">
        <v>3.21</v>
      </c>
      <c r="R292">
        <f>IF(OR(Tabelle1[[#This Row],[adj time]]&lt;=Tabelle1[[#This Row],[curr class WR]],Tabelle1[[#This Row],[adj time]]&lt;=Tabelle1[[#This Row],[current WR]]),1,0)</f>
        <v>0</v>
      </c>
      <c r="T292" t="s">
        <v>244</v>
      </c>
    </row>
    <row r="293" spans="1:20" hidden="1" x14ac:dyDescent="0.3">
      <c r="A293" t="s">
        <v>12</v>
      </c>
      <c r="B293" t="s">
        <v>13</v>
      </c>
      <c r="C293">
        <v>2014</v>
      </c>
      <c r="D293" s="9">
        <v>41883</v>
      </c>
      <c r="E293" t="s">
        <v>93</v>
      </c>
      <c r="F293" t="s">
        <v>17</v>
      </c>
      <c r="H293">
        <v>1</v>
      </c>
      <c r="M293">
        <v>40.56</v>
      </c>
      <c r="N293">
        <v>2</v>
      </c>
      <c r="P293" s="1">
        <v>4.7450000000000001</v>
      </c>
      <c r="Q293">
        <v>4.7329999999999997</v>
      </c>
      <c r="R293">
        <f>IF(OR(Tabelle1[[#This Row],[adj time]]&lt;=Tabelle1[[#This Row],[curr class WR]],Tabelle1[[#This Row],[adj time]]&lt;=Tabelle1[[#This Row],[current WR]]),1,0)</f>
        <v>1</v>
      </c>
    </row>
    <row r="294" spans="1:20" hidden="1" x14ac:dyDescent="0.3">
      <c r="A294" t="s">
        <v>12</v>
      </c>
      <c r="B294" t="s">
        <v>13</v>
      </c>
      <c r="C294">
        <v>2014</v>
      </c>
      <c r="D294" s="9">
        <v>41883</v>
      </c>
      <c r="E294" t="s">
        <v>29</v>
      </c>
      <c r="F294" t="s">
        <v>23</v>
      </c>
      <c r="H294">
        <v>1</v>
      </c>
      <c r="M294">
        <v>50</v>
      </c>
      <c r="N294">
        <v>1</v>
      </c>
      <c r="P294">
        <v>4.7329999999999997</v>
      </c>
      <c r="Q294">
        <v>4.7329999999999997</v>
      </c>
      <c r="R294">
        <f>IF(OR(Tabelle1[[#This Row],[adj time]]&lt;=Tabelle1[[#This Row],[curr class WR]],Tabelle1[[#This Row],[adj time]]&lt;=Tabelle1[[#This Row],[current WR]]),1,0)</f>
        <v>1</v>
      </c>
    </row>
    <row r="295" spans="1:20" hidden="1" x14ac:dyDescent="0.3">
      <c r="A295" t="s">
        <v>12</v>
      </c>
      <c r="B295" t="s">
        <v>13</v>
      </c>
      <c r="C295">
        <v>2014</v>
      </c>
      <c r="D295" s="9">
        <v>41883</v>
      </c>
      <c r="E295" t="s">
        <v>257</v>
      </c>
      <c r="F295" t="s">
        <v>17</v>
      </c>
      <c r="H295">
        <v>1</v>
      </c>
      <c r="M295">
        <v>50</v>
      </c>
      <c r="N295">
        <v>1</v>
      </c>
      <c r="P295" s="1">
        <v>4.7450000000000001</v>
      </c>
      <c r="Q295">
        <v>4.7329999999999997</v>
      </c>
      <c r="R295">
        <f>IF(OR(Tabelle1[[#This Row],[adj time]]&lt;=Tabelle1[[#This Row],[curr class WR]],Tabelle1[[#This Row],[adj time]]&lt;=Tabelle1[[#This Row],[current WR]]),1,0)</f>
        <v>1</v>
      </c>
    </row>
    <row r="296" spans="1:20" hidden="1" x14ac:dyDescent="0.3">
      <c r="A296" t="s">
        <v>26</v>
      </c>
      <c r="B296" t="s">
        <v>82</v>
      </c>
      <c r="C296">
        <v>2014</v>
      </c>
      <c r="D296" s="9">
        <v>41882</v>
      </c>
      <c r="E296" t="s">
        <v>38</v>
      </c>
      <c r="F296" t="s">
        <v>17</v>
      </c>
      <c r="H296">
        <v>1</v>
      </c>
      <c r="I296">
        <v>3.3359999999999999</v>
      </c>
      <c r="J296">
        <v>0</v>
      </c>
      <c r="K296">
        <v>0</v>
      </c>
      <c r="L296">
        <v>3.3359999999999999</v>
      </c>
      <c r="M296">
        <v>75</v>
      </c>
      <c r="N296">
        <v>1</v>
      </c>
      <c r="P296" s="1">
        <v>3.21</v>
      </c>
      <c r="Q296" s="1">
        <v>3.21</v>
      </c>
      <c r="R296">
        <f>IF(OR(Tabelle1[[#This Row],[adj time]]&lt;=Tabelle1[[#This Row],[curr class WR]],Tabelle1[[#This Row],[adj time]]&lt;=Tabelle1[[#This Row],[current WR]]),1,0)</f>
        <v>0</v>
      </c>
      <c r="T296" t="s">
        <v>249</v>
      </c>
    </row>
    <row r="297" spans="1:20" hidden="1" x14ac:dyDescent="0.3">
      <c r="A297" t="s">
        <v>26</v>
      </c>
      <c r="B297" t="s">
        <v>82</v>
      </c>
      <c r="C297">
        <v>2014</v>
      </c>
      <c r="D297" s="9">
        <v>41882</v>
      </c>
      <c r="E297" t="s">
        <v>95</v>
      </c>
      <c r="F297" t="s">
        <v>17</v>
      </c>
      <c r="H297">
        <v>1</v>
      </c>
      <c r="I297">
        <v>3.9039999999999999</v>
      </c>
      <c r="J297">
        <v>0</v>
      </c>
      <c r="K297">
        <v>0</v>
      </c>
      <c r="L297">
        <v>3.9039999999999999</v>
      </c>
      <c r="M297">
        <v>43.79</v>
      </c>
      <c r="N297">
        <v>9</v>
      </c>
      <c r="P297" s="1">
        <v>3.21</v>
      </c>
      <c r="Q297" s="1">
        <v>3.21</v>
      </c>
      <c r="R297">
        <f>IF(OR(Tabelle1[[#This Row],[adj time]]&lt;=Tabelle1[[#This Row],[curr class WR]],Tabelle1[[#This Row],[adj time]]&lt;=Tabelle1[[#This Row],[current WR]]),1,0)</f>
        <v>0</v>
      </c>
      <c r="T297" t="s">
        <v>253</v>
      </c>
    </row>
    <row r="298" spans="1:20" hidden="1" x14ac:dyDescent="0.3">
      <c r="A298" t="s">
        <v>26</v>
      </c>
      <c r="B298" t="s">
        <v>82</v>
      </c>
      <c r="C298">
        <v>2014</v>
      </c>
      <c r="D298" s="9">
        <v>41882</v>
      </c>
      <c r="E298" t="s">
        <v>18</v>
      </c>
      <c r="F298" t="s">
        <v>23</v>
      </c>
      <c r="H298">
        <v>1</v>
      </c>
      <c r="I298">
        <v>3.8860000000000001</v>
      </c>
      <c r="J298">
        <v>0</v>
      </c>
      <c r="K298">
        <v>0</v>
      </c>
      <c r="L298">
        <v>3.8860000000000001</v>
      </c>
      <c r="M298">
        <v>75</v>
      </c>
      <c r="N298">
        <v>1</v>
      </c>
      <c r="P298">
        <v>3.653</v>
      </c>
      <c r="Q298" s="1">
        <v>3.21</v>
      </c>
      <c r="R298">
        <f>IF(OR(Tabelle1[[#This Row],[adj time]]&lt;=Tabelle1[[#This Row],[curr class WR]],Tabelle1[[#This Row],[adj time]]&lt;=Tabelle1[[#This Row],[current WR]]),1,0)</f>
        <v>0</v>
      </c>
      <c r="T298" t="s">
        <v>249</v>
      </c>
    </row>
    <row r="299" spans="1:20" hidden="1" x14ac:dyDescent="0.3">
      <c r="A299" t="s">
        <v>26</v>
      </c>
      <c r="B299" t="s">
        <v>82</v>
      </c>
      <c r="C299">
        <v>2014</v>
      </c>
      <c r="D299" s="9">
        <v>41882</v>
      </c>
      <c r="E299" t="s">
        <v>247</v>
      </c>
      <c r="F299" t="s">
        <v>23</v>
      </c>
      <c r="G299">
        <v>4</v>
      </c>
      <c r="H299">
        <v>1</v>
      </c>
      <c r="I299">
        <v>4.0359999999999996</v>
      </c>
      <c r="J299">
        <v>0</v>
      </c>
      <c r="K299">
        <v>0</v>
      </c>
      <c r="L299">
        <v>4.0359999999999996</v>
      </c>
      <c r="M299">
        <v>67.03</v>
      </c>
      <c r="N299">
        <v>6</v>
      </c>
      <c r="P299">
        <v>3.653</v>
      </c>
      <c r="Q299" s="1">
        <v>3.21</v>
      </c>
      <c r="R299">
        <f>IF(OR(Tabelle1[[#This Row],[adj time]]&lt;=Tabelle1[[#This Row],[curr class WR]],Tabelle1[[#This Row],[adj time]]&lt;=Tabelle1[[#This Row],[current WR]]),1,0)</f>
        <v>0</v>
      </c>
      <c r="T299" t="s">
        <v>248</v>
      </c>
    </row>
    <row r="300" spans="1:20" hidden="1" x14ac:dyDescent="0.3">
      <c r="A300" t="s">
        <v>12</v>
      </c>
      <c r="B300" t="s">
        <v>82</v>
      </c>
      <c r="C300">
        <v>2014</v>
      </c>
      <c r="D300" s="9">
        <v>41882</v>
      </c>
      <c r="E300" t="s">
        <v>38</v>
      </c>
      <c r="F300" t="s">
        <v>17</v>
      </c>
      <c r="H300">
        <v>1</v>
      </c>
      <c r="M300">
        <v>75</v>
      </c>
      <c r="N300">
        <v>1</v>
      </c>
      <c r="P300" s="1">
        <v>4.7450000000000001</v>
      </c>
      <c r="Q300">
        <v>4.7329999999999997</v>
      </c>
      <c r="R300">
        <f>IF(OR(Tabelle1[[#This Row],[adj time]]&lt;=Tabelle1[[#This Row],[curr class WR]],Tabelle1[[#This Row],[adj time]]&lt;=Tabelle1[[#This Row],[current WR]]),1,0)</f>
        <v>1</v>
      </c>
    </row>
    <row r="301" spans="1:20" hidden="1" x14ac:dyDescent="0.3">
      <c r="A301" t="s">
        <v>12</v>
      </c>
      <c r="B301" t="s">
        <v>82</v>
      </c>
      <c r="C301">
        <v>2014</v>
      </c>
      <c r="D301" s="9">
        <v>41882</v>
      </c>
      <c r="E301" t="s">
        <v>91</v>
      </c>
      <c r="F301" t="s">
        <v>23</v>
      </c>
      <c r="H301">
        <v>1</v>
      </c>
      <c r="L301">
        <v>4.9530000000000003</v>
      </c>
      <c r="M301">
        <v>75</v>
      </c>
      <c r="N301">
        <v>1</v>
      </c>
      <c r="P301">
        <v>4.7329999999999997</v>
      </c>
      <c r="Q301">
        <v>4.7329999999999997</v>
      </c>
      <c r="R301">
        <f>IF(OR(Tabelle1[[#This Row],[adj time]]&lt;=Tabelle1[[#This Row],[curr class WR]],Tabelle1[[#This Row],[adj time]]&lt;=Tabelle1[[#This Row],[current WR]]),1,0)</f>
        <v>0</v>
      </c>
      <c r="T301" t="s">
        <v>249</v>
      </c>
    </row>
    <row r="302" spans="1:20" hidden="1" x14ac:dyDescent="0.3">
      <c r="A302" t="s">
        <v>12</v>
      </c>
      <c r="B302" t="s">
        <v>82</v>
      </c>
      <c r="C302">
        <v>2014</v>
      </c>
      <c r="D302" s="9">
        <v>41882</v>
      </c>
      <c r="E302" t="s">
        <v>247</v>
      </c>
      <c r="F302" t="s">
        <v>23</v>
      </c>
      <c r="H302">
        <v>1</v>
      </c>
      <c r="L302">
        <v>5.4619999999999997</v>
      </c>
      <c r="M302">
        <v>39.770000000000003</v>
      </c>
      <c r="N302">
        <v>8</v>
      </c>
      <c r="P302">
        <v>4.7329999999999997</v>
      </c>
      <c r="Q302">
        <v>4.7329999999999997</v>
      </c>
      <c r="R302">
        <f>IF(OR(Tabelle1[[#This Row],[adj time]]&lt;=Tabelle1[[#This Row],[curr class WR]],Tabelle1[[#This Row],[adj time]]&lt;=Tabelle1[[#This Row],[current WR]]),1,0)</f>
        <v>0</v>
      </c>
      <c r="T302" t="s">
        <v>306</v>
      </c>
    </row>
    <row r="303" spans="1:20" hidden="1" x14ac:dyDescent="0.3">
      <c r="A303" t="s">
        <v>12</v>
      </c>
      <c r="B303" t="s">
        <v>82</v>
      </c>
      <c r="C303">
        <v>2014</v>
      </c>
      <c r="D303" s="9">
        <v>41882</v>
      </c>
      <c r="E303" t="s">
        <v>40</v>
      </c>
      <c r="F303" t="s">
        <v>23</v>
      </c>
      <c r="H303">
        <v>1</v>
      </c>
      <c r="I303">
        <v>5.6120000000000001</v>
      </c>
      <c r="J303">
        <v>0</v>
      </c>
      <c r="K303">
        <v>0</v>
      </c>
      <c r="L303">
        <v>5.6120000000000001</v>
      </c>
      <c r="M303">
        <v>31.15</v>
      </c>
      <c r="N303">
        <v>10</v>
      </c>
      <c r="P303">
        <v>4.7329999999999997</v>
      </c>
      <c r="Q303">
        <v>4.7329999999999997</v>
      </c>
      <c r="R303">
        <f>IF(OR(Tabelle1[[#This Row],[adj time]]&lt;=Tabelle1[[#This Row],[curr class WR]],Tabelle1[[#This Row],[adj time]]&lt;=Tabelle1[[#This Row],[current WR]]),1,0)</f>
        <v>0</v>
      </c>
      <c r="T303" t="s">
        <v>250</v>
      </c>
    </row>
    <row r="304" spans="1:20" hidden="1" x14ac:dyDescent="0.3">
      <c r="A304" t="s">
        <v>12</v>
      </c>
      <c r="B304" t="s">
        <v>88</v>
      </c>
      <c r="C304">
        <v>2014</v>
      </c>
      <c r="D304" s="9">
        <v>41874</v>
      </c>
      <c r="E304" t="s">
        <v>21</v>
      </c>
      <c r="F304" t="s">
        <v>17</v>
      </c>
      <c r="H304">
        <v>1</v>
      </c>
      <c r="I304">
        <v>4.7750000000000004</v>
      </c>
      <c r="J304">
        <v>0</v>
      </c>
      <c r="K304">
        <v>0</v>
      </c>
      <c r="L304">
        <v>4.7750000000000004</v>
      </c>
      <c r="M304">
        <v>75</v>
      </c>
      <c r="N304">
        <v>1</v>
      </c>
      <c r="P304" s="1">
        <v>4.7450000000000001</v>
      </c>
      <c r="Q304">
        <v>4.7329999999999997</v>
      </c>
      <c r="R304">
        <f>IF(OR(Tabelle1[[#This Row],[adj time]]&lt;=Tabelle1[[#This Row],[curr class WR]],Tabelle1[[#This Row],[adj time]]&lt;=Tabelle1[[#This Row],[current WR]]),1,0)</f>
        <v>0</v>
      </c>
      <c r="T304" t="s">
        <v>213</v>
      </c>
    </row>
    <row r="305" spans="1:20" hidden="1" x14ac:dyDescent="0.3">
      <c r="A305" t="s">
        <v>26</v>
      </c>
      <c r="B305" t="s">
        <v>88</v>
      </c>
      <c r="C305">
        <v>2014</v>
      </c>
      <c r="D305" s="9">
        <v>41874</v>
      </c>
      <c r="E305" t="s">
        <v>196</v>
      </c>
      <c r="F305" t="s">
        <v>23</v>
      </c>
      <c r="H305">
        <v>1</v>
      </c>
      <c r="I305">
        <v>3.7490000000000001</v>
      </c>
      <c r="J305">
        <v>0</v>
      </c>
      <c r="K305">
        <v>0</v>
      </c>
      <c r="L305">
        <v>3.7490000000000001</v>
      </c>
      <c r="M305">
        <v>57.9</v>
      </c>
      <c r="N305">
        <v>1</v>
      </c>
      <c r="P305">
        <v>3.653</v>
      </c>
      <c r="Q305" s="1">
        <v>3.21</v>
      </c>
      <c r="R305">
        <f>IF(OR(Tabelle1[[#This Row],[adj time]]&lt;=Tabelle1[[#This Row],[curr class WR]],Tabelle1[[#This Row],[adj time]]&lt;=Tabelle1[[#This Row],[current WR]]),1,0)</f>
        <v>0</v>
      </c>
      <c r="T305" t="s">
        <v>213</v>
      </c>
    </row>
    <row r="306" spans="1:20" hidden="1" x14ac:dyDescent="0.3">
      <c r="A306" t="s">
        <v>26</v>
      </c>
      <c r="B306" t="s">
        <v>88</v>
      </c>
      <c r="C306">
        <v>2014</v>
      </c>
      <c r="D306" s="9">
        <v>41874</v>
      </c>
      <c r="E306" t="s">
        <v>18</v>
      </c>
      <c r="F306" t="s">
        <v>17</v>
      </c>
      <c r="H306">
        <v>1</v>
      </c>
      <c r="I306" s="1">
        <v>3.45</v>
      </c>
      <c r="J306">
        <v>0</v>
      </c>
      <c r="K306">
        <v>0</v>
      </c>
      <c r="L306" s="1">
        <v>3.45</v>
      </c>
      <c r="M306">
        <v>75</v>
      </c>
      <c r="N306">
        <v>1</v>
      </c>
      <c r="P306" s="1">
        <v>3.21</v>
      </c>
      <c r="Q306" s="1">
        <v>3.21</v>
      </c>
      <c r="R306">
        <f>IF(OR(Tabelle1[[#This Row],[adj time]]&lt;=Tabelle1[[#This Row],[curr class WR]],Tabelle1[[#This Row],[adj time]]&lt;=Tabelle1[[#This Row],[current WR]]),1,0)</f>
        <v>0</v>
      </c>
      <c r="T306" t="s">
        <v>213</v>
      </c>
    </row>
    <row r="307" spans="1:20" hidden="1" x14ac:dyDescent="0.3">
      <c r="A307" t="s">
        <v>12</v>
      </c>
      <c r="B307" t="s">
        <v>88</v>
      </c>
      <c r="C307">
        <v>2014</v>
      </c>
      <c r="D307" s="9">
        <v>41874</v>
      </c>
      <c r="E307" t="s">
        <v>100</v>
      </c>
      <c r="F307" t="s">
        <v>23</v>
      </c>
      <c r="H307">
        <v>1</v>
      </c>
      <c r="I307">
        <v>4.835</v>
      </c>
      <c r="J307">
        <v>0</v>
      </c>
      <c r="K307">
        <v>0</v>
      </c>
      <c r="L307">
        <v>4.835</v>
      </c>
      <c r="M307">
        <v>46.7</v>
      </c>
      <c r="N307">
        <v>1</v>
      </c>
      <c r="P307">
        <v>4.7329999999999997</v>
      </c>
      <c r="Q307">
        <v>4.7329999999999997</v>
      </c>
      <c r="R307">
        <f>IF(OR(Tabelle1[[#This Row],[adj time]]&lt;=Tabelle1[[#This Row],[curr class WR]],Tabelle1[[#This Row],[adj time]]&lt;=Tabelle1[[#This Row],[current WR]]),1,0)</f>
        <v>0</v>
      </c>
      <c r="T307" t="s">
        <v>213</v>
      </c>
    </row>
    <row r="308" spans="1:20" hidden="1" x14ac:dyDescent="0.3">
      <c r="A308" t="s">
        <v>12</v>
      </c>
      <c r="B308" t="s">
        <v>78</v>
      </c>
      <c r="C308">
        <v>2014</v>
      </c>
      <c r="D308" s="9">
        <v>41871</v>
      </c>
      <c r="E308" t="s">
        <v>91</v>
      </c>
      <c r="F308" t="s">
        <v>23</v>
      </c>
      <c r="G308">
        <v>1</v>
      </c>
      <c r="H308">
        <v>1</v>
      </c>
      <c r="I308">
        <v>4.7329999999999997</v>
      </c>
      <c r="J308">
        <v>0</v>
      </c>
      <c r="K308">
        <v>0</v>
      </c>
      <c r="L308">
        <v>4.7329999999999997</v>
      </c>
      <c r="M308">
        <v>75</v>
      </c>
      <c r="N308">
        <v>1</v>
      </c>
      <c r="P308">
        <v>4.7329999999999997</v>
      </c>
      <c r="Q308">
        <v>4.7329999999999997</v>
      </c>
      <c r="R308">
        <f>IF(OR(Tabelle1[[#This Row],[adj time]]&lt;=Tabelle1[[#This Row],[curr class WR]],Tabelle1[[#This Row],[adj time]]&lt;=Tabelle1[[#This Row],[current WR]]),1,0)</f>
        <v>1</v>
      </c>
      <c r="S308" t="s">
        <v>280</v>
      </c>
      <c r="T308" t="s">
        <v>281</v>
      </c>
    </row>
    <row r="309" spans="1:20" hidden="1" x14ac:dyDescent="0.3">
      <c r="A309" t="s">
        <v>26</v>
      </c>
      <c r="B309" t="s">
        <v>78</v>
      </c>
      <c r="C309">
        <v>2014</v>
      </c>
      <c r="D309" s="9">
        <v>41871</v>
      </c>
      <c r="E309" t="s">
        <v>38</v>
      </c>
      <c r="F309" t="s">
        <v>17</v>
      </c>
      <c r="G309">
        <v>4</v>
      </c>
      <c r="H309">
        <v>1</v>
      </c>
      <c r="I309">
        <v>3.4550000000000001</v>
      </c>
      <c r="J309">
        <v>0</v>
      </c>
      <c r="K309">
        <v>0</v>
      </c>
      <c r="L309">
        <v>3.4550000000000001</v>
      </c>
      <c r="M309">
        <v>75</v>
      </c>
      <c r="N309">
        <v>1</v>
      </c>
      <c r="P309" s="1">
        <v>3.21</v>
      </c>
      <c r="Q309" s="1">
        <v>3.21</v>
      </c>
      <c r="R309">
        <f>IF(OR(Tabelle1[[#This Row],[adj time]]&lt;=Tabelle1[[#This Row],[curr class WR]],Tabelle1[[#This Row],[adj time]]&lt;=Tabelle1[[#This Row],[current WR]]),1,0)</f>
        <v>0</v>
      </c>
    </row>
    <row r="310" spans="1:20" hidden="1" x14ac:dyDescent="0.3">
      <c r="A310" t="s">
        <v>26</v>
      </c>
      <c r="B310" t="s">
        <v>78</v>
      </c>
      <c r="C310">
        <v>2014</v>
      </c>
      <c r="D310" s="9">
        <v>41871</v>
      </c>
      <c r="E310" t="s">
        <v>43</v>
      </c>
      <c r="F310" t="s">
        <v>23</v>
      </c>
      <c r="G310">
        <v>3</v>
      </c>
      <c r="H310">
        <v>1</v>
      </c>
      <c r="I310">
        <v>4.1609999999999996</v>
      </c>
      <c r="J310">
        <v>0</v>
      </c>
      <c r="K310">
        <v>0</v>
      </c>
      <c r="L310">
        <v>4.1609999999999996</v>
      </c>
      <c r="M310">
        <v>75</v>
      </c>
      <c r="N310">
        <v>1</v>
      </c>
      <c r="P310">
        <v>3.653</v>
      </c>
      <c r="Q310" s="1">
        <v>3.21</v>
      </c>
      <c r="R310">
        <f>IF(OR(Tabelle1[[#This Row],[adj time]]&lt;=Tabelle1[[#This Row],[curr class WR]],Tabelle1[[#This Row],[adj time]]&lt;=Tabelle1[[#This Row],[current WR]]),1,0)</f>
        <v>0</v>
      </c>
    </row>
    <row r="311" spans="1:20" hidden="1" x14ac:dyDescent="0.3">
      <c r="A311" t="s">
        <v>12</v>
      </c>
      <c r="B311" t="s">
        <v>78</v>
      </c>
      <c r="C311">
        <v>2014</v>
      </c>
      <c r="D311" s="9">
        <v>41871</v>
      </c>
      <c r="E311" t="s">
        <v>38</v>
      </c>
      <c r="F311" t="s">
        <v>17</v>
      </c>
      <c r="G311">
        <v>2</v>
      </c>
      <c r="H311">
        <v>1</v>
      </c>
      <c r="I311">
        <v>4.9329999999999998</v>
      </c>
      <c r="J311">
        <v>0</v>
      </c>
      <c r="K311">
        <v>0</v>
      </c>
      <c r="L311">
        <v>4.9329999999999998</v>
      </c>
      <c r="M311">
        <v>75</v>
      </c>
      <c r="N311">
        <v>1</v>
      </c>
      <c r="P311" s="1">
        <v>4.7450000000000001</v>
      </c>
      <c r="Q311">
        <v>4.7450000000000001</v>
      </c>
      <c r="R311">
        <f>IF(OR(Tabelle1[[#This Row],[adj time]]&lt;=Tabelle1[[#This Row],[curr class WR]],Tabelle1[[#This Row],[adj time]]&lt;=Tabelle1[[#This Row],[current WR]]),1,0)</f>
        <v>0</v>
      </c>
    </row>
    <row r="312" spans="1:20" hidden="1" x14ac:dyDescent="0.3">
      <c r="A312" t="s">
        <v>12</v>
      </c>
      <c r="B312" t="s">
        <v>79</v>
      </c>
      <c r="C312">
        <v>2014</v>
      </c>
      <c r="D312" s="9">
        <v>41860</v>
      </c>
      <c r="E312" t="s">
        <v>196</v>
      </c>
      <c r="F312" t="s">
        <v>23</v>
      </c>
      <c r="G312">
        <v>2</v>
      </c>
      <c r="H312">
        <v>1</v>
      </c>
      <c r="I312" s="1">
        <v>5.1100000000000003</v>
      </c>
      <c r="J312">
        <v>0</v>
      </c>
      <c r="K312">
        <v>0</v>
      </c>
      <c r="L312" s="1">
        <v>5.1100000000000003</v>
      </c>
      <c r="M312">
        <v>75</v>
      </c>
      <c r="N312">
        <v>1</v>
      </c>
      <c r="P312">
        <v>4.7889999999999997</v>
      </c>
      <c r="Q312">
        <v>4.7450000000000001</v>
      </c>
      <c r="R312">
        <f>IF(OR(Tabelle1[[#This Row],[adj time]]&lt;=Tabelle1[[#This Row],[curr class WR]],Tabelle1[[#This Row],[adj time]]&lt;=Tabelle1[[#This Row],[current WR]]),1,0)</f>
        <v>0</v>
      </c>
      <c r="T312" t="s">
        <v>195</v>
      </c>
    </row>
    <row r="313" spans="1:20" hidden="1" x14ac:dyDescent="0.3">
      <c r="A313" t="s">
        <v>26</v>
      </c>
      <c r="B313" t="s">
        <v>79</v>
      </c>
      <c r="C313">
        <v>2014</v>
      </c>
      <c r="D313" s="9">
        <v>41860</v>
      </c>
      <c r="E313" t="s">
        <v>196</v>
      </c>
      <c r="F313" t="s">
        <v>23</v>
      </c>
      <c r="G313">
        <v>4</v>
      </c>
      <c r="H313">
        <v>1</v>
      </c>
      <c r="I313" s="1">
        <v>3.83</v>
      </c>
      <c r="J313">
        <v>0</v>
      </c>
      <c r="K313">
        <v>0</v>
      </c>
      <c r="L313" s="1">
        <v>3.83</v>
      </c>
      <c r="M313">
        <v>75</v>
      </c>
      <c r="N313">
        <v>1</v>
      </c>
      <c r="P313">
        <v>3.653</v>
      </c>
      <c r="Q313" s="1">
        <v>3.21</v>
      </c>
      <c r="R313">
        <f>IF(OR(Tabelle1[[#This Row],[adj time]]&lt;=Tabelle1[[#This Row],[curr class WR]],Tabelle1[[#This Row],[adj time]]&lt;=Tabelle1[[#This Row],[current WR]]),1,0)</f>
        <v>0</v>
      </c>
      <c r="T313" t="s">
        <v>195</v>
      </c>
    </row>
    <row r="314" spans="1:20" hidden="1" x14ac:dyDescent="0.3">
      <c r="A314" t="s">
        <v>26</v>
      </c>
      <c r="B314" t="s">
        <v>79</v>
      </c>
      <c r="C314">
        <v>2014</v>
      </c>
      <c r="D314" s="9">
        <v>41860</v>
      </c>
      <c r="E314" t="s">
        <v>197</v>
      </c>
      <c r="F314" t="s">
        <v>17</v>
      </c>
      <c r="G314">
        <v>2</v>
      </c>
      <c r="H314">
        <v>1</v>
      </c>
      <c r="I314" s="1">
        <v>4.1399999999999997</v>
      </c>
      <c r="J314">
        <v>0</v>
      </c>
      <c r="K314">
        <v>0</v>
      </c>
      <c r="L314" s="1">
        <v>4.1399999999999997</v>
      </c>
      <c r="M314">
        <v>75</v>
      </c>
      <c r="N314">
        <v>1</v>
      </c>
      <c r="P314" s="1">
        <v>3.21</v>
      </c>
      <c r="Q314" s="1">
        <v>3.21</v>
      </c>
      <c r="R314">
        <f>IF(OR(Tabelle1[[#This Row],[adj time]]&lt;=Tabelle1[[#This Row],[curr class WR]],Tabelle1[[#This Row],[adj time]]&lt;=Tabelle1[[#This Row],[current WR]]),1,0)</f>
        <v>0</v>
      </c>
      <c r="T314" t="s">
        <v>195</v>
      </c>
    </row>
    <row r="315" spans="1:20" hidden="1" x14ac:dyDescent="0.3">
      <c r="A315" t="s">
        <v>12</v>
      </c>
      <c r="B315" t="s">
        <v>79</v>
      </c>
      <c r="C315">
        <v>2014</v>
      </c>
      <c r="D315" s="9">
        <v>41860</v>
      </c>
      <c r="E315" t="s">
        <v>197</v>
      </c>
      <c r="F315" t="s">
        <v>17</v>
      </c>
      <c r="G315">
        <v>3</v>
      </c>
      <c r="H315">
        <v>1</v>
      </c>
      <c r="I315" s="1">
        <v>5.53</v>
      </c>
      <c r="J315">
        <v>0</v>
      </c>
      <c r="K315">
        <v>0</v>
      </c>
      <c r="L315" s="1">
        <v>5.53</v>
      </c>
      <c r="M315">
        <v>75</v>
      </c>
      <c r="N315">
        <v>1</v>
      </c>
      <c r="P315" s="1">
        <v>4.7450000000000001</v>
      </c>
      <c r="Q315">
        <v>4.7450000000000001</v>
      </c>
      <c r="R315">
        <f>IF(OR(Tabelle1[[#This Row],[adj time]]&lt;=Tabelle1[[#This Row],[curr class WR]],Tabelle1[[#This Row],[adj time]]&lt;=Tabelle1[[#This Row],[current WR]]),1,0)</f>
        <v>0</v>
      </c>
      <c r="T315" t="s">
        <v>195</v>
      </c>
    </row>
    <row r="316" spans="1:20" hidden="1" x14ac:dyDescent="0.3">
      <c r="A316" t="s">
        <v>12</v>
      </c>
      <c r="B316" t="s">
        <v>19</v>
      </c>
      <c r="C316">
        <v>2014</v>
      </c>
      <c r="D316" s="9">
        <v>41854</v>
      </c>
      <c r="E316" t="s">
        <v>28</v>
      </c>
      <c r="F316" t="s">
        <v>17</v>
      </c>
      <c r="G316">
        <v>3</v>
      </c>
      <c r="H316">
        <v>1</v>
      </c>
      <c r="I316">
        <v>5.1920000000000002</v>
      </c>
      <c r="J316">
        <v>0</v>
      </c>
      <c r="K316">
        <v>0</v>
      </c>
      <c r="L316">
        <v>5.1920000000000002</v>
      </c>
      <c r="M316">
        <v>75</v>
      </c>
      <c r="N316">
        <v>1</v>
      </c>
      <c r="O316">
        <v>1</v>
      </c>
      <c r="P316" s="1">
        <v>5.1920000000000002</v>
      </c>
      <c r="Q316" s="1">
        <v>5.1920000000000002</v>
      </c>
      <c r="R316">
        <f>IF(OR(Tabelle1[[#This Row],[adj time]]&lt;=Tabelle1[[#This Row],[curr class WR]],Tabelle1[[#This Row],[adj time]]&lt;=Tabelle1[[#This Row],[current WR]]),1,0)</f>
        <v>1</v>
      </c>
      <c r="S316" t="s">
        <v>242</v>
      </c>
    </row>
    <row r="317" spans="1:20" hidden="1" x14ac:dyDescent="0.3">
      <c r="A317" t="s">
        <v>26</v>
      </c>
      <c r="B317" t="s">
        <v>19</v>
      </c>
      <c r="C317">
        <v>2014</v>
      </c>
      <c r="D317" s="9">
        <v>41854</v>
      </c>
      <c r="E317" t="s">
        <v>29</v>
      </c>
      <c r="F317" t="s">
        <v>17</v>
      </c>
      <c r="G317">
        <v>2</v>
      </c>
      <c r="H317">
        <v>1</v>
      </c>
      <c r="I317" s="1">
        <v>3.359</v>
      </c>
      <c r="J317">
        <v>0</v>
      </c>
      <c r="K317">
        <v>0</v>
      </c>
      <c r="L317" s="1">
        <v>3.359</v>
      </c>
      <c r="M317">
        <v>75</v>
      </c>
      <c r="N317">
        <v>1</v>
      </c>
      <c r="P317" s="1">
        <v>3.21</v>
      </c>
      <c r="Q317" s="1">
        <v>3.21</v>
      </c>
      <c r="R317">
        <f>IF(OR(Tabelle1[[#This Row],[adj time]]&lt;=Tabelle1[[#This Row],[curr class WR]],Tabelle1[[#This Row],[adj time]]&lt;=Tabelle1[[#This Row],[current WR]]),1,0)</f>
        <v>0</v>
      </c>
    </row>
    <row r="318" spans="1:20" hidden="1" x14ac:dyDescent="0.3">
      <c r="A318" t="s">
        <v>26</v>
      </c>
      <c r="B318" t="s">
        <v>19</v>
      </c>
      <c r="C318">
        <v>2014</v>
      </c>
      <c r="D318" s="9">
        <v>41854</v>
      </c>
      <c r="E318" t="s">
        <v>18</v>
      </c>
      <c r="F318" t="s">
        <v>23</v>
      </c>
      <c r="G318">
        <v>3</v>
      </c>
      <c r="H318">
        <v>1</v>
      </c>
      <c r="I318" s="1">
        <v>3.9580000000000002</v>
      </c>
      <c r="J318">
        <v>0</v>
      </c>
      <c r="K318">
        <v>0</v>
      </c>
      <c r="L318" s="1">
        <v>3.9580000000000002</v>
      </c>
      <c r="M318">
        <v>75</v>
      </c>
      <c r="N318">
        <v>1</v>
      </c>
      <c r="P318">
        <v>3.653</v>
      </c>
      <c r="Q318" s="1">
        <v>3.21</v>
      </c>
      <c r="R318">
        <f>IF(OR(Tabelle1[[#This Row],[adj time]]&lt;=Tabelle1[[#This Row],[curr class WR]],Tabelle1[[#This Row],[adj time]]&lt;=Tabelle1[[#This Row],[current WR]]),1,0)</f>
        <v>0</v>
      </c>
    </row>
    <row r="319" spans="1:20" hidden="1" x14ac:dyDescent="0.3">
      <c r="A319" t="s">
        <v>12</v>
      </c>
      <c r="B319" t="s">
        <v>19</v>
      </c>
      <c r="C319">
        <v>2014</v>
      </c>
      <c r="D319" s="9">
        <v>41854</v>
      </c>
      <c r="E319" t="s">
        <v>91</v>
      </c>
      <c r="F319" t="s">
        <v>23</v>
      </c>
      <c r="G319">
        <v>4</v>
      </c>
      <c r="H319">
        <v>1</v>
      </c>
      <c r="I319">
        <v>5.5010000000000003</v>
      </c>
      <c r="J319">
        <v>0</v>
      </c>
      <c r="K319">
        <v>0</v>
      </c>
      <c r="L319">
        <v>5.5010000000000003</v>
      </c>
      <c r="M319">
        <v>75</v>
      </c>
      <c r="N319">
        <v>1</v>
      </c>
      <c r="O319">
        <v>1</v>
      </c>
      <c r="P319" s="1">
        <v>5.5010000000000003</v>
      </c>
      <c r="Q319" s="1">
        <v>5.1920000000000002</v>
      </c>
      <c r="R319">
        <f>IF(OR(Tabelle1[[#This Row],[adj time]]&lt;=Tabelle1[[#This Row],[curr class WR]],Tabelle1[[#This Row],[adj time]]&lt;=Tabelle1[[#This Row],[current WR]]),1,0)</f>
        <v>1</v>
      </c>
      <c r="S319" t="s">
        <v>314</v>
      </c>
    </row>
    <row r="320" spans="1:20" hidden="1" x14ac:dyDescent="0.3">
      <c r="A320" t="s">
        <v>12</v>
      </c>
      <c r="B320" t="s">
        <v>115</v>
      </c>
      <c r="C320">
        <v>2014</v>
      </c>
      <c r="D320" s="9">
        <v>41833</v>
      </c>
      <c r="E320" t="s">
        <v>138</v>
      </c>
      <c r="F320" t="s">
        <v>23</v>
      </c>
      <c r="H320">
        <v>1</v>
      </c>
      <c r="J320">
        <v>0</v>
      </c>
      <c r="K320">
        <v>0</v>
      </c>
      <c r="L320">
        <v>4.8449999999999998</v>
      </c>
      <c r="M320">
        <v>50</v>
      </c>
      <c r="N320">
        <v>1</v>
      </c>
      <c r="P320">
        <v>4.7889999999999997</v>
      </c>
      <c r="Q320">
        <v>4.7450000000000001</v>
      </c>
      <c r="R320">
        <f>IF(OR(Tabelle1[[#This Row],[adj time]]&lt;=Tabelle1[[#This Row],[curr class WR]],Tabelle1[[#This Row],[adj time]]&lt;=Tabelle1[[#This Row],[current WR]]),1,0)</f>
        <v>0</v>
      </c>
      <c r="T320" t="s">
        <v>140</v>
      </c>
    </row>
    <row r="321" spans="1:20" hidden="1" x14ac:dyDescent="0.3">
      <c r="A321" t="s">
        <v>26</v>
      </c>
      <c r="B321" t="s">
        <v>115</v>
      </c>
      <c r="C321">
        <v>2014</v>
      </c>
      <c r="D321" s="9">
        <v>41833</v>
      </c>
      <c r="E321" t="s">
        <v>38</v>
      </c>
      <c r="F321" t="s">
        <v>17</v>
      </c>
      <c r="H321">
        <v>1</v>
      </c>
      <c r="L321">
        <v>3.4390000000000001</v>
      </c>
      <c r="M321">
        <v>75</v>
      </c>
      <c r="N321">
        <v>1</v>
      </c>
      <c r="P321" s="1">
        <v>3.21</v>
      </c>
      <c r="Q321" s="1">
        <v>3.21</v>
      </c>
      <c r="R321">
        <f>IF(OR(Tabelle1[[#This Row],[adj time]]&lt;=Tabelle1[[#This Row],[curr class WR]],Tabelle1[[#This Row],[adj time]]&lt;=Tabelle1[[#This Row],[current WR]]),1,0)</f>
        <v>0</v>
      </c>
      <c r="T321" t="s">
        <v>140</v>
      </c>
    </row>
    <row r="322" spans="1:20" hidden="1" x14ac:dyDescent="0.3">
      <c r="A322" t="s">
        <v>12</v>
      </c>
      <c r="B322" t="s">
        <v>115</v>
      </c>
      <c r="C322">
        <v>2014</v>
      </c>
      <c r="D322" s="9">
        <v>41833</v>
      </c>
      <c r="E322" t="s">
        <v>28</v>
      </c>
      <c r="F322" t="s">
        <v>17</v>
      </c>
      <c r="H322">
        <v>1</v>
      </c>
      <c r="L322">
        <v>4.8570000000000002</v>
      </c>
      <c r="M322">
        <v>49.3</v>
      </c>
      <c r="N322">
        <v>1</v>
      </c>
      <c r="P322" s="1">
        <v>4.7450000000000001</v>
      </c>
      <c r="Q322">
        <v>4.7450000000000001</v>
      </c>
      <c r="R322">
        <f>IF(OR(Tabelle1[[#This Row],[adj time]]&lt;=Tabelle1[[#This Row],[curr class WR]],Tabelle1[[#This Row],[adj time]]&lt;=Tabelle1[[#This Row],[current WR]]),1,0)</f>
        <v>0</v>
      </c>
      <c r="T322" t="s">
        <v>140</v>
      </c>
    </row>
    <row r="323" spans="1:20" hidden="1" x14ac:dyDescent="0.3">
      <c r="A323" t="s">
        <v>26</v>
      </c>
      <c r="B323" t="s">
        <v>84</v>
      </c>
      <c r="C323">
        <v>2014</v>
      </c>
      <c r="D323" s="9">
        <v>41780</v>
      </c>
      <c r="E323" t="s">
        <v>172</v>
      </c>
      <c r="F323" t="s">
        <v>23</v>
      </c>
      <c r="G323">
        <v>2</v>
      </c>
      <c r="H323">
        <v>1</v>
      </c>
      <c r="I323">
        <v>3.855</v>
      </c>
      <c r="J323">
        <v>0</v>
      </c>
      <c r="K323">
        <v>0</v>
      </c>
      <c r="L323">
        <v>3.855</v>
      </c>
      <c r="M323">
        <v>75</v>
      </c>
      <c r="N323">
        <v>1</v>
      </c>
      <c r="P323">
        <v>3.653</v>
      </c>
      <c r="Q323" s="1">
        <v>3.21</v>
      </c>
      <c r="R323">
        <f>IF(OR(Tabelle1[[#This Row],[adj time]]&lt;=Tabelle1[[#This Row],[curr class WR]],Tabelle1[[#This Row],[adj time]]&lt;=Tabelle1[[#This Row],[current WR]]),1,0)</f>
        <v>0</v>
      </c>
      <c r="T323" t="s">
        <v>116</v>
      </c>
    </row>
    <row r="324" spans="1:20" hidden="1" x14ac:dyDescent="0.3">
      <c r="A324" t="s">
        <v>12</v>
      </c>
      <c r="B324" t="s">
        <v>84</v>
      </c>
      <c r="C324">
        <v>2014</v>
      </c>
      <c r="D324" s="9">
        <v>41780</v>
      </c>
      <c r="E324" t="s">
        <v>32</v>
      </c>
      <c r="F324" t="s">
        <v>23</v>
      </c>
      <c r="G324">
        <v>4</v>
      </c>
      <c r="H324">
        <v>1</v>
      </c>
      <c r="I324">
        <v>4.8780000000000001</v>
      </c>
      <c r="J324">
        <v>0</v>
      </c>
      <c r="K324">
        <v>0</v>
      </c>
      <c r="L324">
        <v>4.8780000000000001</v>
      </c>
      <c r="M324">
        <v>50</v>
      </c>
      <c r="N324">
        <v>1</v>
      </c>
      <c r="P324">
        <v>4.7889999999999997</v>
      </c>
      <c r="Q324">
        <v>4.7450000000000001</v>
      </c>
      <c r="R324">
        <f>IF(OR(Tabelle1[[#This Row],[adj time]]&lt;=Tabelle1[[#This Row],[curr class WR]],Tabelle1[[#This Row],[adj time]]&lt;=Tabelle1[[#This Row],[current WR]]),1,0)</f>
        <v>0</v>
      </c>
      <c r="T324" t="s">
        <v>116</v>
      </c>
    </row>
    <row r="325" spans="1:20" hidden="1" x14ac:dyDescent="0.3">
      <c r="A325" t="s">
        <v>26</v>
      </c>
      <c r="B325" t="s">
        <v>60</v>
      </c>
      <c r="C325">
        <v>2014</v>
      </c>
      <c r="D325" s="9">
        <v>41776</v>
      </c>
      <c r="E325" t="s">
        <v>158</v>
      </c>
      <c r="F325" t="s">
        <v>23</v>
      </c>
      <c r="G325">
        <v>2</v>
      </c>
      <c r="H325">
        <v>1</v>
      </c>
      <c r="I325">
        <v>4.1310000000000002</v>
      </c>
      <c r="J325">
        <v>0</v>
      </c>
      <c r="K325">
        <v>0</v>
      </c>
      <c r="L325">
        <v>4.1310000000000002</v>
      </c>
      <c r="M325">
        <v>75</v>
      </c>
      <c r="N325">
        <v>1</v>
      </c>
      <c r="P325">
        <v>3.653</v>
      </c>
      <c r="Q325" s="1">
        <v>3.21</v>
      </c>
      <c r="R325">
        <f>IF(OR(Tabelle1[[#This Row],[adj time]]&lt;=Tabelle1[[#This Row],[curr class WR]],Tabelle1[[#This Row],[adj time]]&lt;=Tabelle1[[#This Row],[current WR]]),1,0)</f>
        <v>0</v>
      </c>
      <c r="T325" t="s">
        <v>116</v>
      </c>
    </row>
    <row r="326" spans="1:20" hidden="1" x14ac:dyDescent="0.3">
      <c r="A326" t="s">
        <v>12</v>
      </c>
      <c r="B326" t="s">
        <v>60</v>
      </c>
      <c r="C326">
        <v>2014</v>
      </c>
      <c r="D326" s="9">
        <v>41776</v>
      </c>
      <c r="E326" t="s">
        <v>91</v>
      </c>
      <c r="F326" t="s">
        <v>23</v>
      </c>
      <c r="G326">
        <v>3</v>
      </c>
      <c r="H326">
        <v>1</v>
      </c>
      <c r="I326">
        <v>4.8470000000000004</v>
      </c>
      <c r="J326">
        <v>0</v>
      </c>
      <c r="K326">
        <v>0</v>
      </c>
      <c r="L326">
        <v>4.8470000000000004</v>
      </c>
      <c r="M326">
        <v>50</v>
      </c>
      <c r="N326">
        <v>1</v>
      </c>
      <c r="P326">
        <v>4.7889999999999997</v>
      </c>
      <c r="Q326">
        <v>4.7450000000000001</v>
      </c>
      <c r="R326">
        <f>IF(OR(Tabelle1[[#This Row],[adj time]]&lt;=Tabelle1[[#This Row],[curr class WR]],Tabelle1[[#This Row],[adj time]]&lt;=Tabelle1[[#This Row],[current WR]]),1,0)</f>
        <v>0</v>
      </c>
      <c r="T326" t="s">
        <v>116</v>
      </c>
    </row>
    <row r="327" spans="1:20" hidden="1" x14ac:dyDescent="0.3">
      <c r="A327" t="s">
        <v>12</v>
      </c>
      <c r="B327" t="s">
        <v>13</v>
      </c>
      <c r="C327">
        <v>2013</v>
      </c>
      <c r="D327" s="9">
        <v>41533</v>
      </c>
      <c r="E327" t="s">
        <v>38</v>
      </c>
      <c r="F327" t="s">
        <v>17</v>
      </c>
      <c r="H327">
        <v>1</v>
      </c>
      <c r="I327">
        <v>4.7450000000000001</v>
      </c>
      <c r="J327">
        <v>0</v>
      </c>
      <c r="K327">
        <v>0</v>
      </c>
      <c r="L327">
        <v>4.7450000000000001</v>
      </c>
      <c r="M327">
        <v>75</v>
      </c>
      <c r="N327">
        <v>1</v>
      </c>
      <c r="P327" s="1">
        <v>4.7450000000000001</v>
      </c>
      <c r="Q327">
        <v>4.7450000000000001</v>
      </c>
      <c r="R327">
        <f>IF(OR(Tabelle1[[#This Row],[adj time]]&lt;=Tabelle1[[#This Row],[curr class WR]],Tabelle1[[#This Row],[adj time]]&lt;=Tabelle1[[#This Row],[current WR]]),1,0)</f>
        <v>1</v>
      </c>
      <c r="S327" t="s">
        <v>98</v>
      </c>
      <c r="T327" t="s">
        <v>224</v>
      </c>
    </row>
    <row r="328" spans="1:20" hidden="1" x14ac:dyDescent="0.3">
      <c r="A328" t="s">
        <v>26</v>
      </c>
      <c r="B328" t="s">
        <v>13</v>
      </c>
      <c r="C328">
        <v>2013</v>
      </c>
      <c r="D328" s="9">
        <v>41533</v>
      </c>
      <c r="E328" t="s">
        <v>38</v>
      </c>
      <c r="F328" t="s">
        <v>17</v>
      </c>
      <c r="H328">
        <v>1</v>
      </c>
      <c r="I328" s="1">
        <v>3.21</v>
      </c>
      <c r="J328">
        <v>0</v>
      </c>
      <c r="K328">
        <v>0</v>
      </c>
      <c r="L328" s="1">
        <v>3.21</v>
      </c>
      <c r="M328">
        <v>75</v>
      </c>
      <c r="N328">
        <v>1</v>
      </c>
      <c r="P328" s="1">
        <v>3.21</v>
      </c>
      <c r="Q328" s="1">
        <v>3.21</v>
      </c>
      <c r="R328">
        <f>IF(OR(Tabelle1[[#This Row],[adj time]]&lt;=Tabelle1[[#This Row],[curr class WR]],Tabelle1[[#This Row],[adj time]]&lt;=Tabelle1[[#This Row],[current WR]]),1,0)</f>
        <v>1</v>
      </c>
      <c r="S328" t="s">
        <v>269</v>
      </c>
      <c r="T328" t="s">
        <v>223</v>
      </c>
    </row>
    <row r="329" spans="1:20" hidden="1" x14ac:dyDescent="0.3">
      <c r="A329" t="s">
        <v>26</v>
      </c>
      <c r="B329" t="s">
        <v>82</v>
      </c>
      <c r="C329">
        <v>2013</v>
      </c>
      <c r="D329" s="9">
        <v>41518</v>
      </c>
      <c r="E329" t="s">
        <v>35</v>
      </c>
      <c r="F329" t="s">
        <v>23</v>
      </c>
      <c r="H329">
        <v>1</v>
      </c>
      <c r="I329">
        <v>3.9</v>
      </c>
      <c r="J329">
        <v>0</v>
      </c>
      <c r="K329">
        <v>0</v>
      </c>
      <c r="L329">
        <v>3.9</v>
      </c>
      <c r="M329">
        <v>75</v>
      </c>
      <c r="N329">
        <v>1</v>
      </c>
      <c r="P329">
        <v>3.653</v>
      </c>
      <c r="Q329" s="1">
        <v>3.21</v>
      </c>
      <c r="R329">
        <f>IF(OR(Tabelle1[[#This Row],[adj time]]&lt;=Tabelle1[[#This Row],[curr class WR]],Tabelle1[[#This Row],[adj time]]&lt;=Tabelle1[[#This Row],[current WR]]),1,0)</f>
        <v>0</v>
      </c>
      <c r="T329" t="s">
        <v>243</v>
      </c>
    </row>
    <row r="330" spans="1:20" hidden="1" x14ac:dyDescent="0.3">
      <c r="A330" t="s">
        <v>26</v>
      </c>
      <c r="B330" t="s">
        <v>82</v>
      </c>
      <c r="C330">
        <v>2013</v>
      </c>
      <c r="D330" s="9">
        <v>41518</v>
      </c>
      <c r="E330" t="s">
        <v>95</v>
      </c>
      <c r="F330" t="s">
        <v>17</v>
      </c>
      <c r="H330">
        <v>1</v>
      </c>
      <c r="M330">
        <v>75</v>
      </c>
      <c r="N330">
        <v>1</v>
      </c>
      <c r="P330" s="1">
        <v>3.4540000000000002</v>
      </c>
      <c r="Q330" s="1">
        <v>3.4540000000000002</v>
      </c>
      <c r="R330">
        <f>IF(OR(Tabelle1[[#This Row],[adj time]]&lt;=Tabelle1[[#This Row],[curr class WR]],Tabelle1[[#This Row],[adj time]]&lt;=Tabelle1[[#This Row],[current WR]]),1,0)</f>
        <v>1</v>
      </c>
    </row>
    <row r="331" spans="1:20" hidden="1" x14ac:dyDescent="0.3">
      <c r="A331" t="s">
        <v>12</v>
      </c>
      <c r="B331" t="s">
        <v>82</v>
      </c>
      <c r="C331">
        <v>2013</v>
      </c>
      <c r="D331" s="9">
        <v>41518</v>
      </c>
      <c r="E331" t="s">
        <v>100</v>
      </c>
      <c r="F331" t="s">
        <v>23</v>
      </c>
      <c r="H331">
        <v>1</v>
      </c>
      <c r="M331">
        <v>75</v>
      </c>
      <c r="N331">
        <v>1</v>
      </c>
      <c r="P331">
        <v>4.7889999999999997</v>
      </c>
      <c r="Q331">
        <v>4.7889999999999997</v>
      </c>
      <c r="R331">
        <f>IF(OR(Tabelle1[[#This Row],[adj time]]&lt;=Tabelle1[[#This Row],[curr class WR]],Tabelle1[[#This Row],[adj time]]&lt;=Tabelle1[[#This Row],[current WR]]),1,0)</f>
        <v>1</v>
      </c>
    </row>
    <row r="332" spans="1:20" hidden="1" x14ac:dyDescent="0.3">
      <c r="A332" t="s">
        <v>12</v>
      </c>
      <c r="B332" t="s">
        <v>82</v>
      </c>
      <c r="C332">
        <v>2013</v>
      </c>
      <c r="D332" s="9">
        <v>41518</v>
      </c>
      <c r="E332" t="s">
        <v>246</v>
      </c>
      <c r="F332" t="s">
        <v>17</v>
      </c>
      <c r="H332">
        <v>1</v>
      </c>
      <c r="M332">
        <v>75</v>
      </c>
      <c r="N332">
        <v>1</v>
      </c>
      <c r="P332" s="1">
        <v>4.8710000000000004</v>
      </c>
      <c r="Q332">
        <v>4.7889999999999997</v>
      </c>
      <c r="R332">
        <f>IF(OR(Tabelle1[[#This Row],[adj time]]&lt;=Tabelle1[[#This Row],[curr class WR]],Tabelle1[[#This Row],[adj time]]&lt;=Tabelle1[[#This Row],[current WR]]),1,0)</f>
        <v>1</v>
      </c>
    </row>
    <row r="333" spans="1:20" hidden="1" x14ac:dyDescent="0.3">
      <c r="A333" t="s">
        <v>12</v>
      </c>
      <c r="B333" t="s">
        <v>78</v>
      </c>
      <c r="C333">
        <v>2013</v>
      </c>
      <c r="D333" s="9">
        <v>41515</v>
      </c>
      <c r="E333" t="s">
        <v>91</v>
      </c>
      <c r="F333" t="s">
        <v>23</v>
      </c>
      <c r="H333">
        <v>1</v>
      </c>
      <c r="J333">
        <v>0</v>
      </c>
      <c r="K333">
        <v>0</v>
      </c>
      <c r="L333">
        <v>5.0039999999999996</v>
      </c>
      <c r="M333">
        <v>64.599999999999994</v>
      </c>
      <c r="N333">
        <v>1</v>
      </c>
      <c r="P333">
        <v>4.7889999999999997</v>
      </c>
      <c r="Q333">
        <v>4.7889999999999997</v>
      </c>
      <c r="R333">
        <f>IF(OR(Tabelle1[[#This Row],[adj time]]&lt;=Tabelle1[[#This Row],[curr class WR]],Tabelle1[[#This Row],[adj time]]&lt;=Tabelle1[[#This Row],[current WR]]),1,0)</f>
        <v>0</v>
      </c>
    </row>
    <row r="334" spans="1:20" hidden="1" x14ac:dyDescent="0.3">
      <c r="A334" t="s">
        <v>26</v>
      </c>
      <c r="B334" t="s">
        <v>78</v>
      </c>
      <c r="C334">
        <v>2013</v>
      </c>
      <c r="D334" s="9">
        <v>41515</v>
      </c>
      <c r="E334" t="s">
        <v>37</v>
      </c>
      <c r="F334" t="s">
        <v>23</v>
      </c>
      <c r="G334">
        <v>2</v>
      </c>
      <c r="H334">
        <v>1</v>
      </c>
      <c r="I334">
        <v>4.141</v>
      </c>
      <c r="J334">
        <v>0</v>
      </c>
      <c r="K334">
        <v>0</v>
      </c>
      <c r="L334">
        <v>4.141</v>
      </c>
      <c r="M334">
        <v>46</v>
      </c>
      <c r="N334">
        <v>1</v>
      </c>
      <c r="P334">
        <v>3.653</v>
      </c>
      <c r="Q334" s="1">
        <v>3.4540000000000002</v>
      </c>
      <c r="R334">
        <f>IF(OR(Tabelle1[[#This Row],[adj time]]&lt;=Tabelle1[[#This Row],[curr class WR]],Tabelle1[[#This Row],[adj time]]&lt;=Tabelle1[[#This Row],[current WR]]),1,0)</f>
        <v>0</v>
      </c>
    </row>
    <row r="335" spans="1:20" hidden="1" x14ac:dyDescent="0.3">
      <c r="A335" t="s">
        <v>26</v>
      </c>
      <c r="B335" t="s">
        <v>78</v>
      </c>
      <c r="C335">
        <v>2013</v>
      </c>
      <c r="D335" s="9">
        <v>41515</v>
      </c>
      <c r="E335" t="s">
        <v>38</v>
      </c>
      <c r="F335" t="s">
        <v>17</v>
      </c>
      <c r="G335">
        <v>4</v>
      </c>
      <c r="H335">
        <v>1</v>
      </c>
      <c r="I335">
        <v>3.581</v>
      </c>
      <c r="J335">
        <v>0</v>
      </c>
      <c r="K335">
        <v>0</v>
      </c>
      <c r="L335">
        <v>3.581</v>
      </c>
      <c r="M335">
        <v>75</v>
      </c>
      <c r="N335">
        <v>1</v>
      </c>
      <c r="P335" s="1">
        <v>3.4540000000000002</v>
      </c>
      <c r="Q335" s="1">
        <v>3.4540000000000002</v>
      </c>
      <c r="R335">
        <f>IF(OR(Tabelle1[[#This Row],[adj time]]&lt;=Tabelle1[[#This Row],[curr class WR]],Tabelle1[[#This Row],[adj time]]&lt;=Tabelle1[[#This Row],[current WR]]),1,0)</f>
        <v>0</v>
      </c>
    </row>
    <row r="336" spans="1:20" hidden="1" x14ac:dyDescent="0.3">
      <c r="A336" t="s">
        <v>12</v>
      </c>
      <c r="B336" t="s">
        <v>78</v>
      </c>
      <c r="C336">
        <v>2013</v>
      </c>
      <c r="D336" s="9">
        <v>41515</v>
      </c>
      <c r="E336" t="s">
        <v>38</v>
      </c>
      <c r="F336" t="s">
        <v>17</v>
      </c>
      <c r="H336">
        <v>1</v>
      </c>
      <c r="I336">
        <v>4.8710000000000004</v>
      </c>
      <c r="J336">
        <v>0</v>
      </c>
      <c r="K336">
        <v>0</v>
      </c>
      <c r="L336">
        <v>4.8710000000000004</v>
      </c>
      <c r="M336">
        <v>75</v>
      </c>
      <c r="N336">
        <v>1</v>
      </c>
      <c r="P336" s="1">
        <v>4.8710000000000004</v>
      </c>
      <c r="Q336">
        <v>4.7889999999999997</v>
      </c>
      <c r="R336">
        <f>IF(OR(Tabelle1[[#This Row],[adj time]]&lt;=Tabelle1[[#This Row],[curr class WR]],Tabelle1[[#This Row],[adj time]]&lt;=Tabelle1[[#This Row],[current WR]]),1,0)</f>
        <v>1</v>
      </c>
      <c r="S336" t="s">
        <v>55</v>
      </c>
    </row>
    <row r="337" spans="1:20" hidden="1" x14ac:dyDescent="0.3">
      <c r="A337" t="s">
        <v>12</v>
      </c>
      <c r="B337" t="s">
        <v>88</v>
      </c>
      <c r="C337">
        <v>2013</v>
      </c>
      <c r="D337" s="9">
        <v>41510</v>
      </c>
      <c r="E337" t="s">
        <v>18</v>
      </c>
      <c r="F337" t="s">
        <v>23</v>
      </c>
      <c r="H337">
        <v>1</v>
      </c>
      <c r="I337">
        <v>4.9135</v>
      </c>
      <c r="J337">
        <v>0</v>
      </c>
      <c r="K337">
        <v>0</v>
      </c>
      <c r="L337">
        <v>4.9135</v>
      </c>
      <c r="M337">
        <v>50</v>
      </c>
      <c r="N337">
        <v>1</v>
      </c>
      <c r="P337">
        <v>4.7889999999999997</v>
      </c>
      <c r="Q337">
        <v>4.7889999999999997</v>
      </c>
      <c r="R337">
        <f>IF(OR(Tabelle1[[#This Row],[adj time]]&lt;=Tabelle1[[#This Row],[curr class WR]],Tabelle1[[#This Row],[adj time]]&lt;=Tabelle1[[#This Row],[current WR]]),1,0)</f>
        <v>0</v>
      </c>
      <c r="T337" t="s">
        <v>214</v>
      </c>
    </row>
    <row r="338" spans="1:20" hidden="1" x14ac:dyDescent="0.3">
      <c r="A338" t="s">
        <v>26</v>
      </c>
      <c r="B338" t="s">
        <v>88</v>
      </c>
      <c r="C338">
        <v>2013</v>
      </c>
      <c r="D338" s="9">
        <v>41510</v>
      </c>
      <c r="E338" t="s">
        <v>196</v>
      </c>
      <c r="F338" t="s">
        <v>23</v>
      </c>
      <c r="H338">
        <v>1</v>
      </c>
      <c r="I338">
        <v>3.6869999999999998</v>
      </c>
      <c r="J338">
        <v>0</v>
      </c>
      <c r="K338">
        <v>0</v>
      </c>
      <c r="L338">
        <v>3.6869999999999998</v>
      </c>
      <c r="M338">
        <v>67</v>
      </c>
      <c r="N338">
        <v>1</v>
      </c>
      <c r="P338">
        <v>3.653</v>
      </c>
      <c r="Q338" s="1">
        <v>3.4540000000000002</v>
      </c>
      <c r="R338">
        <f>IF(OR(Tabelle1[[#This Row],[adj time]]&lt;=Tabelle1[[#This Row],[curr class WR]],Tabelle1[[#This Row],[adj time]]&lt;=Tabelle1[[#This Row],[current WR]]),1,0)</f>
        <v>0</v>
      </c>
      <c r="T338" t="s">
        <v>214</v>
      </c>
    </row>
    <row r="339" spans="1:20" hidden="1" x14ac:dyDescent="0.3">
      <c r="A339" t="s">
        <v>26</v>
      </c>
      <c r="B339" t="s">
        <v>88</v>
      </c>
      <c r="C339">
        <v>2013</v>
      </c>
      <c r="D339" s="9">
        <v>41510</v>
      </c>
      <c r="E339" t="s">
        <v>18</v>
      </c>
      <c r="F339" t="s">
        <v>17</v>
      </c>
      <c r="H339">
        <v>1</v>
      </c>
      <c r="I339" s="1">
        <v>3.55</v>
      </c>
      <c r="J339">
        <v>0</v>
      </c>
      <c r="K339">
        <v>0</v>
      </c>
      <c r="L339" s="1">
        <v>3.55</v>
      </c>
      <c r="M339">
        <v>75</v>
      </c>
      <c r="N339">
        <v>1</v>
      </c>
      <c r="P339" s="1">
        <v>3.4540000000000002</v>
      </c>
      <c r="Q339" s="1">
        <v>3.4540000000000002</v>
      </c>
      <c r="R339">
        <f>IF(OR(Tabelle1[[#This Row],[adj time]]&lt;=Tabelle1[[#This Row],[curr class WR]],Tabelle1[[#This Row],[adj time]]&lt;=Tabelle1[[#This Row],[current WR]]),1,0)</f>
        <v>0</v>
      </c>
      <c r="T339" t="s">
        <v>214</v>
      </c>
    </row>
    <row r="340" spans="1:20" hidden="1" x14ac:dyDescent="0.3">
      <c r="A340" t="s">
        <v>12</v>
      </c>
      <c r="B340" t="s">
        <v>88</v>
      </c>
      <c r="C340">
        <v>2013</v>
      </c>
      <c r="D340" s="9">
        <v>41510</v>
      </c>
      <c r="E340" t="s">
        <v>215</v>
      </c>
      <c r="F340" t="s">
        <v>17</v>
      </c>
      <c r="H340">
        <v>1</v>
      </c>
      <c r="I340">
        <v>5.2210000000000001</v>
      </c>
      <c r="J340">
        <v>0</v>
      </c>
      <c r="K340">
        <v>0</v>
      </c>
      <c r="L340">
        <v>5.2210000000000001</v>
      </c>
      <c r="M340">
        <v>34.9</v>
      </c>
      <c r="N340">
        <v>1</v>
      </c>
      <c r="P340">
        <v>4.8789999999999996</v>
      </c>
      <c r="Q340">
        <v>4.7889999999999997</v>
      </c>
      <c r="R340">
        <f>IF(OR(Tabelle1[[#This Row],[adj time]]&lt;=Tabelle1[[#This Row],[curr class WR]],Tabelle1[[#This Row],[adj time]]&lt;=Tabelle1[[#This Row],[current WR]]),1,0)</f>
        <v>0</v>
      </c>
      <c r="T340" t="s">
        <v>214</v>
      </c>
    </row>
    <row r="341" spans="1:20" hidden="1" x14ac:dyDescent="0.3">
      <c r="A341" t="s">
        <v>12</v>
      </c>
      <c r="B341" t="s">
        <v>19</v>
      </c>
      <c r="C341">
        <v>2013</v>
      </c>
      <c r="D341" s="9">
        <v>41490</v>
      </c>
      <c r="E341" t="s">
        <v>92</v>
      </c>
      <c r="F341" t="s">
        <v>23</v>
      </c>
      <c r="G341">
        <v>4</v>
      </c>
      <c r="H341">
        <v>1</v>
      </c>
      <c r="I341">
        <v>5.6020000000000003</v>
      </c>
      <c r="J341">
        <v>0</v>
      </c>
      <c r="K341">
        <v>0</v>
      </c>
      <c r="L341">
        <v>5.6020000000000003</v>
      </c>
      <c r="M341">
        <v>75</v>
      </c>
      <c r="N341">
        <v>1</v>
      </c>
      <c r="O341">
        <v>1</v>
      </c>
      <c r="P341" s="1">
        <v>5.6020000000000003</v>
      </c>
      <c r="Q341" s="1">
        <v>5.6020000000000003</v>
      </c>
      <c r="R341">
        <f>IF(OR(Tabelle1[[#This Row],[adj time]]&lt;=Tabelle1[[#This Row],[curr class WR]],Tabelle1[[#This Row],[adj time]]&lt;=Tabelle1[[#This Row],[current WR]]),1,0)</f>
        <v>1</v>
      </c>
      <c r="S341" t="s">
        <v>242</v>
      </c>
    </row>
    <row r="342" spans="1:20" hidden="1" x14ac:dyDescent="0.3">
      <c r="A342" t="s">
        <v>26</v>
      </c>
      <c r="B342" t="s">
        <v>19</v>
      </c>
      <c r="C342">
        <v>2013</v>
      </c>
      <c r="D342" s="9">
        <v>41490</v>
      </c>
      <c r="E342" t="s">
        <v>35</v>
      </c>
      <c r="F342" t="s">
        <v>23</v>
      </c>
      <c r="G342">
        <v>4</v>
      </c>
      <c r="H342">
        <v>1</v>
      </c>
      <c r="I342" s="1">
        <v>4.07</v>
      </c>
      <c r="J342">
        <v>0</v>
      </c>
      <c r="K342">
        <v>0</v>
      </c>
      <c r="L342" s="1">
        <v>4.07</v>
      </c>
      <c r="M342">
        <v>75</v>
      </c>
      <c r="N342">
        <v>1</v>
      </c>
      <c r="P342">
        <v>3.653</v>
      </c>
      <c r="Q342" s="1">
        <v>3.4540000000000002</v>
      </c>
      <c r="R342">
        <f>IF(OR(Tabelle1[[#This Row],[adj time]]&lt;=Tabelle1[[#This Row],[curr class WR]],Tabelle1[[#This Row],[adj time]]&lt;=Tabelle1[[#This Row],[current WR]]),1,0)</f>
        <v>0</v>
      </c>
    </row>
    <row r="343" spans="1:20" hidden="1" x14ac:dyDescent="0.3">
      <c r="A343" t="s">
        <v>26</v>
      </c>
      <c r="B343" t="s">
        <v>19</v>
      </c>
      <c r="C343">
        <v>2013</v>
      </c>
      <c r="D343" s="9">
        <v>41490</v>
      </c>
      <c r="E343" t="s">
        <v>28</v>
      </c>
      <c r="F343" t="s">
        <v>17</v>
      </c>
      <c r="G343">
        <v>4</v>
      </c>
      <c r="H343">
        <v>1</v>
      </c>
      <c r="I343" s="1">
        <v>3.5059999999999998</v>
      </c>
      <c r="J343">
        <v>0</v>
      </c>
      <c r="K343">
        <v>0</v>
      </c>
      <c r="L343" s="1">
        <v>3.5059999999999998</v>
      </c>
      <c r="M343">
        <v>75</v>
      </c>
      <c r="N343">
        <v>1</v>
      </c>
      <c r="P343" s="1">
        <v>3.4540000000000002</v>
      </c>
      <c r="Q343" s="1">
        <v>3.4540000000000002</v>
      </c>
      <c r="R343">
        <f>IF(OR(Tabelle1[[#This Row],[adj time]]&lt;=Tabelle1[[#This Row],[curr class WR]],Tabelle1[[#This Row],[adj time]]&lt;=Tabelle1[[#This Row],[current WR]]),1,0)</f>
        <v>0</v>
      </c>
    </row>
    <row r="344" spans="1:20" hidden="1" x14ac:dyDescent="0.3">
      <c r="A344" t="s">
        <v>12</v>
      </c>
      <c r="B344" t="s">
        <v>19</v>
      </c>
      <c r="C344">
        <v>2013</v>
      </c>
      <c r="D344" s="9">
        <v>41490</v>
      </c>
      <c r="E344" t="s">
        <v>93</v>
      </c>
      <c r="F344" t="s">
        <v>17</v>
      </c>
      <c r="G344">
        <v>4</v>
      </c>
      <c r="H344">
        <v>1</v>
      </c>
      <c r="I344">
        <v>5.742</v>
      </c>
      <c r="J344">
        <v>0</v>
      </c>
      <c r="K344">
        <v>0</v>
      </c>
      <c r="L344">
        <v>5.742</v>
      </c>
      <c r="M344">
        <v>75</v>
      </c>
      <c r="N344">
        <v>1</v>
      </c>
      <c r="O344">
        <v>1</v>
      </c>
      <c r="P344" s="1">
        <v>5.7380000000000004</v>
      </c>
      <c r="Q344" s="1">
        <v>5.7380000000000004</v>
      </c>
      <c r="R344">
        <f>IF(OR(Tabelle1[[#This Row],[adj time]]&lt;=Tabelle1[[#This Row],[curr class WR]],Tabelle1[[#This Row],[adj time]]&lt;=Tabelle1[[#This Row],[current WR]]),1,0)</f>
        <v>0</v>
      </c>
    </row>
    <row r="345" spans="1:20" hidden="1" x14ac:dyDescent="0.3">
      <c r="A345" t="s">
        <v>12</v>
      </c>
      <c r="B345" t="s">
        <v>115</v>
      </c>
      <c r="C345">
        <v>2013</v>
      </c>
      <c r="D345" s="9">
        <v>41462</v>
      </c>
      <c r="E345" t="s">
        <v>29</v>
      </c>
      <c r="F345" t="s">
        <v>23</v>
      </c>
      <c r="G345">
        <v>4</v>
      </c>
      <c r="H345">
        <v>1</v>
      </c>
      <c r="I345">
        <v>4.7889999999999997</v>
      </c>
      <c r="J345">
        <v>0</v>
      </c>
      <c r="K345">
        <v>0</v>
      </c>
      <c r="L345">
        <v>4.7889999999999997</v>
      </c>
      <c r="M345">
        <v>50</v>
      </c>
      <c r="N345">
        <v>1</v>
      </c>
      <c r="P345">
        <v>4.7889999999999997</v>
      </c>
      <c r="Q345">
        <v>4.7889999999999997</v>
      </c>
      <c r="R345">
        <f>IF(OR(Tabelle1[[#This Row],[adj time]]&lt;=Tabelle1[[#This Row],[curr class WR]],Tabelle1[[#This Row],[adj time]]&lt;=Tabelle1[[#This Row],[current WR]]),1,0)</f>
        <v>1</v>
      </c>
      <c r="S345" t="s">
        <v>67</v>
      </c>
    </row>
    <row r="346" spans="1:20" hidden="1" x14ac:dyDescent="0.3">
      <c r="A346" t="s">
        <v>26</v>
      </c>
      <c r="B346" t="s">
        <v>115</v>
      </c>
      <c r="C346">
        <v>2013</v>
      </c>
      <c r="D346" s="9">
        <v>41462</v>
      </c>
      <c r="E346" t="s">
        <v>57</v>
      </c>
      <c r="F346" t="s">
        <v>23</v>
      </c>
      <c r="G346">
        <v>4</v>
      </c>
      <c r="H346">
        <v>1</v>
      </c>
      <c r="I346">
        <v>4.0279999999999996</v>
      </c>
      <c r="J346">
        <v>0</v>
      </c>
      <c r="K346">
        <v>0</v>
      </c>
      <c r="L346">
        <v>4.0279999999999996</v>
      </c>
      <c r="M346">
        <v>56.79</v>
      </c>
      <c r="N346">
        <v>1</v>
      </c>
      <c r="P346">
        <v>3.653</v>
      </c>
      <c r="Q346" s="1">
        <v>3.4540000000000002</v>
      </c>
      <c r="R346">
        <f>IF(OR(Tabelle1[[#This Row],[adj time]]&lt;=Tabelle1[[#This Row],[curr class WR]],Tabelle1[[#This Row],[adj time]]&lt;=Tabelle1[[#This Row],[current WR]]),1,0)</f>
        <v>0</v>
      </c>
    </row>
    <row r="347" spans="1:20" hidden="1" x14ac:dyDescent="0.3">
      <c r="A347" t="s">
        <v>26</v>
      </c>
      <c r="B347" t="s">
        <v>115</v>
      </c>
      <c r="C347">
        <v>2013</v>
      </c>
      <c r="D347" s="9">
        <v>41462</v>
      </c>
      <c r="E347" t="s">
        <v>29</v>
      </c>
      <c r="F347" t="s">
        <v>17</v>
      </c>
      <c r="G347">
        <v>2</v>
      </c>
      <c r="H347">
        <v>1</v>
      </c>
      <c r="I347">
        <v>3.6859999999999999</v>
      </c>
      <c r="J347">
        <v>0</v>
      </c>
      <c r="K347">
        <v>0</v>
      </c>
      <c r="L347">
        <v>3.6859999999999999</v>
      </c>
      <c r="M347">
        <v>75</v>
      </c>
      <c r="N347">
        <v>1</v>
      </c>
      <c r="P347" s="1">
        <v>3.4540000000000002</v>
      </c>
      <c r="Q347" s="1">
        <v>3.4540000000000002</v>
      </c>
      <c r="R347">
        <f>IF(OR(Tabelle1[[#This Row],[adj time]]&lt;=Tabelle1[[#This Row],[curr class WR]],Tabelle1[[#This Row],[adj time]]&lt;=Tabelle1[[#This Row],[current WR]]),1,0)</f>
        <v>0</v>
      </c>
    </row>
    <row r="348" spans="1:20" hidden="1" x14ac:dyDescent="0.3">
      <c r="A348" t="s">
        <v>12</v>
      </c>
      <c r="B348" t="s">
        <v>115</v>
      </c>
      <c r="C348">
        <v>2013</v>
      </c>
      <c r="D348" s="9">
        <v>41462</v>
      </c>
      <c r="E348" t="s">
        <v>18</v>
      </c>
      <c r="F348" t="s">
        <v>17</v>
      </c>
      <c r="G348">
        <v>3</v>
      </c>
      <c r="H348">
        <v>1</v>
      </c>
      <c r="I348">
        <v>4.9420000000000002</v>
      </c>
      <c r="J348">
        <v>0</v>
      </c>
      <c r="K348">
        <v>0</v>
      </c>
      <c r="L348">
        <v>4.9420000000000002</v>
      </c>
      <c r="M348">
        <v>41.96</v>
      </c>
      <c r="N348">
        <v>1</v>
      </c>
      <c r="P348">
        <v>4.8789999999999996</v>
      </c>
      <c r="Q348">
        <v>4.8254999999999999</v>
      </c>
      <c r="R348">
        <f>IF(OR(Tabelle1[[#This Row],[adj time]]&lt;=Tabelle1[[#This Row],[curr class WR]],Tabelle1[[#This Row],[adj time]]&lt;=Tabelle1[[#This Row],[current WR]]),1,0)</f>
        <v>0</v>
      </c>
    </row>
    <row r="349" spans="1:20" hidden="1" x14ac:dyDescent="0.3">
      <c r="A349" t="s">
        <v>26</v>
      </c>
      <c r="B349" t="s">
        <v>84</v>
      </c>
      <c r="C349">
        <v>2013</v>
      </c>
      <c r="D349" s="9">
        <v>41446</v>
      </c>
      <c r="E349" t="s">
        <v>157</v>
      </c>
      <c r="F349" t="s">
        <v>23</v>
      </c>
      <c r="G349">
        <v>3</v>
      </c>
      <c r="H349">
        <v>1</v>
      </c>
      <c r="I349" s="1">
        <v>3.95</v>
      </c>
      <c r="J349">
        <v>0</v>
      </c>
      <c r="K349">
        <v>0</v>
      </c>
      <c r="L349" s="1">
        <v>3.95</v>
      </c>
      <c r="M349">
        <v>75</v>
      </c>
      <c r="N349">
        <v>1</v>
      </c>
      <c r="P349">
        <v>3.653</v>
      </c>
      <c r="Q349" s="1">
        <v>3.4540000000000002</v>
      </c>
      <c r="R349">
        <f>IF(OR(Tabelle1[[#This Row],[adj time]]&lt;=Tabelle1[[#This Row],[curr class WR]],Tabelle1[[#This Row],[adj time]]&lt;=Tabelle1[[#This Row],[current WR]]),1,0)</f>
        <v>0</v>
      </c>
      <c r="T349" t="s">
        <v>116</v>
      </c>
    </row>
    <row r="350" spans="1:20" hidden="1" x14ac:dyDescent="0.3">
      <c r="A350" t="s">
        <v>12</v>
      </c>
      <c r="B350" t="s">
        <v>84</v>
      </c>
      <c r="C350">
        <v>2013</v>
      </c>
      <c r="D350" s="9">
        <v>41446</v>
      </c>
      <c r="E350" t="s">
        <v>173</v>
      </c>
      <c r="F350" t="s">
        <v>23</v>
      </c>
      <c r="G350">
        <v>4</v>
      </c>
      <c r="H350">
        <v>1</v>
      </c>
      <c r="I350">
        <v>4.827</v>
      </c>
      <c r="J350">
        <v>0</v>
      </c>
      <c r="K350">
        <v>0</v>
      </c>
      <c r="L350">
        <v>4.827</v>
      </c>
      <c r="M350">
        <v>50</v>
      </c>
      <c r="N350">
        <v>1</v>
      </c>
      <c r="P350">
        <v>4.8254999999999999</v>
      </c>
      <c r="Q350">
        <v>4.8254999999999999</v>
      </c>
      <c r="R350">
        <f>IF(OR(Tabelle1[[#This Row],[adj time]]&lt;=Tabelle1[[#This Row],[curr class WR]],Tabelle1[[#This Row],[adj time]]&lt;=Tabelle1[[#This Row],[current WR]]),1,0)</f>
        <v>0</v>
      </c>
      <c r="T350" t="s">
        <v>116</v>
      </c>
    </row>
    <row r="351" spans="1:20" hidden="1" x14ac:dyDescent="0.3">
      <c r="A351" t="s">
        <v>26</v>
      </c>
      <c r="B351" t="s">
        <v>60</v>
      </c>
      <c r="C351">
        <v>2013</v>
      </c>
      <c r="D351" s="9">
        <v>41405</v>
      </c>
      <c r="E351" t="s">
        <v>64</v>
      </c>
      <c r="F351" t="s">
        <v>23</v>
      </c>
      <c r="G351">
        <v>4</v>
      </c>
      <c r="H351">
        <v>1</v>
      </c>
      <c r="I351" s="1">
        <v>3.83</v>
      </c>
      <c r="J351">
        <v>0</v>
      </c>
      <c r="K351">
        <v>0</v>
      </c>
      <c r="L351" s="1">
        <v>3.83</v>
      </c>
      <c r="M351">
        <v>75</v>
      </c>
      <c r="N351">
        <v>1</v>
      </c>
      <c r="P351">
        <v>3.653</v>
      </c>
      <c r="Q351" s="1">
        <v>3.4540000000000002</v>
      </c>
      <c r="R351">
        <f>IF(OR(Tabelle1[[#This Row],[adj time]]&lt;=Tabelle1[[#This Row],[curr class WR]],Tabelle1[[#This Row],[adj time]]&lt;=Tabelle1[[#This Row],[current WR]]),1,0)</f>
        <v>0</v>
      </c>
      <c r="T351" t="s">
        <v>116</v>
      </c>
    </row>
    <row r="352" spans="1:20" hidden="1" x14ac:dyDescent="0.3">
      <c r="A352" t="s">
        <v>12</v>
      </c>
      <c r="B352" t="s">
        <v>60</v>
      </c>
      <c r="C352">
        <v>2013</v>
      </c>
      <c r="D352" s="9">
        <v>41405</v>
      </c>
      <c r="E352" t="s">
        <v>89</v>
      </c>
      <c r="F352" t="s">
        <v>23</v>
      </c>
      <c r="G352">
        <v>4</v>
      </c>
      <c r="H352">
        <v>1</v>
      </c>
      <c r="I352">
        <v>4.9009999999999998</v>
      </c>
      <c r="J352">
        <v>0</v>
      </c>
      <c r="K352">
        <v>0</v>
      </c>
      <c r="L352">
        <v>4.9009999999999998</v>
      </c>
      <c r="M352">
        <v>50</v>
      </c>
      <c r="N352">
        <v>1</v>
      </c>
      <c r="P352">
        <v>4.8254999999999999</v>
      </c>
      <c r="Q352">
        <v>4.8254999999999999</v>
      </c>
      <c r="R352">
        <f>IF(OR(Tabelle1[[#This Row],[adj time]]&lt;=Tabelle1[[#This Row],[curr class WR]],Tabelle1[[#This Row],[adj time]]&lt;=Tabelle1[[#This Row],[current WR]]),1,0)</f>
        <v>0</v>
      </c>
      <c r="T352" t="s">
        <v>116</v>
      </c>
    </row>
    <row r="353" spans="1:20" hidden="1" x14ac:dyDescent="0.3">
      <c r="A353" t="s">
        <v>26</v>
      </c>
      <c r="B353" t="s">
        <v>13</v>
      </c>
      <c r="C353">
        <v>2012</v>
      </c>
      <c r="D353" s="9">
        <v>41168</v>
      </c>
      <c r="E353" t="s">
        <v>29</v>
      </c>
      <c r="F353" t="s">
        <v>23</v>
      </c>
      <c r="G353">
        <v>2</v>
      </c>
      <c r="H353">
        <v>1</v>
      </c>
      <c r="I353">
        <v>3.8119999999999998</v>
      </c>
      <c r="J353">
        <v>0</v>
      </c>
      <c r="K353">
        <v>0</v>
      </c>
      <c r="L353">
        <v>3.8119999999999998</v>
      </c>
      <c r="M353">
        <v>75</v>
      </c>
      <c r="N353">
        <v>1</v>
      </c>
      <c r="P353">
        <v>3.653</v>
      </c>
      <c r="Q353" s="1">
        <v>3.4540000000000002</v>
      </c>
      <c r="R353">
        <f>IF(OR(Tabelle1[[#This Row],[adj time]]&lt;=Tabelle1[[#This Row],[curr class WR]],Tabelle1[[#This Row],[adj time]]&lt;=Tabelle1[[#This Row],[current WR]]),1,0)</f>
        <v>0</v>
      </c>
      <c r="T353" s="8" t="s">
        <v>231</v>
      </c>
    </row>
    <row r="354" spans="1:20" hidden="1" x14ac:dyDescent="0.3">
      <c r="A354" t="s">
        <v>26</v>
      </c>
      <c r="B354" t="s">
        <v>13</v>
      </c>
      <c r="C354">
        <v>2012</v>
      </c>
      <c r="D354" s="9">
        <v>41168</v>
      </c>
      <c r="E354" t="s">
        <v>93</v>
      </c>
      <c r="F354" t="s">
        <v>17</v>
      </c>
      <c r="H354">
        <v>1</v>
      </c>
      <c r="M354">
        <v>75</v>
      </c>
      <c r="N354">
        <v>1</v>
      </c>
      <c r="P354" s="1">
        <v>3.4540000000000002</v>
      </c>
      <c r="Q354" s="1">
        <v>3.4540000000000002</v>
      </c>
      <c r="R354">
        <f>IF(OR(Tabelle1[[#This Row],[adj time]]&lt;=Tabelle1[[#This Row],[curr class WR]],Tabelle1[[#This Row],[adj time]]&lt;=Tabelle1[[#This Row],[current WR]]),1,0)</f>
        <v>1</v>
      </c>
    </row>
    <row r="355" spans="1:20" hidden="1" x14ac:dyDescent="0.3">
      <c r="A355" t="s">
        <v>12</v>
      </c>
      <c r="B355" t="s">
        <v>13</v>
      </c>
      <c r="C355">
        <v>2012</v>
      </c>
      <c r="D355" s="9">
        <v>41168</v>
      </c>
      <c r="E355" t="s">
        <v>194</v>
      </c>
      <c r="F355" t="s">
        <v>23</v>
      </c>
      <c r="G355">
        <v>4</v>
      </c>
      <c r="H355">
        <v>1</v>
      </c>
      <c r="I355">
        <v>4.9109999999999996</v>
      </c>
      <c r="J355">
        <v>0</v>
      </c>
      <c r="K355">
        <v>0</v>
      </c>
      <c r="L355">
        <v>4.9109999999999996</v>
      </c>
      <c r="M355">
        <v>50</v>
      </c>
      <c r="N355">
        <v>1</v>
      </c>
      <c r="P355">
        <v>4.8254999999999999</v>
      </c>
      <c r="Q355">
        <v>4.8254999999999999</v>
      </c>
      <c r="R355">
        <f>IF(OR(Tabelle1[[#This Row],[adj time]]&lt;=Tabelle1[[#This Row],[curr class WR]],Tabelle1[[#This Row],[adj time]]&lt;=Tabelle1[[#This Row],[current WR]]),1,0)</f>
        <v>0</v>
      </c>
      <c r="T355" s="8" t="s">
        <v>232</v>
      </c>
    </row>
    <row r="356" spans="1:20" hidden="1" x14ac:dyDescent="0.3">
      <c r="A356" t="s">
        <v>12</v>
      </c>
      <c r="B356" t="s">
        <v>13</v>
      </c>
      <c r="C356">
        <v>2012</v>
      </c>
      <c r="D356" s="9">
        <v>41168</v>
      </c>
      <c r="E356" t="s">
        <v>25</v>
      </c>
      <c r="F356" t="s">
        <v>17</v>
      </c>
      <c r="H356">
        <v>1</v>
      </c>
      <c r="L356">
        <v>5.0330000000000004</v>
      </c>
      <c r="M356">
        <v>47.22</v>
      </c>
      <c r="N356">
        <v>2</v>
      </c>
      <c r="P356">
        <v>4.8789999999999996</v>
      </c>
      <c r="Q356">
        <v>4.8254999999999999</v>
      </c>
      <c r="R356">
        <f>IF(OR(Tabelle1[[#This Row],[adj time]]&lt;=Tabelle1[[#This Row],[curr class WR]],Tabelle1[[#This Row],[adj time]]&lt;=Tabelle1[[#This Row],[current WR]]),1,0)</f>
        <v>0</v>
      </c>
      <c r="S356" t="s">
        <v>273</v>
      </c>
      <c r="T356" s="8" t="s">
        <v>272</v>
      </c>
    </row>
    <row r="357" spans="1:20" hidden="1" x14ac:dyDescent="0.3">
      <c r="A357" t="s">
        <v>12</v>
      </c>
      <c r="B357" t="s">
        <v>13</v>
      </c>
      <c r="C357">
        <v>2012</v>
      </c>
      <c r="D357" s="9">
        <v>41168</v>
      </c>
      <c r="E357" t="s">
        <v>93</v>
      </c>
      <c r="F357" t="s">
        <v>17</v>
      </c>
      <c r="H357">
        <v>1</v>
      </c>
      <c r="L357">
        <v>4.8789999999999996</v>
      </c>
      <c r="M357">
        <v>50</v>
      </c>
      <c r="N357">
        <v>1</v>
      </c>
      <c r="P357">
        <v>4.8789999999999996</v>
      </c>
      <c r="Q357">
        <v>4.8254999999999999</v>
      </c>
      <c r="R357">
        <f>IF(OR(Tabelle1[[#This Row],[adj time]]&lt;=Tabelle1[[#This Row],[curr class WR]],Tabelle1[[#This Row],[adj time]]&lt;=Tabelle1[[#This Row],[current WR]]),1,0)</f>
        <v>1</v>
      </c>
      <c r="S357" t="s">
        <v>55</v>
      </c>
      <c r="T357" s="8" t="s">
        <v>272</v>
      </c>
    </row>
    <row r="358" spans="1:20" hidden="1" x14ac:dyDescent="0.3">
      <c r="A358" t="s">
        <v>26</v>
      </c>
      <c r="B358" t="s">
        <v>82</v>
      </c>
      <c r="C358">
        <v>2012</v>
      </c>
      <c r="D358" s="9">
        <v>41153</v>
      </c>
      <c r="E358" t="s">
        <v>196</v>
      </c>
      <c r="F358" t="s">
        <v>23</v>
      </c>
      <c r="H358">
        <v>1</v>
      </c>
      <c r="I358">
        <v>3.96</v>
      </c>
      <c r="J358">
        <v>0</v>
      </c>
      <c r="K358">
        <v>0</v>
      </c>
      <c r="L358">
        <v>3.96</v>
      </c>
      <c r="M358">
        <v>75</v>
      </c>
      <c r="N358">
        <v>1</v>
      </c>
      <c r="P358">
        <v>3.653</v>
      </c>
      <c r="Q358" s="1">
        <v>3.4540000000000002</v>
      </c>
      <c r="R358">
        <f>IF(OR(Tabelle1[[#This Row],[adj time]]&lt;=Tabelle1[[#This Row],[curr class WR]],Tabelle1[[#This Row],[adj time]]&lt;=Tabelle1[[#This Row],[current WR]]),1,0)</f>
        <v>0</v>
      </c>
    </row>
    <row r="359" spans="1:20" hidden="1" x14ac:dyDescent="0.3">
      <c r="A359" t="s">
        <v>26</v>
      </c>
      <c r="B359" t="s">
        <v>82</v>
      </c>
      <c r="C359">
        <v>2012</v>
      </c>
      <c r="D359" s="9">
        <v>41153</v>
      </c>
      <c r="E359" t="s">
        <v>38</v>
      </c>
      <c r="F359" t="s">
        <v>17</v>
      </c>
      <c r="H359">
        <v>1</v>
      </c>
      <c r="I359">
        <v>3.83</v>
      </c>
      <c r="J359">
        <v>0</v>
      </c>
      <c r="K359">
        <v>0</v>
      </c>
      <c r="L359">
        <v>3.83</v>
      </c>
      <c r="M359">
        <v>75</v>
      </c>
      <c r="N359">
        <v>1</v>
      </c>
      <c r="P359" s="1">
        <v>3.4540000000000002</v>
      </c>
      <c r="Q359" s="1">
        <v>3.4540000000000002</v>
      </c>
      <c r="R359">
        <f>IF(OR(Tabelle1[[#This Row],[adj time]]&lt;=Tabelle1[[#This Row],[curr class WR]],Tabelle1[[#This Row],[adj time]]&lt;=Tabelle1[[#This Row],[current WR]]),1,0)</f>
        <v>0</v>
      </c>
    </row>
    <row r="360" spans="1:20" hidden="1" x14ac:dyDescent="0.3">
      <c r="A360" t="s">
        <v>12</v>
      </c>
      <c r="B360" t="s">
        <v>82</v>
      </c>
      <c r="C360">
        <v>2012</v>
      </c>
      <c r="D360" s="9">
        <v>41153</v>
      </c>
      <c r="E360" t="s">
        <v>219</v>
      </c>
      <c r="F360" t="s">
        <v>23</v>
      </c>
      <c r="G360">
        <v>2</v>
      </c>
      <c r="H360">
        <v>1</v>
      </c>
      <c r="I360">
        <v>5.53</v>
      </c>
      <c r="J360">
        <v>0</v>
      </c>
      <c r="K360">
        <v>0</v>
      </c>
      <c r="L360">
        <v>5.53</v>
      </c>
      <c r="M360">
        <v>75</v>
      </c>
      <c r="N360">
        <v>1</v>
      </c>
      <c r="P360">
        <v>4.8254999999999999</v>
      </c>
      <c r="Q360">
        <v>4.8254999999999999</v>
      </c>
      <c r="R360">
        <f>IF(OR(Tabelle1[[#This Row],[adj time]]&lt;=Tabelle1[[#This Row],[curr class WR]],Tabelle1[[#This Row],[adj time]]&lt;=Tabelle1[[#This Row],[current WR]]),1,0)</f>
        <v>0</v>
      </c>
    </row>
    <row r="361" spans="1:20" hidden="1" x14ac:dyDescent="0.3">
      <c r="A361" t="s">
        <v>12</v>
      </c>
      <c r="B361" t="s">
        <v>82</v>
      </c>
      <c r="C361">
        <v>2012</v>
      </c>
      <c r="D361" s="9">
        <v>41153</v>
      </c>
      <c r="E361" t="s">
        <v>38</v>
      </c>
      <c r="F361" t="s">
        <v>17</v>
      </c>
      <c r="G361">
        <v>3</v>
      </c>
      <c r="H361">
        <v>1</v>
      </c>
      <c r="I361">
        <v>5.29</v>
      </c>
      <c r="J361">
        <v>0</v>
      </c>
      <c r="K361">
        <v>0</v>
      </c>
      <c r="L361">
        <v>5.29</v>
      </c>
      <c r="M361">
        <v>75</v>
      </c>
      <c r="N361">
        <v>1</v>
      </c>
      <c r="P361" s="1">
        <v>5.05</v>
      </c>
      <c r="Q361">
        <v>4.8254999999999999</v>
      </c>
      <c r="R361">
        <f>IF(OR(Tabelle1[[#This Row],[adj time]]&lt;=Tabelle1[[#This Row],[curr class WR]],Tabelle1[[#This Row],[adj time]]&lt;=Tabelle1[[#This Row],[current WR]]),1,0)</f>
        <v>0</v>
      </c>
    </row>
    <row r="362" spans="1:20" hidden="1" x14ac:dyDescent="0.3">
      <c r="A362" t="s">
        <v>12</v>
      </c>
      <c r="B362" t="s">
        <v>88</v>
      </c>
      <c r="C362">
        <v>2012</v>
      </c>
      <c r="D362" s="9">
        <v>41150</v>
      </c>
      <c r="E362" t="s">
        <v>56</v>
      </c>
      <c r="F362" t="s">
        <v>23</v>
      </c>
      <c r="H362">
        <v>1</v>
      </c>
      <c r="I362">
        <v>5.1050000000000004</v>
      </c>
      <c r="J362">
        <v>0</v>
      </c>
      <c r="K362">
        <v>0</v>
      </c>
      <c r="L362">
        <v>5.1050000000000004</v>
      </c>
      <c r="M362">
        <v>47.44</v>
      </c>
      <c r="N362">
        <v>1</v>
      </c>
      <c r="P362">
        <v>4.8254999999999999</v>
      </c>
      <c r="Q362">
        <v>4.8254999999999999</v>
      </c>
      <c r="R362">
        <f>IF(OR(Tabelle1[[#This Row],[adj time]]&lt;=Tabelle1[[#This Row],[curr class WR]],Tabelle1[[#This Row],[adj time]]&lt;=Tabelle1[[#This Row],[current WR]]),1,0)</f>
        <v>0</v>
      </c>
      <c r="T362" t="s">
        <v>216</v>
      </c>
    </row>
    <row r="363" spans="1:20" hidden="1" x14ac:dyDescent="0.3">
      <c r="A363" t="s">
        <v>26</v>
      </c>
      <c r="B363" t="s">
        <v>88</v>
      </c>
      <c r="C363">
        <v>2012</v>
      </c>
      <c r="D363" s="9">
        <v>41150</v>
      </c>
      <c r="E363" t="s">
        <v>101</v>
      </c>
      <c r="F363" t="s">
        <v>23</v>
      </c>
      <c r="H363">
        <v>1</v>
      </c>
      <c r="I363">
        <v>3.653</v>
      </c>
      <c r="J363">
        <v>0</v>
      </c>
      <c r="K363">
        <v>0</v>
      </c>
      <c r="L363">
        <v>3.653</v>
      </c>
      <c r="M363">
        <v>75</v>
      </c>
      <c r="N363">
        <v>1</v>
      </c>
      <c r="P363">
        <v>3.653</v>
      </c>
      <c r="Q363" s="1">
        <v>3.4540000000000002</v>
      </c>
      <c r="R363">
        <f>IF(OR(Tabelle1[[#This Row],[adj time]]&lt;=Tabelle1[[#This Row],[curr class WR]],Tabelle1[[#This Row],[adj time]]&lt;=Tabelle1[[#This Row],[current WR]]),1,0)</f>
        <v>1</v>
      </c>
      <c r="S363" t="s">
        <v>36</v>
      </c>
      <c r="T363" t="s">
        <v>216</v>
      </c>
    </row>
    <row r="364" spans="1:20" hidden="1" x14ac:dyDescent="0.3">
      <c r="A364" t="s">
        <v>26</v>
      </c>
      <c r="B364" t="s">
        <v>88</v>
      </c>
      <c r="C364">
        <v>2012</v>
      </c>
      <c r="D364" s="9">
        <v>41150</v>
      </c>
      <c r="E364" t="s">
        <v>196</v>
      </c>
      <c r="F364" t="s">
        <v>23</v>
      </c>
      <c r="H364">
        <v>1</v>
      </c>
      <c r="I364">
        <v>3.6579999999999999</v>
      </c>
      <c r="J364">
        <v>0</v>
      </c>
      <c r="K364">
        <v>0</v>
      </c>
      <c r="L364">
        <v>3.6579999999999999</v>
      </c>
      <c r="M364">
        <v>74.739999999999995</v>
      </c>
      <c r="N364">
        <v>2</v>
      </c>
      <c r="P364">
        <v>3.653</v>
      </c>
      <c r="Q364" s="1">
        <v>3.4540000000000002</v>
      </c>
      <c r="R364">
        <f>IF(OR(Tabelle1[[#This Row],[adj time]]&lt;=Tabelle1[[#This Row],[curr class WR]],Tabelle1[[#This Row],[adj time]]&lt;=Tabelle1[[#This Row],[current WR]]),1,0)</f>
        <v>0</v>
      </c>
      <c r="T364" t="s">
        <v>216</v>
      </c>
    </row>
    <row r="365" spans="1:20" hidden="1" x14ac:dyDescent="0.3">
      <c r="A365" t="s">
        <v>26</v>
      </c>
      <c r="B365" t="s">
        <v>88</v>
      </c>
      <c r="C365">
        <v>2012</v>
      </c>
      <c r="D365" s="9">
        <v>41150</v>
      </c>
      <c r="E365" t="s">
        <v>18</v>
      </c>
      <c r="F365" t="s">
        <v>17</v>
      </c>
      <c r="H365">
        <v>1</v>
      </c>
      <c r="I365" s="1">
        <v>3.68</v>
      </c>
      <c r="J365">
        <v>0</v>
      </c>
      <c r="K365">
        <v>0</v>
      </c>
      <c r="L365" s="1">
        <v>3.68</v>
      </c>
      <c r="M365">
        <v>73.58</v>
      </c>
      <c r="N365">
        <v>1</v>
      </c>
      <c r="P365" s="1">
        <v>3.4540000000000002</v>
      </c>
      <c r="Q365" s="1">
        <v>3.4540000000000002</v>
      </c>
      <c r="R365">
        <f>IF(OR(Tabelle1[[#This Row],[adj time]]&lt;=Tabelle1[[#This Row],[curr class WR]],Tabelle1[[#This Row],[adj time]]&lt;=Tabelle1[[#This Row],[current WR]]),1,0)</f>
        <v>0</v>
      </c>
      <c r="T365" t="s">
        <v>216</v>
      </c>
    </row>
    <row r="366" spans="1:20" hidden="1" x14ac:dyDescent="0.3">
      <c r="A366" t="s">
        <v>12</v>
      </c>
      <c r="B366" t="s">
        <v>88</v>
      </c>
      <c r="C366">
        <v>2012</v>
      </c>
      <c r="D366" s="9">
        <v>41150</v>
      </c>
      <c r="E366" t="s">
        <v>24</v>
      </c>
      <c r="F366" t="s">
        <v>17</v>
      </c>
      <c r="H366">
        <v>1</v>
      </c>
      <c r="I366" s="1">
        <v>5.05</v>
      </c>
      <c r="J366">
        <v>0</v>
      </c>
      <c r="K366">
        <v>0</v>
      </c>
      <c r="L366" s="1">
        <v>5.05</v>
      </c>
      <c r="M366">
        <v>50</v>
      </c>
      <c r="N366">
        <v>1</v>
      </c>
      <c r="P366" s="1">
        <v>5.05</v>
      </c>
      <c r="Q366">
        <v>4.8254999999999999</v>
      </c>
      <c r="R366">
        <f>IF(OR(Tabelle1[[#This Row],[adj time]]&lt;=Tabelle1[[#This Row],[curr class WR]],Tabelle1[[#This Row],[adj time]]&lt;=Tabelle1[[#This Row],[current WR]]),1,0)</f>
        <v>1</v>
      </c>
      <c r="S366" t="s">
        <v>55</v>
      </c>
      <c r="T366" t="s">
        <v>216</v>
      </c>
    </row>
    <row r="367" spans="1:20" hidden="1" x14ac:dyDescent="0.3">
      <c r="A367" t="s">
        <v>12</v>
      </c>
      <c r="B367" t="s">
        <v>19</v>
      </c>
      <c r="C367">
        <v>2012</v>
      </c>
      <c r="D367" s="9">
        <v>41126</v>
      </c>
      <c r="E367" t="s">
        <v>94</v>
      </c>
      <c r="F367" t="s">
        <v>23</v>
      </c>
      <c r="G367">
        <v>1</v>
      </c>
      <c r="H367">
        <v>1</v>
      </c>
      <c r="I367">
        <v>5.774</v>
      </c>
      <c r="J367">
        <v>0</v>
      </c>
      <c r="K367">
        <v>0</v>
      </c>
      <c r="L367">
        <v>5.774</v>
      </c>
      <c r="M367">
        <v>75</v>
      </c>
      <c r="N367">
        <v>1</v>
      </c>
      <c r="O367">
        <v>1</v>
      </c>
      <c r="P367" s="1">
        <v>5.742</v>
      </c>
      <c r="Q367" s="1">
        <v>5.7380000000000004</v>
      </c>
      <c r="R367">
        <f>IF(OR(Tabelle1[[#This Row],[adj time]]&lt;=Tabelle1[[#This Row],[curr class WR]],Tabelle1[[#This Row],[adj time]]&lt;=Tabelle1[[#This Row],[current WR]]),1,0)</f>
        <v>0</v>
      </c>
    </row>
    <row r="368" spans="1:20" hidden="1" x14ac:dyDescent="0.3">
      <c r="A368" t="s">
        <v>26</v>
      </c>
      <c r="B368" t="s">
        <v>19</v>
      </c>
      <c r="C368">
        <v>2012</v>
      </c>
      <c r="D368" s="9">
        <v>41126</v>
      </c>
      <c r="E368" t="s">
        <v>21</v>
      </c>
      <c r="F368" t="s">
        <v>23</v>
      </c>
      <c r="G368">
        <v>2</v>
      </c>
      <c r="H368">
        <v>1</v>
      </c>
      <c r="I368" s="1">
        <v>3.8530000000000002</v>
      </c>
      <c r="J368">
        <v>0</v>
      </c>
      <c r="K368">
        <v>0</v>
      </c>
      <c r="L368" s="1">
        <v>3.8530000000000002</v>
      </c>
      <c r="M368">
        <v>75</v>
      </c>
      <c r="N368">
        <v>1</v>
      </c>
      <c r="P368">
        <v>3.6779999999999999</v>
      </c>
      <c r="Q368" s="1">
        <v>3.4540000000000002</v>
      </c>
      <c r="R368">
        <f>IF(OR(Tabelle1[[#This Row],[adj time]]&lt;=Tabelle1[[#This Row],[curr class WR]],Tabelle1[[#This Row],[adj time]]&lt;=Tabelle1[[#This Row],[current WR]]),1,0)</f>
        <v>0</v>
      </c>
    </row>
    <row r="369" spans="1:20" hidden="1" x14ac:dyDescent="0.3">
      <c r="A369" t="s">
        <v>26</v>
      </c>
      <c r="B369" t="s">
        <v>19</v>
      </c>
      <c r="C369">
        <v>2012</v>
      </c>
      <c r="D369" s="9">
        <v>41126</v>
      </c>
      <c r="E369" t="s">
        <v>28</v>
      </c>
      <c r="F369" t="s">
        <v>17</v>
      </c>
      <c r="G369">
        <v>2</v>
      </c>
      <c r="H369">
        <v>1</v>
      </c>
      <c r="I369" s="1">
        <v>3.4540000000000002</v>
      </c>
      <c r="J369">
        <v>0</v>
      </c>
      <c r="K369">
        <v>0</v>
      </c>
      <c r="L369" s="1">
        <v>3.4540000000000002</v>
      </c>
      <c r="M369">
        <v>75</v>
      </c>
      <c r="N369">
        <v>1</v>
      </c>
      <c r="P369" s="1">
        <v>3.4540000000000002</v>
      </c>
      <c r="Q369" s="1">
        <v>3.4540000000000002</v>
      </c>
      <c r="R369">
        <f>IF(OR(Tabelle1[[#This Row],[adj time]]&lt;=Tabelle1[[#This Row],[curr class WR]],Tabelle1[[#This Row],[adj time]]&lt;=Tabelle1[[#This Row],[current WR]]),1,0)</f>
        <v>1</v>
      </c>
      <c r="S369" t="s">
        <v>270</v>
      </c>
    </row>
    <row r="370" spans="1:20" hidden="1" x14ac:dyDescent="0.3">
      <c r="A370" t="s">
        <v>26</v>
      </c>
      <c r="B370" t="s">
        <v>19</v>
      </c>
      <c r="C370">
        <v>2012</v>
      </c>
      <c r="D370" s="9">
        <v>41126</v>
      </c>
      <c r="E370" t="s">
        <v>28</v>
      </c>
      <c r="F370" t="s">
        <v>17</v>
      </c>
      <c r="G370">
        <v>1</v>
      </c>
      <c r="H370">
        <v>0</v>
      </c>
      <c r="I370" s="1">
        <v>3.5129999999999999</v>
      </c>
      <c r="J370">
        <v>0</v>
      </c>
      <c r="K370">
        <v>0</v>
      </c>
      <c r="L370" s="1">
        <v>3.5129999999999999</v>
      </c>
      <c r="M370">
        <v>75</v>
      </c>
      <c r="N370">
        <v>1</v>
      </c>
      <c r="P370" s="1">
        <v>3.4540000000000002</v>
      </c>
      <c r="Q370" s="1">
        <v>3.4540000000000002</v>
      </c>
      <c r="R370">
        <f>IF(OR(Tabelle1[[#This Row],[adj time]]&lt;=Tabelle1[[#This Row],[curr class WR]],Tabelle1[[#This Row],[adj time]]&lt;=Tabelle1[[#This Row],[current WR]]),1,0)</f>
        <v>0</v>
      </c>
    </row>
    <row r="371" spans="1:20" hidden="1" x14ac:dyDescent="0.3">
      <c r="A371" t="s">
        <v>26</v>
      </c>
      <c r="B371" t="s">
        <v>19</v>
      </c>
      <c r="C371">
        <v>2012</v>
      </c>
      <c r="D371" s="9">
        <v>41126</v>
      </c>
      <c r="E371" t="s">
        <v>34</v>
      </c>
      <c r="F371" t="s">
        <v>17</v>
      </c>
      <c r="G371">
        <v>2</v>
      </c>
      <c r="H371">
        <v>1</v>
      </c>
      <c r="I371" s="1">
        <v>3.581</v>
      </c>
      <c r="J371">
        <v>0</v>
      </c>
      <c r="K371">
        <v>0</v>
      </c>
      <c r="L371" s="1">
        <v>3.581</v>
      </c>
      <c r="M371">
        <v>68.73</v>
      </c>
      <c r="N371">
        <v>2</v>
      </c>
      <c r="P371" s="1">
        <v>3.4540000000000002</v>
      </c>
      <c r="Q371" s="1">
        <v>3.4540000000000002</v>
      </c>
      <c r="R371">
        <f>IF(OR(Tabelle1[[#This Row],[adj time]]&lt;=Tabelle1[[#This Row],[curr class WR]],Tabelle1[[#This Row],[adj time]]&lt;=Tabelle1[[#This Row],[current WR]]),1,0)</f>
        <v>0</v>
      </c>
    </row>
    <row r="372" spans="1:20" hidden="1" x14ac:dyDescent="0.3">
      <c r="A372" t="s">
        <v>26</v>
      </c>
      <c r="B372" t="s">
        <v>19</v>
      </c>
      <c r="C372">
        <v>2012</v>
      </c>
      <c r="D372" s="9">
        <v>41126</v>
      </c>
      <c r="E372" t="s">
        <v>34</v>
      </c>
      <c r="F372" t="s">
        <v>17</v>
      </c>
      <c r="G372">
        <v>1</v>
      </c>
      <c r="H372">
        <v>0</v>
      </c>
      <c r="I372" s="1">
        <v>3.5819999999999999</v>
      </c>
      <c r="J372">
        <v>0</v>
      </c>
      <c r="K372">
        <v>0</v>
      </c>
      <c r="L372" s="1">
        <v>3.5819999999999999</v>
      </c>
      <c r="M372">
        <v>68.73</v>
      </c>
      <c r="N372">
        <v>2</v>
      </c>
      <c r="P372" s="1">
        <v>3.4540000000000002</v>
      </c>
      <c r="Q372" s="1">
        <v>3.4540000000000002</v>
      </c>
      <c r="R372">
        <f>IF(OR(Tabelle1[[#This Row],[adj time]]&lt;=Tabelle1[[#This Row],[curr class WR]],Tabelle1[[#This Row],[adj time]]&lt;=Tabelle1[[#This Row],[current WR]]),1,0)</f>
        <v>0</v>
      </c>
    </row>
    <row r="373" spans="1:20" hidden="1" x14ac:dyDescent="0.3">
      <c r="A373" t="s">
        <v>12</v>
      </c>
      <c r="B373" t="s">
        <v>19</v>
      </c>
      <c r="C373">
        <v>2012</v>
      </c>
      <c r="D373" s="9">
        <v>41126</v>
      </c>
      <c r="E373" t="s">
        <v>95</v>
      </c>
      <c r="F373" t="s">
        <v>17</v>
      </c>
      <c r="G373">
        <v>2</v>
      </c>
      <c r="H373">
        <v>1</v>
      </c>
      <c r="I373">
        <v>5.7530000000000001</v>
      </c>
      <c r="J373">
        <v>0</v>
      </c>
      <c r="K373">
        <v>0</v>
      </c>
      <c r="L373">
        <v>5.7530000000000001</v>
      </c>
      <c r="M373">
        <v>75</v>
      </c>
      <c r="N373">
        <v>1</v>
      </c>
      <c r="O373">
        <v>1</v>
      </c>
      <c r="P373" s="1">
        <v>5.7380000000000004</v>
      </c>
      <c r="Q373" s="1">
        <v>5.7380000000000004</v>
      </c>
      <c r="R373">
        <f>IF(OR(Tabelle1[[#This Row],[adj time]]&lt;=Tabelle1[[#This Row],[curr class WR]],Tabelle1[[#This Row],[adj time]]&lt;=Tabelle1[[#This Row],[current WR]]),1,0)</f>
        <v>0</v>
      </c>
    </row>
    <row r="374" spans="1:20" hidden="1" x14ac:dyDescent="0.3">
      <c r="A374" t="s">
        <v>12</v>
      </c>
      <c r="B374" t="s">
        <v>78</v>
      </c>
      <c r="C374">
        <v>2012</v>
      </c>
      <c r="D374" s="9">
        <v>41110</v>
      </c>
      <c r="E374" t="s">
        <v>22</v>
      </c>
      <c r="F374" t="s">
        <v>23</v>
      </c>
      <c r="H374">
        <v>1</v>
      </c>
      <c r="J374">
        <v>0</v>
      </c>
      <c r="K374">
        <v>0</v>
      </c>
      <c r="L374">
        <v>5.2149999999999999</v>
      </c>
      <c r="M374">
        <v>75</v>
      </c>
      <c r="N374">
        <v>1</v>
      </c>
      <c r="P374">
        <v>4.8254999999999999</v>
      </c>
      <c r="Q374">
        <v>4.8254999999999999</v>
      </c>
      <c r="R374">
        <f>IF(OR(Tabelle1[[#This Row],[adj time]]&lt;=Tabelle1[[#This Row],[curr class WR]],Tabelle1[[#This Row],[adj time]]&lt;=Tabelle1[[#This Row],[current WR]]),1,0)</f>
        <v>0</v>
      </c>
    </row>
    <row r="375" spans="1:20" hidden="1" x14ac:dyDescent="0.3">
      <c r="A375" t="s">
        <v>26</v>
      </c>
      <c r="B375" t="s">
        <v>78</v>
      </c>
      <c r="C375">
        <v>2012</v>
      </c>
      <c r="D375" s="9">
        <v>41110</v>
      </c>
      <c r="E375" t="s">
        <v>21</v>
      </c>
      <c r="F375" t="s">
        <v>23</v>
      </c>
      <c r="H375">
        <v>1</v>
      </c>
      <c r="J375">
        <v>0</v>
      </c>
      <c r="K375">
        <v>0</v>
      </c>
      <c r="L375">
        <v>4.1509999999999998</v>
      </c>
      <c r="M375">
        <v>63.6</v>
      </c>
      <c r="N375">
        <v>1</v>
      </c>
      <c r="P375">
        <v>3.6779999999999999</v>
      </c>
      <c r="Q375">
        <v>3.6779999999999999</v>
      </c>
      <c r="R375">
        <f>IF(OR(Tabelle1[[#This Row],[adj time]]&lt;=Tabelle1[[#This Row],[curr class WR]],Tabelle1[[#This Row],[adj time]]&lt;=Tabelle1[[#This Row],[current WR]]),1,0)</f>
        <v>0</v>
      </c>
    </row>
    <row r="376" spans="1:20" hidden="1" x14ac:dyDescent="0.3">
      <c r="A376" t="s">
        <v>26</v>
      </c>
      <c r="B376" t="s">
        <v>78</v>
      </c>
      <c r="C376">
        <v>2012</v>
      </c>
      <c r="D376" s="9">
        <v>41110</v>
      </c>
      <c r="E376" t="s">
        <v>38</v>
      </c>
      <c r="F376" t="s">
        <v>17</v>
      </c>
      <c r="H376">
        <v>1</v>
      </c>
      <c r="J376">
        <v>0</v>
      </c>
      <c r="K376">
        <v>0</v>
      </c>
      <c r="L376">
        <v>3.9390000000000001</v>
      </c>
      <c r="M376">
        <v>75</v>
      </c>
      <c r="N376">
        <v>1</v>
      </c>
      <c r="P376">
        <v>3.7320000000000002</v>
      </c>
      <c r="Q376">
        <v>3.6779999999999999</v>
      </c>
      <c r="R376">
        <f>IF(OR(Tabelle1[[#This Row],[adj time]]&lt;=Tabelle1[[#This Row],[curr class WR]],Tabelle1[[#This Row],[adj time]]&lt;=Tabelle1[[#This Row],[current WR]]),1,0)</f>
        <v>0</v>
      </c>
    </row>
    <row r="377" spans="1:20" hidden="1" x14ac:dyDescent="0.3">
      <c r="A377" t="s">
        <v>12</v>
      </c>
      <c r="B377" t="s">
        <v>78</v>
      </c>
      <c r="C377">
        <v>2012</v>
      </c>
      <c r="D377" s="9">
        <v>41110</v>
      </c>
      <c r="E377" t="s">
        <v>29</v>
      </c>
      <c r="F377" t="s">
        <v>17</v>
      </c>
      <c r="H377">
        <v>1</v>
      </c>
      <c r="J377">
        <v>0</v>
      </c>
      <c r="K377">
        <v>0</v>
      </c>
      <c r="L377">
        <v>5.1760000000000002</v>
      </c>
      <c r="M377">
        <v>75</v>
      </c>
      <c r="N377">
        <v>1</v>
      </c>
      <c r="P377" s="1">
        <v>5.12</v>
      </c>
      <c r="Q377">
        <v>4.8254999999999999</v>
      </c>
      <c r="R377">
        <f>IF(OR(Tabelle1[[#This Row],[adj time]]&lt;=Tabelle1[[#This Row],[curr class WR]],Tabelle1[[#This Row],[adj time]]&lt;=Tabelle1[[#This Row],[current WR]]),1,0)</f>
        <v>0</v>
      </c>
    </row>
    <row r="378" spans="1:20" hidden="1" x14ac:dyDescent="0.3">
      <c r="A378" t="s">
        <v>12</v>
      </c>
      <c r="B378" t="s">
        <v>115</v>
      </c>
      <c r="C378">
        <v>2012</v>
      </c>
      <c r="D378" s="9">
        <v>41105</v>
      </c>
      <c r="E378" t="s">
        <v>62</v>
      </c>
      <c r="F378" t="s">
        <v>23</v>
      </c>
      <c r="G378">
        <v>1</v>
      </c>
      <c r="H378">
        <v>1</v>
      </c>
      <c r="I378">
        <v>5.9560000000000004</v>
      </c>
      <c r="J378">
        <v>0</v>
      </c>
      <c r="K378">
        <v>0</v>
      </c>
      <c r="L378">
        <v>5.9560000000000004</v>
      </c>
      <c r="M378">
        <v>50</v>
      </c>
      <c r="N378">
        <v>1</v>
      </c>
      <c r="P378">
        <v>4.8254999999999999</v>
      </c>
      <c r="Q378">
        <v>4.8254999999999999</v>
      </c>
      <c r="R378">
        <f>IF(OR(Tabelle1[[#This Row],[adj time]]&lt;=Tabelle1[[#This Row],[curr class WR]],Tabelle1[[#This Row],[adj time]]&lt;=Tabelle1[[#This Row],[current WR]]),1,0)</f>
        <v>0</v>
      </c>
    </row>
    <row r="379" spans="1:20" hidden="1" x14ac:dyDescent="0.3">
      <c r="A379" t="s">
        <v>26</v>
      </c>
      <c r="B379" t="s">
        <v>115</v>
      </c>
      <c r="C379">
        <v>2012</v>
      </c>
      <c r="D379" s="9">
        <v>41105</v>
      </c>
      <c r="E379" t="s">
        <v>56</v>
      </c>
      <c r="F379" t="s">
        <v>23</v>
      </c>
      <c r="G379">
        <v>3</v>
      </c>
      <c r="H379">
        <v>1</v>
      </c>
      <c r="I379" s="1">
        <v>4.59</v>
      </c>
      <c r="J379">
        <v>0</v>
      </c>
      <c r="K379">
        <v>0</v>
      </c>
      <c r="L379" s="1">
        <v>4.59</v>
      </c>
      <c r="M379">
        <v>59.58</v>
      </c>
      <c r="N379">
        <v>1</v>
      </c>
      <c r="P379">
        <v>3.6779999999999999</v>
      </c>
      <c r="Q379">
        <v>3.6779999999999999</v>
      </c>
      <c r="R379">
        <f>IF(OR(Tabelle1[[#This Row],[adj time]]&lt;=Tabelle1[[#This Row],[curr class WR]],Tabelle1[[#This Row],[adj time]]&lt;=Tabelle1[[#This Row],[current WR]]),1,0)</f>
        <v>0</v>
      </c>
    </row>
    <row r="380" spans="1:20" hidden="1" x14ac:dyDescent="0.3">
      <c r="A380" t="s">
        <v>26</v>
      </c>
      <c r="B380" t="s">
        <v>115</v>
      </c>
      <c r="C380">
        <v>2012</v>
      </c>
      <c r="D380" s="9">
        <v>41105</v>
      </c>
      <c r="E380" t="s">
        <v>38</v>
      </c>
      <c r="F380" t="s">
        <v>17</v>
      </c>
      <c r="G380">
        <v>4</v>
      </c>
      <c r="H380">
        <v>1</v>
      </c>
      <c r="I380">
        <v>4.3410000000000002</v>
      </c>
      <c r="J380">
        <v>0</v>
      </c>
      <c r="K380">
        <v>0</v>
      </c>
      <c r="L380">
        <v>4.3410000000000002</v>
      </c>
      <c r="M380">
        <v>75</v>
      </c>
      <c r="N380">
        <v>1</v>
      </c>
      <c r="P380">
        <v>3.7320000000000002</v>
      </c>
      <c r="Q380">
        <v>3.6779999999999999</v>
      </c>
      <c r="R380">
        <f>IF(OR(Tabelle1[[#This Row],[adj time]]&lt;=Tabelle1[[#This Row],[curr class WR]],Tabelle1[[#This Row],[adj time]]&lt;=Tabelle1[[#This Row],[current WR]]),1,0)</f>
        <v>0</v>
      </c>
    </row>
    <row r="381" spans="1:20" hidden="1" x14ac:dyDescent="0.3">
      <c r="A381" t="s">
        <v>12</v>
      </c>
      <c r="B381" t="s">
        <v>115</v>
      </c>
      <c r="C381">
        <v>2012</v>
      </c>
      <c r="D381" s="9">
        <v>41105</v>
      </c>
      <c r="E381" t="s">
        <v>38</v>
      </c>
      <c r="F381" t="s">
        <v>17</v>
      </c>
      <c r="G381">
        <v>1</v>
      </c>
      <c r="H381">
        <v>1</v>
      </c>
      <c r="I381">
        <v>5.9820000000000002</v>
      </c>
      <c r="J381">
        <v>0</v>
      </c>
      <c r="K381">
        <v>0</v>
      </c>
      <c r="L381">
        <v>5.9820000000000002</v>
      </c>
      <c r="M381">
        <v>48.86</v>
      </c>
      <c r="N381">
        <v>1</v>
      </c>
      <c r="P381" s="1">
        <v>5.12</v>
      </c>
      <c r="Q381">
        <v>4.8254999999999999</v>
      </c>
      <c r="R381">
        <f>IF(OR(Tabelle1[[#This Row],[adj time]]&lt;=Tabelle1[[#This Row],[curr class WR]],Tabelle1[[#This Row],[adj time]]&lt;=Tabelle1[[#This Row],[current WR]]),1,0)</f>
        <v>0</v>
      </c>
    </row>
    <row r="382" spans="1:20" hidden="1" x14ac:dyDescent="0.3">
      <c r="A382" t="s">
        <v>26</v>
      </c>
      <c r="B382" t="s">
        <v>84</v>
      </c>
      <c r="C382">
        <v>2012</v>
      </c>
      <c r="D382" s="9">
        <v>41083</v>
      </c>
      <c r="E382" t="s">
        <v>174</v>
      </c>
      <c r="F382" t="s">
        <v>23</v>
      </c>
      <c r="G382">
        <v>4</v>
      </c>
      <c r="H382">
        <v>1</v>
      </c>
      <c r="I382">
        <v>4.0469999999999997</v>
      </c>
      <c r="J382">
        <v>0</v>
      </c>
      <c r="K382">
        <v>0</v>
      </c>
      <c r="L382">
        <v>4.0469999999999997</v>
      </c>
      <c r="M382">
        <v>75</v>
      </c>
      <c r="N382">
        <v>1</v>
      </c>
      <c r="P382">
        <v>3.6779999999999999</v>
      </c>
      <c r="Q382">
        <v>3.6779999999999999</v>
      </c>
      <c r="R382">
        <f>IF(OR(Tabelle1[[#This Row],[adj time]]&lt;=Tabelle1[[#This Row],[curr class WR]],Tabelle1[[#This Row],[adj time]]&lt;=Tabelle1[[#This Row],[current WR]]),1,0)</f>
        <v>0</v>
      </c>
      <c r="T382" t="s">
        <v>116</v>
      </c>
    </row>
    <row r="383" spans="1:20" hidden="1" x14ac:dyDescent="0.3">
      <c r="A383" t="s">
        <v>12</v>
      </c>
      <c r="B383" t="s">
        <v>84</v>
      </c>
      <c r="C383">
        <v>2012</v>
      </c>
      <c r="D383" s="9">
        <v>41083</v>
      </c>
      <c r="E383" t="s">
        <v>154</v>
      </c>
      <c r="F383" t="s">
        <v>23</v>
      </c>
      <c r="G383">
        <v>4</v>
      </c>
      <c r="H383">
        <v>1</v>
      </c>
      <c r="I383">
        <v>4.992</v>
      </c>
      <c r="J383">
        <v>0</v>
      </c>
      <c r="K383">
        <v>0</v>
      </c>
      <c r="L383">
        <v>4.992</v>
      </c>
      <c r="M383">
        <v>50</v>
      </c>
      <c r="N383">
        <v>1</v>
      </c>
      <c r="P383">
        <v>4.8254999999999999</v>
      </c>
      <c r="Q383">
        <v>4.8254999999999999</v>
      </c>
      <c r="R383">
        <f>IF(OR(Tabelle1[[#This Row],[adj time]]&lt;=Tabelle1[[#This Row],[curr class WR]],Tabelle1[[#This Row],[adj time]]&lt;=Tabelle1[[#This Row],[current WR]]),1,0)</f>
        <v>0</v>
      </c>
      <c r="T383" t="s">
        <v>116</v>
      </c>
    </row>
    <row r="384" spans="1:20" hidden="1" x14ac:dyDescent="0.3">
      <c r="A384" t="s">
        <v>26</v>
      </c>
      <c r="B384" t="s">
        <v>60</v>
      </c>
      <c r="C384">
        <v>2012</v>
      </c>
      <c r="D384" s="9">
        <v>41041</v>
      </c>
      <c r="E384" t="s">
        <v>32</v>
      </c>
      <c r="F384" t="s">
        <v>23</v>
      </c>
      <c r="G384">
        <v>4</v>
      </c>
      <c r="H384">
        <v>1</v>
      </c>
      <c r="I384">
        <v>4.1120000000000001</v>
      </c>
      <c r="J384">
        <v>0</v>
      </c>
      <c r="K384">
        <v>0</v>
      </c>
      <c r="L384">
        <v>4.1120000000000001</v>
      </c>
      <c r="M384">
        <v>75</v>
      </c>
      <c r="N384">
        <v>1</v>
      </c>
      <c r="P384">
        <v>3.6779999999999999</v>
      </c>
      <c r="Q384">
        <v>3.6779999999999999</v>
      </c>
      <c r="R384">
        <f>IF(OR(Tabelle1[[#This Row],[adj time]]&lt;=Tabelle1[[#This Row],[curr class WR]],Tabelle1[[#This Row],[adj time]]&lt;=Tabelle1[[#This Row],[current WR]]),1,0)</f>
        <v>0</v>
      </c>
      <c r="T384" t="s">
        <v>116</v>
      </c>
    </row>
    <row r="385" spans="1:20" hidden="1" x14ac:dyDescent="0.3">
      <c r="A385" t="s">
        <v>12</v>
      </c>
      <c r="B385" t="s">
        <v>60</v>
      </c>
      <c r="C385">
        <v>2012</v>
      </c>
      <c r="D385" s="9">
        <v>41041</v>
      </c>
      <c r="E385" t="s">
        <v>62</v>
      </c>
      <c r="F385" t="s">
        <v>23</v>
      </c>
      <c r="G385">
        <v>4</v>
      </c>
      <c r="H385">
        <v>1</v>
      </c>
      <c r="I385">
        <v>5.3019999999999996</v>
      </c>
      <c r="J385">
        <v>0</v>
      </c>
      <c r="K385">
        <v>0</v>
      </c>
      <c r="L385">
        <v>5.3019999999999996</v>
      </c>
      <c r="M385">
        <v>50</v>
      </c>
      <c r="N385">
        <v>1</v>
      </c>
      <c r="P385">
        <v>4.8254999999999999</v>
      </c>
      <c r="Q385">
        <v>4.8254999999999999</v>
      </c>
      <c r="R385">
        <f>IF(OR(Tabelle1[[#This Row],[adj time]]&lt;=Tabelle1[[#This Row],[curr class WR]],Tabelle1[[#This Row],[adj time]]&lt;=Tabelle1[[#This Row],[current WR]]),1,0)</f>
        <v>0</v>
      </c>
      <c r="T385" t="s">
        <v>116</v>
      </c>
    </row>
    <row r="386" spans="1:20" hidden="1" x14ac:dyDescent="0.3">
      <c r="A386" t="s">
        <v>26</v>
      </c>
      <c r="B386" t="s">
        <v>82</v>
      </c>
      <c r="C386">
        <v>2011</v>
      </c>
      <c r="D386" s="9">
        <v>40819</v>
      </c>
      <c r="E386" t="s">
        <v>38</v>
      </c>
      <c r="F386" t="s">
        <v>17</v>
      </c>
      <c r="H386">
        <v>1</v>
      </c>
      <c r="I386">
        <v>3.78</v>
      </c>
      <c r="J386">
        <v>0</v>
      </c>
      <c r="K386">
        <v>0</v>
      </c>
      <c r="L386">
        <v>3.78</v>
      </c>
      <c r="M386">
        <v>75</v>
      </c>
      <c r="N386">
        <v>1</v>
      </c>
      <c r="P386">
        <v>3.7320000000000002</v>
      </c>
      <c r="Q386">
        <v>3.6779999999999999</v>
      </c>
      <c r="R386">
        <f>IF(OR(Tabelle1[[#This Row],[adj time]]&lt;=Tabelle1[[#This Row],[curr class WR]],Tabelle1[[#This Row],[adj time]]&lt;=Tabelle1[[#This Row],[current WR]]),1,0)</f>
        <v>0</v>
      </c>
      <c r="T386" t="s">
        <v>237</v>
      </c>
    </row>
    <row r="387" spans="1:20" hidden="1" x14ac:dyDescent="0.3">
      <c r="A387" t="s">
        <v>26</v>
      </c>
      <c r="B387" t="s">
        <v>13</v>
      </c>
      <c r="C387">
        <v>2011</v>
      </c>
      <c r="D387" s="9">
        <v>40790</v>
      </c>
      <c r="E387" t="s">
        <v>21</v>
      </c>
      <c r="F387" t="s">
        <v>17</v>
      </c>
      <c r="H387">
        <v>1</v>
      </c>
      <c r="M387">
        <v>75</v>
      </c>
      <c r="N387">
        <v>1</v>
      </c>
      <c r="R387">
        <f>IF(OR(Tabelle1[[#This Row],[adj time]]&lt;=Tabelle1[[#This Row],[curr class WR]],Tabelle1[[#This Row],[adj time]]&lt;=Tabelle1[[#This Row],[current WR]]),1,0)</f>
        <v>1</v>
      </c>
      <c r="S387" t="s">
        <v>288</v>
      </c>
      <c r="T387" t="s">
        <v>285</v>
      </c>
    </row>
    <row r="388" spans="1:20" hidden="1" x14ac:dyDescent="0.3">
      <c r="A388" t="s">
        <v>12</v>
      </c>
      <c r="B388" t="s">
        <v>13</v>
      </c>
      <c r="C388">
        <v>2011</v>
      </c>
      <c r="D388" s="9">
        <v>40791</v>
      </c>
      <c r="E388" t="s">
        <v>286</v>
      </c>
      <c r="F388" t="s">
        <v>23</v>
      </c>
      <c r="G388">
        <v>4</v>
      </c>
      <c r="H388">
        <v>1</v>
      </c>
      <c r="I388">
        <v>5.0199999999999996</v>
      </c>
      <c r="J388">
        <v>0</v>
      </c>
      <c r="K388">
        <v>0</v>
      </c>
      <c r="L388" s="1">
        <v>5.0199999999999996</v>
      </c>
      <c r="M388">
        <v>50</v>
      </c>
      <c r="P388">
        <v>4.8254999999999999</v>
      </c>
      <c r="Q388">
        <v>4.8254999999999999</v>
      </c>
      <c r="R388">
        <f>IF(OR(Tabelle1[[#This Row],[adj time]]&lt;=Tabelle1[[#This Row],[curr class WR]],Tabelle1[[#This Row],[adj time]]&lt;=Tabelle1[[#This Row],[current WR]]),1,0)</f>
        <v>0</v>
      </c>
    </row>
    <row r="389" spans="1:20" hidden="1" x14ac:dyDescent="0.3">
      <c r="A389" t="s">
        <v>12</v>
      </c>
      <c r="B389" t="s">
        <v>13</v>
      </c>
      <c r="C389">
        <v>2011</v>
      </c>
      <c r="D389" s="9">
        <v>40790</v>
      </c>
      <c r="E389" t="s">
        <v>21</v>
      </c>
      <c r="F389" t="s">
        <v>17</v>
      </c>
      <c r="H389">
        <v>1</v>
      </c>
      <c r="M389">
        <v>50</v>
      </c>
      <c r="N389">
        <v>1</v>
      </c>
      <c r="P389" s="1">
        <v>5.12</v>
      </c>
      <c r="Q389">
        <v>4.8254999999999999</v>
      </c>
      <c r="R389">
        <f>IF(OR(Tabelle1[[#This Row],[adj time]]&lt;=Tabelle1[[#This Row],[curr class WR]],Tabelle1[[#This Row],[adj time]]&lt;=Tabelle1[[#This Row],[current WR]]),1,0)</f>
        <v>1</v>
      </c>
      <c r="S389" t="s">
        <v>288</v>
      </c>
      <c r="T389" s="8" t="s">
        <v>285</v>
      </c>
    </row>
    <row r="390" spans="1:20" hidden="1" x14ac:dyDescent="0.3">
      <c r="A390" t="s">
        <v>26</v>
      </c>
      <c r="B390" t="s">
        <v>13</v>
      </c>
      <c r="C390">
        <v>2011</v>
      </c>
      <c r="D390" s="9">
        <v>40790</v>
      </c>
      <c r="E390" t="s">
        <v>122</v>
      </c>
      <c r="F390" t="s">
        <v>23</v>
      </c>
      <c r="G390">
        <v>4</v>
      </c>
      <c r="H390">
        <v>1</v>
      </c>
      <c r="I390">
        <v>3.8359999999999999</v>
      </c>
      <c r="J390">
        <v>0</v>
      </c>
      <c r="K390">
        <v>0</v>
      </c>
      <c r="L390">
        <v>3.8359999999999999</v>
      </c>
      <c r="M390">
        <v>74.671000000000006</v>
      </c>
      <c r="N390">
        <v>2</v>
      </c>
      <c r="P390">
        <v>3.6779999999999999</v>
      </c>
      <c r="Q390">
        <v>3.6779999999999999</v>
      </c>
      <c r="R390">
        <f>IF(OR(Tabelle1[[#This Row],[adj time]]&lt;=Tabelle1[[#This Row],[curr class WR]],Tabelle1[[#This Row],[adj time]]&lt;=Tabelle1[[#This Row],[current WR]]),1,0)</f>
        <v>0</v>
      </c>
      <c r="T390" t="s">
        <v>238</v>
      </c>
    </row>
    <row r="391" spans="1:20" hidden="1" x14ac:dyDescent="0.3">
      <c r="A391" t="s">
        <v>26</v>
      </c>
      <c r="B391" t="s">
        <v>13</v>
      </c>
      <c r="C391">
        <v>2011</v>
      </c>
      <c r="D391" s="9">
        <v>40790</v>
      </c>
      <c r="E391" t="s">
        <v>22</v>
      </c>
      <c r="F391" t="s">
        <v>23</v>
      </c>
      <c r="G391">
        <v>2</v>
      </c>
      <c r="H391">
        <v>1</v>
      </c>
      <c r="I391" s="1">
        <v>3.83</v>
      </c>
      <c r="J391">
        <v>0</v>
      </c>
      <c r="K391">
        <v>0</v>
      </c>
      <c r="L391" s="1">
        <v>3.83</v>
      </c>
      <c r="M391">
        <v>75</v>
      </c>
      <c r="N391">
        <v>1</v>
      </c>
      <c r="P391">
        <v>3.6779999999999999</v>
      </c>
      <c r="Q391">
        <v>3.6779999999999999</v>
      </c>
      <c r="R391">
        <f>IF(OR(Tabelle1[[#This Row],[adj time]]&lt;=Tabelle1[[#This Row],[curr class WR]],Tabelle1[[#This Row],[adj time]]&lt;=Tabelle1[[#This Row],[current WR]]),1,0)</f>
        <v>0</v>
      </c>
      <c r="T391" t="s">
        <v>238</v>
      </c>
    </row>
    <row r="392" spans="1:20" hidden="1" x14ac:dyDescent="0.3">
      <c r="A392" t="s">
        <v>26</v>
      </c>
      <c r="B392" t="s">
        <v>88</v>
      </c>
      <c r="C392">
        <v>2011</v>
      </c>
      <c r="D392" s="9">
        <v>40776</v>
      </c>
      <c r="E392" t="s">
        <v>27</v>
      </c>
      <c r="F392" t="s">
        <v>23</v>
      </c>
      <c r="H392">
        <v>1</v>
      </c>
      <c r="I392">
        <v>3.6779999999999999</v>
      </c>
      <c r="J392">
        <v>0</v>
      </c>
      <c r="K392">
        <v>0</v>
      </c>
      <c r="L392">
        <v>3.6779999999999999</v>
      </c>
      <c r="M392">
        <v>75</v>
      </c>
      <c r="N392">
        <v>1</v>
      </c>
      <c r="P392">
        <v>3.6779999999999999</v>
      </c>
      <c r="Q392">
        <v>3.6779999999999999</v>
      </c>
      <c r="R392">
        <f>IF(OR(Tabelle1[[#This Row],[adj time]]&lt;=Tabelle1[[#This Row],[curr class WR]],Tabelle1[[#This Row],[adj time]]&lt;=Tabelle1[[#This Row],[current WR]]),1,0)</f>
        <v>1</v>
      </c>
      <c r="S392" t="s">
        <v>67</v>
      </c>
      <c r="T392" t="s">
        <v>217</v>
      </c>
    </row>
    <row r="393" spans="1:20" hidden="1" x14ac:dyDescent="0.3">
      <c r="A393" t="s">
        <v>26</v>
      </c>
      <c r="B393" t="s">
        <v>88</v>
      </c>
      <c r="C393">
        <v>2011</v>
      </c>
      <c r="D393" s="9">
        <v>40776</v>
      </c>
      <c r="E393" t="s">
        <v>142</v>
      </c>
      <c r="F393" t="s">
        <v>23</v>
      </c>
      <c r="H393">
        <v>1</v>
      </c>
      <c r="I393">
        <v>3.7080000000000002</v>
      </c>
      <c r="J393">
        <v>0</v>
      </c>
      <c r="K393">
        <v>0</v>
      </c>
      <c r="L393">
        <v>3.7080000000000002</v>
      </c>
      <c r="M393">
        <v>73.418999999999997</v>
      </c>
      <c r="N393">
        <v>2</v>
      </c>
      <c r="P393">
        <v>3.6779999999999999</v>
      </c>
      <c r="Q393">
        <v>3.6779999999999999</v>
      </c>
      <c r="R393">
        <f>IF(OR(Tabelle1[[#This Row],[adj time]]&lt;=Tabelle1[[#This Row],[curr class WR]],Tabelle1[[#This Row],[adj time]]&lt;=Tabelle1[[#This Row],[current WR]]),1,0)</f>
        <v>0</v>
      </c>
      <c r="T393" t="s">
        <v>217</v>
      </c>
    </row>
    <row r="394" spans="1:20" hidden="1" x14ac:dyDescent="0.3">
      <c r="A394" t="s">
        <v>12</v>
      </c>
      <c r="B394" t="s">
        <v>88</v>
      </c>
      <c r="C394">
        <v>2011</v>
      </c>
      <c r="D394" s="9">
        <v>40776</v>
      </c>
      <c r="E394" t="s">
        <v>27</v>
      </c>
      <c r="F394" t="s">
        <v>23</v>
      </c>
      <c r="H394">
        <v>1</v>
      </c>
      <c r="I394">
        <v>4.8254999999999999</v>
      </c>
      <c r="J394">
        <v>0</v>
      </c>
      <c r="K394">
        <v>0</v>
      </c>
      <c r="L394">
        <v>4.8254999999999999</v>
      </c>
      <c r="M394">
        <v>50</v>
      </c>
      <c r="N394">
        <v>1</v>
      </c>
      <c r="P394">
        <v>4.8254999999999999</v>
      </c>
      <c r="Q394">
        <v>4.8254999999999999</v>
      </c>
      <c r="R394">
        <f>IF(OR(Tabelle1[[#This Row],[adj time]]&lt;=Tabelle1[[#This Row],[curr class WR]],Tabelle1[[#This Row],[adj time]]&lt;=Tabelle1[[#This Row],[current WR]]),1,0)</f>
        <v>1</v>
      </c>
      <c r="S394" t="s">
        <v>67</v>
      </c>
      <c r="T394" t="s">
        <v>217</v>
      </c>
    </row>
    <row r="395" spans="1:20" hidden="1" x14ac:dyDescent="0.3">
      <c r="A395" t="s">
        <v>12</v>
      </c>
      <c r="B395" t="s">
        <v>19</v>
      </c>
      <c r="C395">
        <v>2011</v>
      </c>
      <c r="D395" s="9">
        <v>40762</v>
      </c>
      <c r="E395" t="s">
        <v>96</v>
      </c>
      <c r="F395" t="s">
        <v>23</v>
      </c>
      <c r="G395">
        <v>4</v>
      </c>
      <c r="H395">
        <v>1</v>
      </c>
      <c r="I395">
        <v>5.742</v>
      </c>
      <c r="J395">
        <v>0</v>
      </c>
      <c r="K395">
        <v>0</v>
      </c>
      <c r="L395">
        <v>5.742</v>
      </c>
      <c r="M395">
        <v>75</v>
      </c>
      <c r="N395">
        <v>1</v>
      </c>
      <c r="O395">
        <v>1</v>
      </c>
      <c r="P395" s="1">
        <v>5.742</v>
      </c>
      <c r="Q395" s="1">
        <v>5.7380000000000004</v>
      </c>
      <c r="R395">
        <f>IF(OR(Tabelle1[[#This Row],[adj time]]&lt;=Tabelle1[[#This Row],[curr class WR]],Tabelle1[[#This Row],[adj time]]&lt;=Tabelle1[[#This Row],[current WR]]),1,0)</f>
        <v>1</v>
      </c>
      <c r="S395" t="s">
        <v>314</v>
      </c>
    </row>
    <row r="396" spans="1:20" hidden="1" x14ac:dyDescent="0.3">
      <c r="A396" t="s">
        <v>26</v>
      </c>
      <c r="B396" t="s">
        <v>19</v>
      </c>
      <c r="C396">
        <v>2011</v>
      </c>
      <c r="D396" s="9">
        <v>40762</v>
      </c>
      <c r="E396" t="s">
        <v>33</v>
      </c>
      <c r="F396" t="s">
        <v>23</v>
      </c>
      <c r="G396">
        <v>4</v>
      </c>
      <c r="H396">
        <v>1</v>
      </c>
      <c r="I396" s="1">
        <v>3.8109999999999999</v>
      </c>
      <c r="J396">
        <v>0</v>
      </c>
      <c r="K396">
        <v>0</v>
      </c>
      <c r="L396" s="1">
        <v>3.8109999999999999</v>
      </c>
      <c r="M396">
        <v>75</v>
      </c>
      <c r="N396">
        <v>1</v>
      </c>
      <c r="P396">
        <v>3.7370000000000001</v>
      </c>
      <c r="Q396">
        <v>3.7320000000000002</v>
      </c>
      <c r="R396">
        <f>IF(OR(Tabelle1[[#This Row],[adj time]]&lt;=Tabelle1[[#This Row],[curr class WR]],Tabelle1[[#This Row],[adj time]]&lt;=Tabelle1[[#This Row],[current WR]]),1,0)</f>
        <v>0</v>
      </c>
    </row>
    <row r="397" spans="1:20" hidden="1" x14ac:dyDescent="0.3">
      <c r="A397" t="s">
        <v>26</v>
      </c>
      <c r="B397" t="s">
        <v>19</v>
      </c>
      <c r="C397">
        <v>2011</v>
      </c>
      <c r="D397" s="9">
        <v>40762</v>
      </c>
      <c r="E397" t="s">
        <v>34</v>
      </c>
      <c r="F397" t="s">
        <v>17</v>
      </c>
      <c r="G397">
        <v>3</v>
      </c>
      <c r="H397">
        <v>1</v>
      </c>
      <c r="I397" s="1">
        <v>3.7320000000000002</v>
      </c>
      <c r="J397">
        <v>0</v>
      </c>
      <c r="K397">
        <v>0</v>
      </c>
      <c r="L397" s="1">
        <v>3.7320000000000002</v>
      </c>
      <c r="M397">
        <v>75</v>
      </c>
      <c r="N397">
        <v>1</v>
      </c>
      <c r="P397">
        <v>3.7320000000000002</v>
      </c>
      <c r="Q397">
        <v>3.7320000000000002</v>
      </c>
      <c r="R397">
        <f>IF(OR(Tabelle1[[#This Row],[adj time]]&lt;=Tabelle1[[#This Row],[curr class WR]],Tabelle1[[#This Row],[adj time]]&lt;=Tabelle1[[#This Row],[current WR]]),1,0)</f>
        <v>1</v>
      </c>
      <c r="S397" t="s">
        <v>69</v>
      </c>
    </row>
    <row r="398" spans="1:20" hidden="1" x14ac:dyDescent="0.3">
      <c r="A398" t="s">
        <v>12</v>
      </c>
      <c r="B398" t="s">
        <v>19</v>
      </c>
      <c r="C398">
        <v>2011</v>
      </c>
      <c r="D398" s="9">
        <v>40762</v>
      </c>
      <c r="E398" t="s">
        <v>38</v>
      </c>
      <c r="F398" t="s">
        <v>17</v>
      </c>
      <c r="G398">
        <v>1</v>
      </c>
      <c r="H398">
        <v>1</v>
      </c>
      <c r="I398">
        <v>5.7380000000000004</v>
      </c>
      <c r="J398">
        <v>0</v>
      </c>
      <c r="K398">
        <v>0</v>
      </c>
      <c r="L398">
        <v>5.7380000000000004</v>
      </c>
      <c r="M398">
        <v>75</v>
      </c>
      <c r="N398">
        <v>1</v>
      </c>
      <c r="O398">
        <v>1</v>
      </c>
      <c r="P398" s="1">
        <v>5.7380000000000004</v>
      </c>
      <c r="Q398" s="1">
        <v>5.7380000000000004</v>
      </c>
      <c r="R398">
        <f>IF(OR(Tabelle1[[#This Row],[adj time]]&lt;=Tabelle1[[#This Row],[curr class WR]],Tabelle1[[#This Row],[adj time]]&lt;=Tabelle1[[#This Row],[current WR]]),1,0)</f>
        <v>1</v>
      </c>
      <c r="S398" t="s">
        <v>242</v>
      </c>
    </row>
    <row r="399" spans="1:20" hidden="1" x14ac:dyDescent="0.3">
      <c r="A399" t="s">
        <v>12</v>
      </c>
      <c r="B399" t="s">
        <v>78</v>
      </c>
      <c r="C399">
        <v>2011</v>
      </c>
      <c r="D399" s="9">
        <v>40754</v>
      </c>
      <c r="E399" t="s">
        <v>104</v>
      </c>
      <c r="F399" t="s">
        <v>23</v>
      </c>
      <c r="G399">
        <v>2</v>
      </c>
      <c r="H399">
        <v>1</v>
      </c>
      <c r="I399">
        <v>5.3109999999999999</v>
      </c>
      <c r="J399">
        <v>0</v>
      </c>
      <c r="K399">
        <v>0</v>
      </c>
      <c r="L399">
        <v>5.3109999999999999</v>
      </c>
      <c r="M399">
        <v>75</v>
      </c>
      <c r="N399">
        <v>1</v>
      </c>
      <c r="P399" s="1">
        <v>4.8780000000000001</v>
      </c>
      <c r="Q399" s="1">
        <v>4.8780000000000001</v>
      </c>
      <c r="R399">
        <f>IF(OR(Tabelle1[[#This Row],[adj time]]&lt;=Tabelle1[[#This Row],[curr class WR]],Tabelle1[[#This Row],[adj time]]&lt;=Tabelle1[[#This Row],[current WR]]),1,0)</f>
        <v>0</v>
      </c>
    </row>
    <row r="400" spans="1:20" hidden="1" x14ac:dyDescent="0.3">
      <c r="A400" t="s">
        <v>26</v>
      </c>
      <c r="B400" t="s">
        <v>78</v>
      </c>
      <c r="C400">
        <v>2011</v>
      </c>
      <c r="D400" s="9">
        <v>40754</v>
      </c>
      <c r="E400" t="s">
        <v>22</v>
      </c>
      <c r="F400" t="s">
        <v>23</v>
      </c>
      <c r="G400">
        <v>3</v>
      </c>
      <c r="H400">
        <v>1</v>
      </c>
      <c r="I400">
        <v>3.7789999999999999</v>
      </c>
      <c r="J400">
        <v>0</v>
      </c>
      <c r="K400">
        <v>0</v>
      </c>
      <c r="L400">
        <v>3.7789999999999999</v>
      </c>
      <c r="M400">
        <v>75</v>
      </c>
      <c r="N400">
        <v>1</v>
      </c>
      <c r="P400">
        <v>3.7370000000000001</v>
      </c>
      <c r="Q400">
        <v>3.7370000000000001</v>
      </c>
      <c r="R400">
        <f>IF(OR(Tabelle1[[#This Row],[adj time]]&lt;=Tabelle1[[#This Row],[curr class WR]],Tabelle1[[#This Row],[adj time]]&lt;=Tabelle1[[#This Row],[current WR]]),1,0)</f>
        <v>0</v>
      </c>
    </row>
    <row r="401" spans="1:20" hidden="1" x14ac:dyDescent="0.3">
      <c r="A401" t="s">
        <v>26</v>
      </c>
      <c r="B401" t="s">
        <v>78</v>
      </c>
      <c r="C401">
        <v>2011</v>
      </c>
      <c r="D401" s="9">
        <v>40754</v>
      </c>
      <c r="E401" t="s">
        <v>38</v>
      </c>
      <c r="F401" t="s">
        <v>17</v>
      </c>
      <c r="G401">
        <v>3</v>
      </c>
      <c r="H401">
        <v>1</v>
      </c>
      <c r="I401">
        <v>3.7519999999999998</v>
      </c>
      <c r="J401">
        <v>0</v>
      </c>
      <c r="K401">
        <v>0</v>
      </c>
      <c r="L401">
        <v>3.7519999999999998</v>
      </c>
      <c r="M401">
        <v>75</v>
      </c>
      <c r="N401">
        <v>1</v>
      </c>
      <c r="P401">
        <v>3.7519999999999998</v>
      </c>
      <c r="Q401">
        <v>3.7370000000000001</v>
      </c>
      <c r="R401">
        <f>IF(OR(Tabelle1[[#This Row],[adj time]]&lt;=Tabelle1[[#This Row],[curr class WR]],Tabelle1[[#This Row],[adj time]]&lt;=Tabelle1[[#This Row],[current WR]]),1,0)</f>
        <v>1</v>
      </c>
      <c r="S401" t="s">
        <v>55</v>
      </c>
    </row>
    <row r="402" spans="1:20" hidden="1" x14ac:dyDescent="0.3">
      <c r="A402" t="s">
        <v>12</v>
      </c>
      <c r="B402" t="s">
        <v>78</v>
      </c>
      <c r="C402">
        <v>2011</v>
      </c>
      <c r="D402" s="9">
        <v>40754</v>
      </c>
      <c r="E402" t="s">
        <v>38</v>
      </c>
      <c r="F402" t="s">
        <v>17</v>
      </c>
      <c r="H402">
        <v>1</v>
      </c>
      <c r="L402">
        <v>5.4779999999999998</v>
      </c>
      <c r="M402">
        <v>58.64</v>
      </c>
      <c r="N402">
        <v>1</v>
      </c>
      <c r="P402" s="1">
        <v>5.12</v>
      </c>
      <c r="Q402" s="1">
        <v>4.8780000000000001</v>
      </c>
      <c r="R402">
        <f>IF(OR(Tabelle1[[#This Row],[adj time]]&lt;=Tabelle1[[#This Row],[curr class WR]],Tabelle1[[#This Row],[adj time]]&lt;=Tabelle1[[#This Row],[current WR]]),1,0)</f>
        <v>0</v>
      </c>
    </row>
    <row r="403" spans="1:20" hidden="1" x14ac:dyDescent="0.3">
      <c r="A403" t="s">
        <v>12</v>
      </c>
      <c r="B403" t="s">
        <v>115</v>
      </c>
      <c r="C403">
        <v>2011</v>
      </c>
      <c r="D403" s="9">
        <v>40741</v>
      </c>
      <c r="E403" t="s">
        <v>21</v>
      </c>
      <c r="F403" t="s">
        <v>23</v>
      </c>
      <c r="G403">
        <v>1</v>
      </c>
      <c r="H403">
        <v>1</v>
      </c>
      <c r="I403">
        <v>5.6550000000000002</v>
      </c>
      <c r="J403">
        <v>0</v>
      </c>
      <c r="K403">
        <v>0</v>
      </c>
      <c r="L403">
        <v>5.6550000000000002</v>
      </c>
      <c r="M403">
        <v>50</v>
      </c>
      <c r="N403">
        <v>1</v>
      </c>
      <c r="P403" s="1">
        <v>4.8780000000000001</v>
      </c>
      <c r="Q403" s="1">
        <v>4.8780000000000001</v>
      </c>
      <c r="R403">
        <f>IF(OR(Tabelle1[[#This Row],[adj time]]&lt;=Tabelle1[[#This Row],[curr class WR]],Tabelle1[[#This Row],[adj time]]&lt;=Tabelle1[[#This Row],[current WR]]),1,0)</f>
        <v>0</v>
      </c>
    </row>
    <row r="404" spans="1:20" hidden="1" x14ac:dyDescent="0.3">
      <c r="A404" t="s">
        <v>26</v>
      </c>
      <c r="B404" t="s">
        <v>115</v>
      </c>
      <c r="C404">
        <v>2011</v>
      </c>
      <c r="D404" s="9">
        <v>40741</v>
      </c>
      <c r="E404" t="s">
        <v>122</v>
      </c>
      <c r="F404" t="s">
        <v>23</v>
      </c>
      <c r="G404">
        <v>1</v>
      </c>
      <c r="H404">
        <v>1</v>
      </c>
      <c r="I404">
        <v>4.6609999999999996</v>
      </c>
      <c r="J404">
        <v>0</v>
      </c>
      <c r="K404">
        <v>0</v>
      </c>
      <c r="L404">
        <v>4.6609999999999996</v>
      </c>
      <c r="M404">
        <v>75</v>
      </c>
      <c r="N404">
        <v>1</v>
      </c>
      <c r="P404">
        <v>3.7370000000000001</v>
      </c>
      <c r="Q404">
        <v>3.7370000000000001</v>
      </c>
      <c r="R404">
        <f>IF(OR(Tabelle1[[#This Row],[adj time]]&lt;=Tabelle1[[#This Row],[curr class WR]],Tabelle1[[#This Row],[adj time]]&lt;=Tabelle1[[#This Row],[current WR]]),1,0)</f>
        <v>0</v>
      </c>
    </row>
    <row r="405" spans="1:20" hidden="1" x14ac:dyDescent="0.3">
      <c r="A405" t="s">
        <v>26</v>
      </c>
      <c r="B405" t="s">
        <v>115</v>
      </c>
      <c r="C405">
        <v>2011</v>
      </c>
      <c r="D405" s="9">
        <v>40741</v>
      </c>
      <c r="E405" t="s">
        <v>28</v>
      </c>
      <c r="F405" t="s">
        <v>17</v>
      </c>
      <c r="G405">
        <v>2</v>
      </c>
      <c r="H405">
        <v>1</v>
      </c>
      <c r="I405" s="1">
        <v>4.74</v>
      </c>
      <c r="J405">
        <v>0</v>
      </c>
      <c r="K405">
        <v>0</v>
      </c>
      <c r="L405" s="1">
        <v>4.74</v>
      </c>
      <c r="M405">
        <v>75</v>
      </c>
      <c r="N405">
        <v>1</v>
      </c>
      <c r="P405">
        <v>3.8940000000000001</v>
      </c>
      <c r="Q405">
        <v>3.7370000000000001</v>
      </c>
      <c r="R405">
        <f>IF(OR(Tabelle1[[#This Row],[adj time]]&lt;=Tabelle1[[#This Row],[curr class WR]],Tabelle1[[#This Row],[adj time]]&lt;=Tabelle1[[#This Row],[current WR]]),1,0)</f>
        <v>0</v>
      </c>
    </row>
    <row r="406" spans="1:20" hidden="1" x14ac:dyDescent="0.3">
      <c r="A406" t="s">
        <v>12</v>
      </c>
      <c r="B406" t="s">
        <v>115</v>
      </c>
      <c r="C406">
        <v>2011</v>
      </c>
      <c r="D406" s="9">
        <v>40741</v>
      </c>
      <c r="E406" t="s">
        <v>28</v>
      </c>
      <c r="F406" t="s">
        <v>17</v>
      </c>
      <c r="G406">
        <v>4</v>
      </c>
      <c r="H406">
        <v>1</v>
      </c>
      <c r="I406">
        <v>5.6609999999999996</v>
      </c>
      <c r="J406">
        <v>0</v>
      </c>
      <c r="K406">
        <v>0</v>
      </c>
      <c r="L406">
        <v>5.6609999999999996</v>
      </c>
      <c r="M406">
        <v>50</v>
      </c>
      <c r="N406">
        <v>1</v>
      </c>
      <c r="P406" s="1">
        <v>5.12</v>
      </c>
      <c r="Q406" s="1">
        <v>4.8780000000000001</v>
      </c>
      <c r="R406">
        <f>IF(OR(Tabelle1[[#This Row],[adj time]]&lt;=Tabelle1[[#This Row],[curr class WR]],Tabelle1[[#This Row],[adj time]]&lt;=Tabelle1[[#This Row],[current WR]]),1,0)</f>
        <v>0</v>
      </c>
    </row>
    <row r="407" spans="1:20" hidden="1" x14ac:dyDescent="0.3">
      <c r="A407" t="s">
        <v>26</v>
      </c>
      <c r="B407" t="s">
        <v>165</v>
      </c>
      <c r="C407">
        <v>2011</v>
      </c>
      <c r="D407" s="9">
        <v>40712</v>
      </c>
      <c r="E407" t="s">
        <v>89</v>
      </c>
      <c r="F407" t="s">
        <v>23</v>
      </c>
      <c r="G407">
        <v>4</v>
      </c>
      <c r="H407">
        <v>1</v>
      </c>
      <c r="I407">
        <v>3.9159999999999999</v>
      </c>
      <c r="J407">
        <v>0</v>
      </c>
      <c r="K407">
        <v>0</v>
      </c>
      <c r="L407">
        <v>3.9159999999999999</v>
      </c>
      <c r="M407">
        <v>75</v>
      </c>
      <c r="N407">
        <v>1</v>
      </c>
      <c r="P407">
        <v>3.7370000000000001</v>
      </c>
      <c r="Q407">
        <v>3.7370000000000001</v>
      </c>
      <c r="R407">
        <f>IF(OR(Tabelle1[[#This Row],[adj time]]&lt;=Tabelle1[[#This Row],[curr class WR]],Tabelle1[[#This Row],[adj time]]&lt;=Tabelle1[[#This Row],[current WR]]),1,0)</f>
        <v>0</v>
      </c>
      <c r="T407" t="s">
        <v>116</v>
      </c>
    </row>
    <row r="408" spans="1:20" hidden="1" x14ac:dyDescent="0.3">
      <c r="A408" t="s">
        <v>12</v>
      </c>
      <c r="B408" t="s">
        <v>165</v>
      </c>
      <c r="C408">
        <v>2011</v>
      </c>
      <c r="D408" s="9">
        <v>40712</v>
      </c>
      <c r="E408" t="s">
        <v>163</v>
      </c>
      <c r="F408" t="s">
        <v>23</v>
      </c>
      <c r="G408">
        <v>2</v>
      </c>
      <c r="H408">
        <v>1</v>
      </c>
      <c r="I408">
        <v>4.8780000000000001</v>
      </c>
      <c r="J408">
        <v>0</v>
      </c>
      <c r="K408">
        <v>0</v>
      </c>
      <c r="L408">
        <v>4.8780000000000001</v>
      </c>
      <c r="M408">
        <v>50</v>
      </c>
      <c r="N408">
        <v>1</v>
      </c>
      <c r="P408" s="1">
        <v>4.8780000000000001</v>
      </c>
      <c r="Q408" s="1">
        <v>4.8780000000000001</v>
      </c>
      <c r="R408">
        <f>IF(OR(Tabelle1[[#This Row],[adj time]]&lt;=Tabelle1[[#This Row],[curr class WR]],Tabelle1[[#This Row],[adj time]]&lt;=Tabelle1[[#This Row],[current WR]]),1,0)</f>
        <v>1</v>
      </c>
      <c r="S408" t="s">
        <v>67</v>
      </c>
      <c r="T408" t="s">
        <v>116</v>
      </c>
    </row>
    <row r="409" spans="1:20" hidden="1" x14ac:dyDescent="0.3">
      <c r="A409" t="s">
        <v>26</v>
      </c>
      <c r="B409" t="s">
        <v>60</v>
      </c>
      <c r="C409">
        <v>2011</v>
      </c>
      <c r="D409" s="9">
        <v>40677</v>
      </c>
      <c r="E409" t="s">
        <v>64</v>
      </c>
      <c r="F409" t="s">
        <v>23</v>
      </c>
      <c r="G409">
        <v>4</v>
      </c>
      <c r="H409">
        <v>1</v>
      </c>
      <c r="I409">
        <v>3.9449999999999998</v>
      </c>
      <c r="J409">
        <v>0</v>
      </c>
      <c r="K409">
        <v>0</v>
      </c>
      <c r="L409">
        <v>3.9449999999999998</v>
      </c>
      <c r="M409">
        <v>75</v>
      </c>
      <c r="N409">
        <v>1</v>
      </c>
      <c r="P409">
        <v>3.7370000000000001</v>
      </c>
      <c r="Q409">
        <v>3.7370000000000001</v>
      </c>
      <c r="R409">
        <f>IF(OR(Tabelle1[[#This Row],[adj time]]&lt;=Tabelle1[[#This Row],[curr class WR]],Tabelle1[[#This Row],[adj time]]&lt;=Tabelle1[[#This Row],[current WR]]),1,0)</f>
        <v>0</v>
      </c>
      <c r="T409" t="s">
        <v>116</v>
      </c>
    </row>
    <row r="410" spans="1:20" hidden="1" x14ac:dyDescent="0.3">
      <c r="A410" t="s">
        <v>12</v>
      </c>
      <c r="B410" t="s">
        <v>60</v>
      </c>
      <c r="C410">
        <v>2011</v>
      </c>
      <c r="D410" s="9">
        <v>40677</v>
      </c>
      <c r="E410" t="s">
        <v>37</v>
      </c>
      <c r="F410" t="s">
        <v>23</v>
      </c>
      <c r="G410">
        <v>2</v>
      </c>
      <c r="H410">
        <v>1</v>
      </c>
      <c r="I410">
        <v>5.1539999999999999</v>
      </c>
      <c r="J410">
        <v>0</v>
      </c>
      <c r="K410">
        <v>0</v>
      </c>
      <c r="L410">
        <v>5.1539999999999999</v>
      </c>
      <c r="M410">
        <v>50</v>
      </c>
      <c r="N410">
        <v>1</v>
      </c>
      <c r="P410" s="1">
        <v>4.88</v>
      </c>
      <c r="Q410" s="1">
        <v>4.88</v>
      </c>
      <c r="R410">
        <f>IF(OR(Tabelle1[[#This Row],[adj time]]&lt;=Tabelle1[[#This Row],[curr class WR]],Tabelle1[[#This Row],[adj time]]&lt;=Tabelle1[[#This Row],[current WR]]),1,0)</f>
        <v>0</v>
      </c>
      <c r="T410" t="s">
        <v>116</v>
      </c>
    </row>
    <row r="411" spans="1:20" hidden="1" x14ac:dyDescent="0.3">
      <c r="A411" t="s">
        <v>26</v>
      </c>
      <c r="B411" t="s">
        <v>13</v>
      </c>
      <c r="C411">
        <v>2010</v>
      </c>
      <c r="D411" s="9">
        <v>40460</v>
      </c>
      <c r="E411" t="s">
        <v>29</v>
      </c>
      <c r="F411" t="s">
        <v>17</v>
      </c>
      <c r="G411">
        <v>4</v>
      </c>
      <c r="H411">
        <v>1</v>
      </c>
      <c r="I411">
        <v>4.1289999999999996</v>
      </c>
      <c r="J411">
        <v>0</v>
      </c>
      <c r="K411">
        <v>0</v>
      </c>
      <c r="L411">
        <v>4.1289999999999996</v>
      </c>
      <c r="N411">
        <v>1</v>
      </c>
      <c r="P411">
        <v>3.8940000000000001</v>
      </c>
      <c r="Q411">
        <v>3.7370000000000001</v>
      </c>
      <c r="R411">
        <f>IF(OR(Tabelle1[[#This Row],[adj time]]&lt;=Tabelle1[[#This Row],[curr class WR]],Tabelle1[[#This Row],[adj time]]&lt;=Tabelle1[[#This Row],[current WR]]),1,0)</f>
        <v>0</v>
      </c>
      <c r="T411" t="s">
        <v>284</v>
      </c>
    </row>
    <row r="412" spans="1:20" hidden="1" x14ac:dyDescent="0.3">
      <c r="A412" t="s">
        <v>12</v>
      </c>
      <c r="B412" t="s">
        <v>13</v>
      </c>
      <c r="C412">
        <v>2010</v>
      </c>
      <c r="D412" s="9">
        <v>40460</v>
      </c>
      <c r="E412" t="s">
        <v>29</v>
      </c>
      <c r="F412" t="s">
        <v>17</v>
      </c>
      <c r="G412">
        <v>4</v>
      </c>
      <c r="H412">
        <v>1</v>
      </c>
      <c r="I412" s="1">
        <v>5.12</v>
      </c>
      <c r="J412">
        <v>0</v>
      </c>
      <c r="K412">
        <v>0</v>
      </c>
      <c r="L412" s="1">
        <v>5.12</v>
      </c>
      <c r="N412">
        <v>1</v>
      </c>
      <c r="P412" s="1">
        <v>5.12</v>
      </c>
      <c r="Q412" s="1">
        <v>4.88</v>
      </c>
      <c r="R412">
        <f>IF(OR(Tabelle1[[#This Row],[adj time]]&lt;=Tabelle1[[#This Row],[curr class WR]],Tabelle1[[#This Row],[adj time]]&lt;=Tabelle1[[#This Row],[current WR]]),1,0)</f>
        <v>1</v>
      </c>
      <c r="S412" t="s">
        <v>55</v>
      </c>
      <c r="T412" t="s">
        <v>283</v>
      </c>
    </row>
    <row r="413" spans="1:20" hidden="1" x14ac:dyDescent="0.3">
      <c r="A413" t="s">
        <v>26</v>
      </c>
      <c r="B413" t="s">
        <v>82</v>
      </c>
      <c r="C413">
        <v>2010</v>
      </c>
      <c r="D413" s="9">
        <v>40446</v>
      </c>
      <c r="E413" t="s">
        <v>113</v>
      </c>
      <c r="F413" t="s">
        <v>23</v>
      </c>
      <c r="G413">
        <v>1</v>
      </c>
      <c r="H413">
        <v>1</v>
      </c>
      <c r="I413">
        <v>4.0380000000000003</v>
      </c>
      <c r="J413">
        <v>0</v>
      </c>
      <c r="K413">
        <v>0</v>
      </c>
      <c r="L413">
        <v>4.0380000000000003</v>
      </c>
      <c r="M413">
        <v>75</v>
      </c>
      <c r="N413">
        <v>1</v>
      </c>
      <c r="P413">
        <v>3.7370000000000001</v>
      </c>
      <c r="Q413">
        <v>3.7370000000000001</v>
      </c>
      <c r="R413">
        <f>IF(OR(Tabelle1[[#This Row],[adj time]]&lt;=Tabelle1[[#This Row],[curr class WR]],Tabelle1[[#This Row],[adj time]]&lt;=Tabelle1[[#This Row],[current WR]]),1,0)</f>
        <v>0</v>
      </c>
      <c r="T413" t="s">
        <v>190</v>
      </c>
    </row>
    <row r="414" spans="1:20" hidden="1" x14ac:dyDescent="0.3">
      <c r="A414" t="s">
        <v>12</v>
      </c>
      <c r="B414" t="s">
        <v>82</v>
      </c>
      <c r="C414">
        <v>2010</v>
      </c>
      <c r="D414" s="9">
        <v>40446</v>
      </c>
      <c r="E414" t="s">
        <v>47</v>
      </c>
      <c r="F414" t="s">
        <v>23</v>
      </c>
      <c r="G414">
        <v>2</v>
      </c>
      <c r="H414">
        <v>1</v>
      </c>
      <c r="I414">
        <v>5.3949999999999996</v>
      </c>
      <c r="J414">
        <v>0</v>
      </c>
      <c r="K414">
        <v>0</v>
      </c>
      <c r="L414">
        <v>5.3949999999999996</v>
      </c>
      <c r="M414">
        <v>50</v>
      </c>
      <c r="N414">
        <v>1</v>
      </c>
      <c r="P414" s="1">
        <v>4.88</v>
      </c>
      <c r="Q414" s="1">
        <v>4.88</v>
      </c>
      <c r="R414">
        <f>IF(OR(Tabelle1[[#This Row],[adj time]]&lt;=Tabelle1[[#This Row],[curr class WR]],Tabelle1[[#This Row],[adj time]]&lt;=Tabelle1[[#This Row],[current WR]]),1,0)</f>
        <v>0</v>
      </c>
      <c r="T414" t="s">
        <v>190</v>
      </c>
    </row>
    <row r="415" spans="1:20" hidden="1" x14ac:dyDescent="0.3">
      <c r="A415" t="s">
        <v>12</v>
      </c>
      <c r="B415" t="s">
        <v>82</v>
      </c>
      <c r="C415">
        <v>2010</v>
      </c>
      <c r="D415" s="9">
        <v>40446</v>
      </c>
      <c r="E415" t="s">
        <v>191</v>
      </c>
      <c r="F415" t="s">
        <v>17</v>
      </c>
      <c r="G415">
        <v>3</v>
      </c>
      <c r="H415">
        <v>1</v>
      </c>
      <c r="I415">
        <v>6.2169999999999996</v>
      </c>
      <c r="J415">
        <v>0</v>
      </c>
      <c r="K415">
        <v>0</v>
      </c>
      <c r="L415">
        <v>6.2169999999999996</v>
      </c>
      <c r="M415">
        <v>2.5</v>
      </c>
      <c r="N415">
        <v>1</v>
      </c>
      <c r="P415" s="1">
        <v>5.1589999999999998</v>
      </c>
      <c r="Q415" s="1">
        <v>4.88</v>
      </c>
      <c r="R415">
        <f>IF(OR(Tabelle1[[#This Row],[adj time]]&lt;=Tabelle1[[#This Row],[curr class WR]],Tabelle1[[#This Row],[adj time]]&lt;=Tabelle1[[#This Row],[current WR]]),1,0)</f>
        <v>0</v>
      </c>
      <c r="T415" t="s">
        <v>190</v>
      </c>
    </row>
    <row r="416" spans="1:20" hidden="1" x14ac:dyDescent="0.3">
      <c r="A416" t="s">
        <v>26</v>
      </c>
      <c r="B416" t="s">
        <v>13</v>
      </c>
      <c r="C416">
        <v>2010</v>
      </c>
      <c r="D416" s="9">
        <v>40427</v>
      </c>
      <c r="E416" t="s">
        <v>29</v>
      </c>
      <c r="F416" t="s">
        <v>23</v>
      </c>
      <c r="H416">
        <v>1</v>
      </c>
      <c r="I416">
        <v>3.8</v>
      </c>
      <c r="J416">
        <v>0</v>
      </c>
      <c r="K416">
        <v>0</v>
      </c>
      <c r="L416">
        <v>3.8</v>
      </c>
      <c r="M416">
        <v>75</v>
      </c>
      <c r="N416">
        <v>1</v>
      </c>
      <c r="P416">
        <v>3.7370000000000001</v>
      </c>
      <c r="Q416">
        <v>3.7370000000000001</v>
      </c>
      <c r="R416">
        <f>IF(OR(Tabelle1[[#This Row],[adj time]]&lt;=Tabelle1[[#This Row],[curr class WR]],Tabelle1[[#This Row],[adj time]]&lt;=Tabelle1[[#This Row],[current WR]]),1,0)</f>
        <v>0</v>
      </c>
      <c r="T416" t="s">
        <v>239</v>
      </c>
    </row>
    <row r="417" spans="1:20" hidden="1" x14ac:dyDescent="0.3">
      <c r="A417" t="s">
        <v>12</v>
      </c>
      <c r="B417" t="s">
        <v>13</v>
      </c>
      <c r="C417">
        <v>2010</v>
      </c>
      <c r="D417" s="9">
        <v>40427</v>
      </c>
      <c r="E417" t="s">
        <v>93</v>
      </c>
      <c r="F417" t="s">
        <v>23</v>
      </c>
      <c r="H417">
        <v>1</v>
      </c>
      <c r="I417">
        <v>4.97</v>
      </c>
      <c r="J417">
        <v>0</v>
      </c>
      <c r="K417">
        <v>0</v>
      </c>
      <c r="L417">
        <v>4.97</v>
      </c>
      <c r="M417">
        <v>50</v>
      </c>
      <c r="N417">
        <v>1</v>
      </c>
      <c r="P417" s="1">
        <v>4.88</v>
      </c>
      <c r="Q417" s="1">
        <v>4.88</v>
      </c>
      <c r="R417">
        <f>IF(OR(Tabelle1[[#This Row],[adj time]]&lt;=Tabelle1[[#This Row],[curr class WR]],Tabelle1[[#This Row],[adj time]]&lt;=Tabelle1[[#This Row],[current WR]]),1,0)</f>
        <v>0</v>
      </c>
      <c r="T417" s="8" t="s">
        <v>239</v>
      </c>
    </row>
    <row r="418" spans="1:20" hidden="1" x14ac:dyDescent="0.3">
      <c r="A418" t="s">
        <v>26</v>
      </c>
      <c r="B418" t="s">
        <v>88</v>
      </c>
      <c r="C418">
        <v>2010</v>
      </c>
      <c r="D418" s="9">
        <v>40411</v>
      </c>
      <c r="E418" t="s">
        <v>27</v>
      </c>
      <c r="F418" t="s">
        <v>23</v>
      </c>
      <c r="G418">
        <v>4</v>
      </c>
      <c r="H418">
        <v>1</v>
      </c>
      <c r="I418">
        <v>4.1319999999999997</v>
      </c>
      <c r="J418">
        <v>0</v>
      </c>
      <c r="K418">
        <v>0</v>
      </c>
      <c r="L418">
        <v>4.1319999999999997</v>
      </c>
      <c r="M418">
        <v>75</v>
      </c>
      <c r="N418">
        <v>1</v>
      </c>
      <c r="P418">
        <v>3.7370000000000001</v>
      </c>
      <c r="Q418">
        <v>3.7370000000000001</v>
      </c>
      <c r="R418">
        <f>IF(OR(Tabelle1[[#This Row],[adj time]]&lt;=Tabelle1[[#This Row],[curr class WR]],Tabelle1[[#This Row],[adj time]]&lt;=Tabelle1[[#This Row],[current WR]]),1,0)</f>
        <v>0</v>
      </c>
      <c r="T418" t="s">
        <v>218</v>
      </c>
    </row>
    <row r="419" spans="1:20" hidden="1" x14ac:dyDescent="0.3">
      <c r="A419" t="s">
        <v>12</v>
      </c>
      <c r="B419" t="s">
        <v>88</v>
      </c>
      <c r="C419">
        <v>2010</v>
      </c>
      <c r="D419" s="9">
        <v>40411</v>
      </c>
      <c r="E419" t="s">
        <v>210</v>
      </c>
      <c r="F419" t="s">
        <v>23</v>
      </c>
      <c r="G419">
        <v>3</v>
      </c>
      <c r="H419">
        <v>1</v>
      </c>
      <c r="I419">
        <v>5.0270000000000001</v>
      </c>
      <c r="J419">
        <v>0</v>
      </c>
      <c r="K419">
        <v>0</v>
      </c>
      <c r="L419">
        <v>5.0270000000000001</v>
      </c>
      <c r="M419">
        <v>75</v>
      </c>
      <c r="N419">
        <v>1</v>
      </c>
      <c r="P419" s="1">
        <v>4.88</v>
      </c>
      <c r="Q419" s="1">
        <v>4.88</v>
      </c>
      <c r="R419">
        <f>IF(OR(Tabelle1[[#This Row],[adj time]]&lt;=Tabelle1[[#This Row],[curr class WR]],Tabelle1[[#This Row],[adj time]]&lt;=Tabelle1[[#This Row],[current WR]]),1,0)</f>
        <v>0</v>
      </c>
      <c r="T419" t="s">
        <v>218</v>
      </c>
    </row>
    <row r="420" spans="1:20" hidden="1" x14ac:dyDescent="0.3">
      <c r="A420" t="s">
        <v>26</v>
      </c>
      <c r="B420" t="s">
        <v>78</v>
      </c>
      <c r="C420">
        <v>2010</v>
      </c>
      <c r="D420" s="9">
        <v>40404</v>
      </c>
      <c r="E420" t="s">
        <v>93</v>
      </c>
      <c r="F420" t="s">
        <v>23</v>
      </c>
      <c r="G420">
        <v>4</v>
      </c>
      <c r="H420">
        <v>1</v>
      </c>
      <c r="I420">
        <v>3.8460000000000001</v>
      </c>
      <c r="J420">
        <v>0</v>
      </c>
      <c r="K420">
        <v>0</v>
      </c>
      <c r="L420">
        <v>3.8460000000000001</v>
      </c>
      <c r="M420">
        <v>75</v>
      </c>
      <c r="N420">
        <v>1</v>
      </c>
      <c r="P420">
        <v>3.7370000000000001</v>
      </c>
      <c r="Q420">
        <v>3.7370000000000001</v>
      </c>
      <c r="R420">
        <f>IF(OR(Tabelle1[[#This Row],[adj time]]&lt;=Tabelle1[[#This Row],[curr class WR]],Tabelle1[[#This Row],[adj time]]&lt;=Tabelle1[[#This Row],[current WR]]),1,0)</f>
        <v>0</v>
      </c>
    </row>
    <row r="421" spans="1:20" hidden="1" x14ac:dyDescent="0.3">
      <c r="A421" t="s">
        <v>12</v>
      </c>
      <c r="B421" t="s">
        <v>78</v>
      </c>
      <c r="C421">
        <v>2010</v>
      </c>
      <c r="D421" s="9">
        <v>40404</v>
      </c>
      <c r="E421" t="s">
        <v>93</v>
      </c>
      <c r="F421" t="s">
        <v>23</v>
      </c>
      <c r="G421">
        <v>4</v>
      </c>
      <c r="H421">
        <v>1</v>
      </c>
      <c r="I421" s="1">
        <v>5.12</v>
      </c>
      <c r="J421">
        <v>0</v>
      </c>
      <c r="K421">
        <v>0</v>
      </c>
      <c r="L421" s="1">
        <v>5.12</v>
      </c>
      <c r="M421">
        <v>50</v>
      </c>
      <c r="N421">
        <v>1</v>
      </c>
      <c r="P421" s="1">
        <v>4.88</v>
      </c>
      <c r="Q421" s="1">
        <v>4.88</v>
      </c>
      <c r="R421">
        <f>IF(OR(Tabelle1[[#This Row],[adj time]]&lt;=Tabelle1[[#This Row],[curr class WR]],Tabelle1[[#This Row],[adj time]]&lt;=Tabelle1[[#This Row],[current WR]]),1,0)</f>
        <v>0</v>
      </c>
    </row>
    <row r="422" spans="1:20" hidden="1" x14ac:dyDescent="0.3">
      <c r="A422" t="s">
        <v>12</v>
      </c>
      <c r="B422" t="s">
        <v>19</v>
      </c>
      <c r="C422">
        <v>2010</v>
      </c>
      <c r="D422" s="9">
        <v>40398</v>
      </c>
      <c r="E422" t="s">
        <v>25</v>
      </c>
      <c r="F422" t="s">
        <v>23</v>
      </c>
      <c r="G422">
        <v>4</v>
      </c>
      <c r="H422">
        <v>1</v>
      </c>
      <c r="I422">
        <v>5.0129999999999999</v>
      </c>
      <c r="J422">
        <v>0</v>
      </c>
      <c r="K422">
        <v>0</v>
      </c>
      <c r="L422">
        <v>5.0129999999999999</v>
      </c>
      <c r="M422">
        <v>75</v>
      </c>
      <c r="N422">
        <v>1</v>
      </c>
      <c r="O422">
        <v>0</v>
      </c>
      <c r="P422" s="1">
        <v>4.88</v>
      </c>
      <c r="Q422" s="1">
        <v>4.88</v>
      </c>
      <c r="R422">
        <f>IF(OR(Tabelle1[[#This Row],[adj time]]&lt;=Tabelle1[[#This Row],[curr class WR]],Tabelle1[[#This Row],[adj time]]&lt;=Tabelle1[[#This Row],[current WR]]),1,0)</f>
        <v>0</v>
      </c>
    </row>
    <row r="423" spans="1:20" hidden="1" x14ac:dyDescent="0.3">
      <c r="A423" t="s">
        <v>26</v>
      </c>
      <c r="B423" t="s">
        <v>19</v>
      </c>
      <c r="C423">
        <v>2010</v>
      </c>
      <c r="D423" s="9">
        <v>40398</v>
      </c>
      <c r="E423" t="s">
        <v>32</v>
      </c>
      <c r="F423" t="s">
        <v>23</v>
      </c>
      <c r="G423">
        <v>4</v>
      </c>
      <c r="H423">
        <v>1</v>
      </c>
      <c r="I423" s="1">
        <v>3.9750000000000001</v>
      </c>
      <c r="J423">
        <v>0</v>
      </c>
      <c r="K423">
        <v>0</v>
      </c>
      <c r="L423" s="1">
        <v>3.9750000000000001</v>
      </c>
      <c r="M423">
        <v>75</v>
      </c>
      <c r="N423">
        <v>1</v>
      </c>
      <c r="P423">
        <v>3.7370000000000001</v>
      </c>
      <c r="Q423">
        <v>3.7370000000000001</v>
      </c>
      <c r="R423">
        <f>IF(OR(Tabelle1[[#This Row],[adj time]]&lt;=Tabelle1[[#This Row],[curr class WR]],Tabelle1[[#This Row],[adj time]]&lt;=Tabelle1[[#This Row],[current WR]]),1,0)</f>
        <v>0</v>
      </c>
    </row>
    <row r="424" spans="1:20" hidden="1" x14ac:dyDescent="0.3">
      <c r="A424" t="s">
        <v>26</v>
      </c>
      <c r="B424" t="s">
        <v>19</v>
      </c>
      <c r="C424">
        <v>2010</v>
      </c>
      <c r="D424" s="9">
        <v>40398</v>
      </c>
      <c r="E424" t="s">
        <v>29</v>
      </c>
      <c r="F424" t="s">
        <v>17</v>
      </c>
      <c r="G424">
        <v>4</v>
      </c>
      <c r="H424">
        <v>1</v>
      </c>
      <c r="I424" s="1">
        <v>3.8940000000000001</v>
      </c>
      <c r="J424">
        <v>0</v>
      </c>
      <c r="K424">
        <v>0</v>
      </c>
      <c r="L424" s="1">
        <v>3.8940000000000001</v>
      </c>
      <c r="M424">
        <v>75</v>
      </c>
      <c r="N424">
        <v>1</v>
      </c>
      <c r="P424">
        <v>3.8940000000000001</v>
      </c>
      <c r="Q424">
        <v>3.7370000000000001</v>
      </c>
      <c r="R424">
        <f>IF(OR(Tabelle1[[#This Row],[adj time]]&lt;=Tabelle1[[#This Row],[curr class WR]],Tabelle1[[#This Row],[adj time]]&lt;=Tabelle1[[#This Row],[current WR]]),1,0)</f>
        <v>1</v>
      </c>
      <c r="S424" t="s">
        <v>31</v>
      </c>
    </row>
    <row r="425" spans="1:20" hidden="1" x14ac:dyDescent="0.3">
      <c r="A425" t="s">
        <v>12</v>
      </c>
      <c r="B425" t="s">
        <v>19</v>
      </c>
      <c r="C425">
        <v>2010</v>
      </c>
      <c r="D425" s="9">
        <v>40398</v>
      </c>
      <c r="E425" t="s">
        <v>29</v>
      </c>
      <c r="F425" t="s">
        <v>17</v>
      </c>
      <c r="G425">
        <v>2</v>
      </c>
      <c r="H425">
        <v>1</v>
      </c>
      <c r="I425">
        <v>5.1589999999999998</v>
      </c>
      <c r="J425">
        <v>0</v>
      </c>
      <c r="K425">
        <v>0</v>
      </c>
      <c r="L425">
        <v>5.1589999999999998</v>
      </c>
      <c r="M425">
        <v>75</v>
      </c>
      <c r="N425">
        <v>1</v>
      </c>
      <c r="O425">
        <v>0</v>
      </c>
      <c r="P425" s="1">
        <v>5.1589999999999998</v>
      </c>
      <c r="Q425" s="1">
        <v>4.88</v>
      </c>
      <c r="R425">
        <f>IF(OR(Tabelle1[[#This Row],[adj time]]&lt;=Tabelle1[[#This Row],[curr class WR]],Tabelle1[[#This Row],[adj time]]&lt;=Tabelle1[[#This Row],[current WR]]),1,0)</f>
        <v>1</v>
      </c>
      <c r="S425" t="s">
        <v>139</v>
      </c>
    </row>
    <row r="426" spans="1:20" hidden="1" x14ac:dyDescent="0.3">
      <c r="A426" t="s">
        <v>12</v>
      </c>
      <c r="B426" t="s">
        <v>115</v>
      </c>
      <c r="C426">
        <v>2010</v>
      </c>
      <c r="D426" s="9">
        <v>40377</v>
      </c>
      <c r="E426" t="s">
        <v>138</v>
      </c>
      <c r="F426" t="s">
        <v>23</v>
      </c>
      <c r="G426">
        <v>3</v>
      </c>
      <c r="H426">
        <v>1</v>
      </c>
      <c r="I426">
        <v>4.9180000000000001</v>
      </c>
      <c r="J426">
        <v>0</v>
      </c>
      <c r="K426">
        <v>0</v>
      </c>
      <c r="L426">
        <v>4.9180000000000001</v>
      </c>
      <c r="M426">
        <v>50</v>
      </c>
      <c r="N426">
        <v>1</v>
      </c>
      <c r="P426" s="1">
        <v>4.88</v>
      </c>
      <c r="Q426" s="1">
        <v>4.88</v>
      </c>
      <c r="R426">
        <f>IF(OR(Tabelle1[[#This Row],[adj time]]&lt;=Tabelle1[[#This Row],[curr class WR]],Tabelle1[[#This Row],[adj time]]&lt;=Tabelle1[[#This Row],[current WR]]),1,0)</f>
        <v>0</v>
      </c>
    </row>
    <row r="427" spans="1:20" hidden="1" x14ac:dyDescent="0.3">
      <c r="A427" t="s">
        <v>26</v>
      </c>
      <c r="B427" t="s">
        <v>115</v>
      </c>
      <c r="C427">
        <v>2010</v>
      </c>
      <c r="D427" s="9">
        <v>40377</v>
      </c>
      <c r="E427" t="s">
        <v>21</v>
      </c>
      <c r="F427" t="s">
        <v>23</v>
      </c>
      <c r="G427">
        <v>4</v>
      </c>
      <c r="H427">
        <v>1</v>
      </c>
      <c r="I427">
        <v>3.7509999999999999</v>
      </c>
      <c r="J427">
        <v>0</v>
      </c>
      <c r="K427">
        <v>0</v>
      </c>
      <c r="L427">
        <v>3.7509999999999999</v>
      </c>
      <c r="M427">
        <v>75</v>
      </c>
      <c r="N427">
        <v>1</v>
      </c>
      <c r="P427">
        <v>3.7370000000000001</v>
      </c>
      <c r="Q427">
        <v>3.7370000000000001</v>
      </c>
      <c r="R427">
        <f>IF(OR(Tabelle1[[#This Row],[adj time]]&lt;=Tabelle1[[#This Row],[curr class WR]],Tabelle1[[#This Row],[adj time]]&lt;=Tabelle1[[#This Row],[current WR]]),1,0)</f>
        <v>0</v>
      </c>
    </row>
    <row r="428" spans="1:20" hidden="1" x14ac:dyDescent="0.3">
      <c r="A428" t="s">
        <v>26</v>
      </c>
      <c r="B428" t="s">
        <v>115</v>
      </c>
      <c r="C428">
        <v>2010</v>
      </c>
      <c r="D428" s="9">
        <v>40377</v>
      </c>
      <c r="E428" t="s">
        <v>38</v>
      </c>
      <c r="F428" t="s">
        <v>17</v>
      </c>
      <c r="H428">
        <v>1</v>
      </c>
      <c r="M428">
        <v>75</v>
      </c>
      <c r="N428">
        <v>1</v>
      </c>
      <c r="Q428">
        <v>3.7370000000000001</v>
      </c>
      <c r="R428">
        <f>IF(OR(Tabelle1[[#This Row],[adj time]]&lt;=Tabelle1[[#This Row],[curr class WR]],Tabelle1[[#This Row],[adj time]]&lt;=Tabelle1[[#This Row],[current WR]]),1,0)</f>
        <v>1</v>
      </c>
      <c r="S428" t="s">
        <v>31</v>
      </c>
    </row>
    <row r="429" spans="1:20" hidden="1" x14ac:dyDescent="0.3">
      <c r="A429" t="s">
        <v>12</v>
      </c>
      <c r="B429" t="s">
        <v>115</v>
      </c>
      <c r="C429">
        <v>2010</v>
      </c>
      <c r="D429" s="9">
        <v>40377</v>
      </c>
      <c r="E429" t="s">
        <v>38</v>
      </c>
      <c r="F429" t="s">
        <v>17</v>
      </c>
      <c r="G429">
        <v>4</v>
      </c>
      <c r="H429">
        <v>1</v>
      </c>
      <c r="I429" s="1">
        <v>5.26</v>
      </c>
      <c r="J429">
        <v>0</v>
      </c>
      <c r="K429">
        <v>0</v>
      </c>
      <c r="L429" s="1">
        <v>5.26</v>
      </c>
      <c r="M429">
        <v>50</v>
      </c>
      <c r="N429">
        <v>1</v>
      </c>
      <c r="P429" s="1">
        <v>5.26</v>
      </c>
      <c r="Q429" s="1">
        <v>4.88</v>
      </c>
      <c r="R429">
        <f>IF(OR(Tabelle1[[#This Row],[adj time]]&lt;=Tabelle1[[#This Row],[curr class WR]],Tabelle1[[#This Row],[adj time]]&lt;=Tabelle1[[#This Row],[current WR]]),1,0)</f>
        <v>1</v>
      </c>
      <c r="S429" t="s">
        <v>271</v>
      </c>
    </row>
    <row r="430" spans="1:20" hidden="1" x14ac:dyDescent="0.3">
      <c r="A430" t="s">
        <v>26</v>
      </c>
      <c r="B430" t="s">
        <v>165</v>
      </c>
      <c r="C430">
        <v>2010</v>
      </c>
      <c r="D430" s="9">
        <v>40348</v>
      </c>
      <c r="E430" t="s">
        <v>91</v>
      </c>
      <c r="F430" t="s">
        <v>23</v>
      </c>
      <c r="G430">
        <v>4</v>
      </c>
      <c r="H430">
        <v>1</v>
      </c>
      <c r="I430">
        <v>4.0330000000000004</v>
      </c>
      <c r="J430">
        <v>0</v>
      </c>
      <c r="K430">
        <v>0</v>
      </c>
      <c r="L430">
        <v>4.0330000000000004</v>
      </c>
      <c r="M430">
        <v>75</v>
      </c>
      <c r="N430">
        <v>1</v>
      </c>
      <c r="P430">
        <v>3.7370000000000001</v>
      </c>
      <c r="Q430">
        <v>3.7370000000000001</v>
      </c>
      <c r="R430">
        <f>IF(OR(Tabelle1[[#This Row],[adj time]]&lt;=Tabelle1[[#This Row],[curr class WR]],Tabelle1[[#This Row],[adj time]]&lt;=Tabelle1[[#This Row],[current WR]]),1,0)</f>
        <v>0</v>
      </c>
      <c r="T430" t="s">
        <v>116</v>
      </c>
    </row>
    <row r="431" spans="1:20" hidden="1" x14ac:dyDescent="0.3">
      <c r="A431" t="s">
        <v>12</v>
      </c>
      <c r="B431" t="s">
        <v>165</v>
      </c>
      <c r="C431">
        <v>2010</v>
      </c>
      <c r="D431" s="9">
        <v>40348</v>
      </c>
      <c r="E431" t="s">
        <v>154</v>
      </c>
      <c r="F431" t="s">
        <v>23</v>
      </c>
      <c r="G431">
        <v>2</v>
      </c>
      <c r="H431">
        <v>1</v>
      </c>
      <c r="I431">
        <v>4.9539999999999997</v>
      </c>
      <c r="J431">
        <v>0</v>
      </c>
      <c r="K431">
        <v>0</v>
      </c>
      <c r="L431">
        <v>4.9539999999999997</v>
      </c>
      <c r="M431">
        <v>50</v>
      </c>
      <c r="N431">
        <v>1</v>
      </c>
      <c r="P431" s="1">
        <v>4.88</v>
      </c>
      <c r="Q431" s="1">
        <v>4.88</v>
      </c>
      <c r="R431">
        <f>IF(OR(Tabelle1[[#This Row],[adj time]]&lt;=Tabelle1[[#This Row],[curr class WR]],Tabelle1[[#This Row],[adj time]]&lt;=Tabelle1[[#This Row],[current WR]]),1,0)</f>
        <v>0</v>
      </c>
      <c r="T431" t="s">
        <v>116</v>
      </c>
    </row>
    <row r="432" spans="1:20" hidden="1" x14ac:dyDescent="0.3">
      <c r="A432" t="s">
        <v>26</v>
      </c>
      <c r="B432" t="s">
        <v>60</v>
      </c>
      <c r="C432">
        <v>2010</v>
      </c>
      <c r="D432" s="9">
        <v>40313</v>
      </c>
      <c r="E432" t="s">
        <v>32</v>
      </c>
      <c r="F432" t="s">
        <v>23</v>
      </c>
      <c r="G432">
        <v>3</v>
      </c>
      <c r="H432">
        <v>1</v>
      </c>
      <c r="I432">
        <v>3.766</v>
      </c>
      <c r="J432">
        <v>0</v>
      </c>
      <c r="K432">
        <v>0</v>
      </c>
      <c r="L432">
        <v>3.766</v>
      </c>
      <c r="M432">
        <v>75</v>
      </c>
      <c r="N432">
        <v>1</v>
      </c>
      <c r="P432">
        <v>3.7370000000000001</v>
      </c>
      <c r="Q432">
        <v>3.7370000000000001</v>
      </c>
      <c r="R432">
        <f>IF(OR(Tabelle1[[#This Row],[adj time]]&lt;=Tabelle1[[#This Row],[curr class WR]],Tabelle1[[#This Row],[adj time]]&lt;=Tabelle1[[#This Row],[current WR]]),1,0)</f>
        <v>0</v>
      </c>
      <c r="T432" t="s">
        <v>116</v>
      </c>
    </row>
    <row r="433" spans="1:20" hidden="1" x14ac:dyDescent="0.3">
      <c r="A433" t="s">
        <v>12</v>
      </c>
      <c r="B433" t="s">
        <v>60</v>
      </c>
      <c r="C433">
        <v>2010</v>
      </c>
      <c r="D433" s="9">
        <v>40313</v>
      </c>
      <c r="E433" t="s">
        <v>159</v>
      </c>
      <c r="F433" t="s">
        <v>23</v>
      </c>
      <c r="G433">
        <v>4</v>
      </c>
      <c r="H433">
        <v>1</v>
      </c>
      <c r="I433">
        <v>4.9610000000000003</v>
      </c>
      <c r="J433">
        <v>0</v>
      </c>
      <c r="K433">
        <v>0</v>
      </c>
      <c r="L433">
        <v>4.9610000000000003</v>
      </c>
      <c r="M433">
        <v>50</v>
      </c>
      <c r="N433">
        <v>1</v>
      </c>
      <c r="P433" s="1">
        <v>4.88</v>
      </c>
      <c r="Q433" s="1">
        <v>4.88</v>
      </c>
      <c r="R433">
        <f>IF(OR(Tabelle1[[#This Row],[adj time]]&lt;=Tabelle1[[#This Row],[curr class WR]],Tabelle1[[#This Row],[adj time]]&lt;=Tabelle1[[#This Row],[current WR]]),1,0)</f>
        <v>0</v>
      </c>
      <c r="T433" t="s">
        <v>116</v>
      </c>
    </row>
    <row r="434" spans="1:20" hidden="1" x14ac:dyDescent="0.3">
      <c r="A434" t="s">
        <v>26</v>
      </c>
      <c r="B434" t="s">
        <v>13</v>
      </c>
      <c r="C434">
        <v>2009</v>
      </c>
      <c r="D434" s="9">
        <v>40063</v>
      </c>
      <c r="E434" t="s">
        <v>22</v>
      </c>
      <c r="F434" t="s">
        <v>23</v>
      </c>
      <c r="G434">
        <v>4</v>
      </c>
      <c r="H434">
        <v>1</v>
      </c>
      <c r="I434">
        <v>3.7370000000000001</v>
      </c>
      <c r="J434">
        <v>0</v>
      </c>
      <c r="K434">
        <v>0</v>
      </c>
      <c r="L434">
        <v>3.7370000000000001</v>
      </c>
      <c r="M434">
        <v>75</v>
      </c>
      <c r="N434">
        <v>1</v>
      </c>
      <c r="P434">
        <v>3.7370000000000001</v>
      </c>
      <c r="Q434">
        <v>3.7370000000000001</v>
      </c>
      <c r="R434">
        <f>IF(OR(Tabelle1[[#This Row],[adj time]]&lt;=Tabelle1[[#This Row],[curr class WR]],Tabelle1[[#This Row],[adj time]]&lt;=Tabelle1[[#This Row],[current WR]]),1,0)</f>
        <v>1</v>
      </c>
      <c r="S434" t="s">
        <v>67</v>
      </c>
      <c r="T434" t="s">
        <v>282</v>
      </c>
    </row>
    <row r="435" spans="1:20" hidden="1" x14ac:dyDescent="0.3">
      <c r="A435" t="s">
        <v>12</v>
      </c>
      <c r="B435" t="s">
        <v>13</v>
      </c>
      <c r="C435">
        <v>2009</v>
      </c>
      <c r="D435" s="9">
        <v>40063</v>
      </c>
      <c r="E435" t="s">
        <v>100</v>
      </c>
      <c r="F435" t="s">
        <v>23</v>
      </c>
      <c r="G435">
        <v>3</v>
      </c>
      <c r="H435">
        <v>1</v>
      </c>
      <c r="I435">
        <v>5.0640000000000001</v>
      </c>
      <c r="J435">
        <v>0</v>
      </c>
      <c r="K435">
        <v>0</v>
      </c>
      <c r="L435">
        <v>5.0640000000000001</v>
      </c>
      <c r="M435">
        <v>50</v>
      </c>
      <c r="N435">
        <v>1</v>
      </c>
      <c r="P435" s="1">
        <v>4.88</v>
      </c>
      <c r="Q435" s="1">
        <v>4.88</v>
      </c>
      <c r="R435">
        <f>IF(OR(Tabelle1[[#This Row],[adj time]]&lt;=Tabelle1[[#This Row],[curr class WR]],Tabelle1[[#This Row],[adj time]]&lt;=Tabelle1[[#This Row],[current WR]]),1,0)</f>
        <v>0</v>
      </c>
      <c r="T435" t="s">
        <v>282</v>
      </c>
    </row>
    <row r="436" spans="1:20" hidden="1" x14ac:dyDescent="0.3">
      <c r="A436" t="s">
        <v>26</v>
      </c>
      <c r="B436" t="s">
        <v>19</v>
      </c>
      <c r="C436">
        <v>2009</v>
      </c>
      <c r="D436" s="9">
        <v>40034</v>
      </c>
      <c r="E436" t="s">
        <v>30</v>
      </c>
      <c r="F436" t="s">
        <v>23</v>
      </c>
      <c r="G436">
        <v>4</v>
      </c>
      <c r="H436">
        <v>1</v>
      </c>
      <c r="I436" s="1">
        <v>4.12</v>
      </c>
      <c r="J436">
        <v>0</v>
      </c>
      <c r="K436">
        <v>0</v>
      </c>
      <c r="L436" s="1">
        <v>4.12</v>
      </c>
      <c r="M436">
        <v>75</v>
      </c>
      <c r="N436">
        <v>1</v>
      </c>
      <c r="P436" s="1">
        <v>3.84</v>
      </c>
      <c r="Q436" s="1">
        <v>3.84</v>
      </c>
      <c r="R436" s="1">
        <f>IF(OR(Tabelle1[[#This Row],[adj time]]&lt;=Tabelle1[[#This Row],[curr class WR]],Tabelle1[[#This Row],[adj time]]&lt;=Tabelle1[[#This Row],[current WR]]),1,0)</f>
        <v>0</v>
      </c>
    </row>
    <row r="437" spans="1:20" hidden="1" x14ac:dyDescent="0.3">
      <c r="A437" t="s">
        <v>12</v>
      </c>
      <c r="B437" t="s">
        <v>19</v>
      </c>
      <c r="C437">
        <v>2009</v>
      </c>
      <c r="D437" s="9">
        <v>40034</v>
      </c>
      <c r="E437" t="s">
        <v>29</v>
      </c>
      <c r="F437" t="s">
        <v>23</v>
      </c>
      <c r="G437">
        <v>3</v>
      </c>
      <c r="H437">
        <v>1</v>
      </c>
      <c r="I437">
        <v>5.1459999999999999</v>
      </c>
      <c r="J437">
        <v>0</v>
      </c>
      <c r="K437">
        <v>0</v>
      </c>
      <c r="L437">
        <v>5.1459999999999999</v>
      </c>
      <c r="M437">
        <v>75</v>
      </c>
      <c r="N437">
        <v>1</v>
      </c>
      <c r="O437">
        <v>0</v>
      </c>
      <c r="P437" s="1">
        <v>4.88</v>
      </c>
      <c r="Q437" s="1">
        <v>4.88</v>
      </c>
      <c r="R437">
        <f>IF(OR(Tabelle1[[#This Row],[adj time]]&lt;=Tabelle1[[#This Row],[curr class WR]],Tabelle1[[#This Row],[adj time]]&lt;=Tabelle1[[#This Row],[current WR]]),1,0)</f>
        <v>0</v>
      </c>
    </row>
    <row r="438" spans="1:20" hidden="1" x14ac:dyDescent="0.3">
      <c r="A438" t="s">
        <v>26</v>
      </c>
      <c r="B438" t="s">
        <v>78</v>
      </c>
      <c r="C438">
        <v>2009</v>
      </c>
      <c r="D438" s="9">
        <v>40029</v>
      </c>
      <c r="E438" t="s">
        <v>38</v>
      </c>
      <c r="F438" t="s">
        <v>23</v>
      </c>
      <c r="G438">
        <v>3</v>
      </c>
      <c r="H438">
        <v>1</v>
      </c>
      <c r="I438">
        <v>4.093</v>
      </c>
      <c r="J438">
        <v>0</v>
      </c>
      <c r="K438">
        <v>0</v>
      </c>
      <c r="L438">
        <v>4.093</v>
      </c>
      <c r="M438">
        <v>75</v>
      </c>
      <c r="N438">
        <v>1</v>
      </c>
      <c r="P438" s="1">
        <v>3.84</v>
      </c>
      <c r="Q438" s="1">
        <v>3.84</v>
      </c>
      <c r="R438" s="1">
        <f>IF(OR(Tabelle1[[#This Row],[adj time]]&lt;=Tabelle1[[#This Row],[curr class WR]],Tabelle1[[#This Row],[adj time]]&lt;=Tabelle1[[#This Row],[current WR]]),1,0)</f>
        <v>0</v>
      </c>
    </row>
    <row r="439" spans="1:20" hidden="1" x14ac:dyDescent="0.3">
      <c r="A439" t="s">
        <v>12</v>
      </c>
      <c r="B439" t="s">
        <v>78</v>
      </c>
      <c r="C439">
        <v>2009</v>
      </c>
      <c r="D439" s="9">
        <v>40029</v>
      </c>
      <c r="E439" t="s">
        <v>89</v>
      </c>
      <c r="F439" t="s">
        <v>23</v>
      </c>
      <c r="G439">
        <v>4</v>
      </c>
      <c r="H439">
        <v>1</v>
      </c>
      <c r="I439" s="1">
        <v>5.0599999999999996</v>
      </c>
      <c r="J439">
        <v>0</v>
      </c>
      <c r="K439">
        <v>0</v>
      </c>
      <c r="L439" s="1">
        <v>5.0599999999999996</v>
      </c>
      <c r="M439">
        <v>75</v>
      </c>
      <c r="N439">
        <v>1</v>
      </c>
      <c r="P439" s="1">
        <v>4.88</v>
      </c>
      <c r="Q439" s="1">
        <v>4.88</v>
      </c>
      <c r="R439">
        <f>IF(OR(Tabelle1[[#This Row],[adj time]]&lt;=Tabelle1[[#This Row],[curr class WR]],Tabelle1[[#This Row],[adj time]]&lt;=Tabelle1[[#This Row],[current WR]]),1,0)</f>
        <v>0</v>
      </c>
    </row>
    <row r="440" spans="1:20" hidden="1" x14ac:dyDescent="0.3">
      <c r="A440" t="s">
        <v>26</v>
      </c>
      <c r="B440" t="s">
        <v>165</v>
      </c>
      <c r="C440">
        <v>2009</v>
      </c>
      <c r="D440" s="9">
        <v>39984</v>
      </c>
      <c r="E440" t="s">
        <v>166</v>
      </c>
      <c r="F440" t="s">
        <v>23</v>
      </c>
      <c r="G440">
        <v>3</v>
      </c>
      <c r="H440">
        <v>1</v>
      </c>
      <c r="I440">
        <v>4.0129999999999999</v>
      </c>
      <c r="J440">
        <v>0</v>
      </c>
      <c r="K440">
        <v>0</v>
      </c>
      <c r="L440">
        <v>4.0129999999999999</v>
      </c>
      <c r="M440">
        <v>75</v>
      </c>
      <c r="N440">
        <v>1</v>
      </c>
      <c r="P440" s="1">
        <v>3.84</v>
      </c>
      <c r="Q440" s="1">
        <v>3.84</v>
      </c>
      <c r="R440" s="1">
        <f>IF(OR(Tabelle1[[#This Row],[adj time]]&lt;=Tabelle1[[#This Row],[curr class WR]],Tabelle1[[#This Row],[adj time]]&lt;=Tabelle1[[#This Row],[current WR]]),1,0)</f>
        <v>0</v>
      </c>
      <c r="T440" t="s">
        <v>116</v>
      </c>
    </row>
    <row r="441" spans="1:20" hidden="1" x14ac:dyDescent="0.3">
      <c r="A441" t="s">
        <v>12</v>
      </c>
      <c r="B441" t="s">
        <v>165</v>
      </c>
      <c r="C441">
        <v>2009</v>
      </c>
      <c r="D441" s="9">
        <v>39984</v>
      </c>
      <c r="E441" t="s">
        <v>154</v>
      </c>
      <c r="F441" t="s">
        <v>23</v>
      </c>
      <c r="G441">
        <v>3</v>
      </c>
      <c r="H441">
        <v>1</v>
      </c>
      <c r="I441">
        <v>5.0229999999999997</v>
      </c>
      <c r="J441">
        <v>0</v>
      </c>
      <c r="K441">
        <v>0</v>
      </c>
      <c r="L441">
        <v>5.0229999999999997</v>
      </c>
      <c r="M441">
        <v>50</v>
      </c>
      <c r="N441">
        <v>1</v>
      </c>
      <c r="P441" s="1">
        <v>4.88</v>
      </c>
      <c r="Q441" s="1">
        <v>4.88</v>
      </c>
      <c r="R441">
        <f>IF(OR(Tabelle1[[#This Row],[adj time]]&lt;=Tabelle1[[#This Row],[curr class WR]],Tabelle1[[#This Row],[adj time]]&lt;=Tabelle1[[#This Row],[current WR]]),1,0)</f>
        <v>0</v>
      </c>
      <c r="T441" t="s">
        <v>116</v>
      </c>
    </row>
    <row r="442" spans="1:20" hidden="1" x14ac:dyDescent="0.3">
      <c r="A442" t="s">
        <v>26</v>
      </c>
      <c r="B442" t="s">
        <v>60</v>
      </c>
      <c r="C442">
        <v>2009</v>
      </c>
      <c r="D442" s="9">
        <v>39949</v>
      </c>
      <c r="E442" t="s">
        <v>22</v>
      </c>
      <c r="F442" t="s">
        <v>23</v>
      </c>
      <c r="G442">
        <v>1</v>
      </c>
      <c r="H442">
        <v>1</v>
      </c>
      <c r="I442">
        <v>3.9660000000000002</v>
      </c>
      <c r="J442">
        <v>0</v>
      </c>
      <c r="K442">
        <v>0</v>
      </c>
      <c r="L442">
        <v>3.9660000000000002</v>
      </c>
      <c r="M442">
        <v>75</v>
      </c>
      <c r="N442">
        <v>1</v>
      </c>
      <c r="P442" s="1">
        <v>3.84</v>
      </c>
      <c r="Q442" s="1">
        <v>3.84</v>
      </c>
      <c r="R442" s="1">
        <f>IF(OR(Tabelle1[[#This Row],[adj time]]&lt;=Tabelle1[[#This Row],[curr class WR]],Tabelle1[[#This Row],[adj time]]&lt;=Tabelle1[[#This Row],[current WR]]),1,0)</f>
        <v>0</v>
      </c>
      <c r="T442" t="s">
        <v>116</v>
      </c>
    </row>
    <row r="443" spans="1:20" hidden="1" x14ac:dyDescent="0.3">
      <c r="A443" t="s">
        <v>12</v>
      </c>
      <c r="B443" t="s">
        <v>60</v>
      </c>
      <c r="C443">
        <v>2009</v>
      </c>
      <c r="D443" s="9">
        <v>39949</v>
      </c>
      <c r="E443" t="s">
        <v>22</v>
      </c>
      <c r="F443" t="s">
        <v>23</v>
      </c>
      <c r="G443">
        <v>2</v>
      </c>
      <c r="H443">
        <v>1</v>
      </c>
      <c r="I443">
        <v>5.0250000000000004</v>
      </c>
      <c r="J443">
        <v>0</v>
      </c>
      <c r="K443">
        <v>0</v>
      </c>
      <c r="L443">
        <v>5.0250000000000004</v>
      </c>
      <c r="M443">
        <v>50</v>
      </c>
      <c r="N443">
        <v>1</v>
      </c>
      <c r="P443" s="1">
        <v>4.88</v>
      </c>
      <c r="Q443" s="1">
        <v>4.88</v>
      </c>
      <c r="R443">
        <f>IF(OR(Tabelle1[[#This Row],[adj time]]&lt;=Tabelle1[[#This Row],[curr class WR]],Tabelle1[[#This Row],[adj time]]&lt;=Tabelle1[[#This Row],[current WR]]),1,0)</f>
        <v>0</v>
      </c>
      <c r="T443" t="s">
        <v>116</v>
      </c>
    </row>
    <row r="444" spans="1:20" hidden="1" x14ac:dyDescent="0.3">
      <c r="A444" t="s">
        <v>26</v>
      </c>
      <c r="B444" t="s">
        <v>162</v>
      </c>
      <c r="C444">
        <v>2009</v>
      </c>
      <c r="D444" s="9">
        <v>39928</v>
      </c>
      <c r="E444" t="s">
        <v>159</v>
      </c>
      <c r="F444" t="s">
        <v>23</v>
      </c>
      <c r="G444">
        <v>2</v>
      </c>
      <c r="H444">
        <v>1</v>
      </c>
      <c r="I444">
        <v>4.1319999999999997</v>
      </c>
      <c r="J444">
        <v>0</v>
      </c>
      <c r="K444">
        <v>0</v>
      </c>
      <c r="L444">
        <v>4.1319999999999997</v>
      </c>
      <c r="M444">
        <v>75</v>
      </c>
      <c r="N444">
        <v>1</v>
      </c>
      <c r="P444" s="1">
        <v>3.84</v>
      </c>
      <c r="Q444" s="1">
        <v>3.84</v>
      </c>
      <c r="R444" s="1">
        <f>IF(OR(Tabelle1[[#This Row],[adj time]]&lt;=Tabelle1[[#This Row],[curr class WR]],Tabelle1[[#This Row],[adj time]]&lt;=Tabelle1[[#This Row],[current WR]]),1,0)</f>
        <v>0</v>
      </c>
      <c r="T444" t="s">
        <v>116</v>
      </c>
    </row>
    <row r="445" spans="1:20" hidden="1" x14ac:dyDescent="0.3">
      <c r="A445" t="s">
        <v>12</v>
      </c>
      <c r="B445" t="s">
        <v>162</v>
      </c>
      <c r="C445">
        <v>2009</v>
      </c>
      <c r="D445" s="9">
        <v>39928</v>
      </c>
      <c r="E445" t="s">
        <v>163</v>
      </c>
      <c r="F445" t="s">
        <v>23</v>
      </c>
      <c r="G445">
        <v>4</v>
      </c>
      <c r="H445">
        <v>1</v>
      </c>
      <c r="I445">
        <v>5.1130000000000004</v>
      </c>
      <c r="J445">
        <v>0</v>
      </c>
      <c r="K445">
        <v>0</v>
      </c>
      <c r="L445">
        <v>5.1130000000000004</v>
      </c>
      <c r="M445">
        <v>50</v>
      </c>
      <c r="N445">
        <v>1</v>
      </c>
      <c r="P445" s="1">
        <v>4.88</v>
      </c>
      <c r="Q445" s="1">
        <v>4.88</v>
      </c>
      <c r="R445">
        <f>IF(OR(Tabelle1[[#This Row],[adj time]]&lt;=Tabelle1[[#This Row],[curr class WR]],Tabelle1[[#This Row],[adj time]]&lt;=Tabelle1[[#This Row],[current WR]]),1,0)</f>
        <v>0</v>
      </c>
      <c r="T445" t="s">
        <v>116</v>
      </c>
    </row>
    <row r="446" spans="1:20" hidden="1" x14ac:dyDescent="0.3">
      <c r="A446" t="s">
        <v>26</v>
      </c>
      <c r="B446" t="s">
        <v>13</v>
      </c>
      <c r="C446">
        <v>2008</v>
      </c>
      <c r="D446" s="9">
        <v>39712</v>
      </c>
      <c r="E446" t="s">
        <v>22</v>
      </c>
      <c r="F446" t="s">
        <v>23</v>
      </c>
      <c r="G446">
        <v>4</v>
      </c>
      <c r="H446">
        <v>1</v>
      </c>
      <c r="I446">
        <v>3.956</v>
      </c>
      <c r="J446">
        <v>0</v>
      </c>
      <c r="K446">
        <v>0</v>
      </c>
      <c r="L446">
        <v>3.956</v>
      </c>
      <c r="M446">
        <v>75</v>
      </c>
      <c r="N446">
        <v>1</v>
      </c>
      <c r="P446" s="1">
        <v>3.84</v>
      </c>
      <c r="Q446" s="1">
        <v>3.84</v>
      </c>
      <c r="R446" s="1">
        <f>IF(OR(Tabelle1[[#This Row],[adj time]]&lt;=Tabelle1[[#This Row],[curr class WR]],Tabelle1[[#This Row],[adj time]]&lt;=Tabelle1[[#This Row],[current WR]]),1,0)</f>
        <v>0</v>
      </c>
      <c r="T446" t="s">
        <v>220</v>
      </c>
    </row>
    <row r="447" spans="1:20" hidden="1" x14ac:dyDescent="0.3">
      <c r="A447" t="s">
        <v>12</v>
      </c>
      <c r="B447" t="s">
        <v>13</v>
      </c>
      <c r="C447">
        <v>2008</v>
      </c>
      <c r="D447" s="9">
        <v>39712</v>
      </c>
      <c r="E447" t="s">
        <v>210</v>
      </c>
      <c r="F447" t="s">
        <v>23</v>
      </c>
      <c r="G447">
        <v>4</v>
      </c>
      <c r="H447">
        <v>1</v>
      </c>
      <c r="I447" s="1">
        <v>4.88</v>
      </c>
      <c r="J447">
        <v>0</v>
      </c>
      <c r="K447">
        <v>0</v>
      </c>
      <c r="L447" s="1">
        <v>4.88</v>
      </c>
      <c r="M447">
        <v>50</v>
      </c>
      <c r="N447">
        <v>1</v>
      </c>
      <c r="P447" s="1">
        <v>4.88</v>
      </c>
      <c r="Q447" s="1">
        <v>4.88</v>
      </c>
      <c r="R447">
        <f>IF(OR(Tabelle1[[#This Row],[adj time]]&lt;=Tabelle1[[#This Row],[curr class WR]],Tabelle1[[#This Row],[adj time]]&lt;=Tabelle1[[#This Row],[current WR]]),1,0)</f>
        <v>1</v>
      </c>
      <c r="S447" t="s">
        <v>67</v>
      </c>
      <c r="T447" t="s">
        <v>220</v>
      </c>
    </row>
    <row r="448" spans="1:20" hidden="1" x14ac:dyDescent="0.3">
      <c r="A448" t="s">
        <v>26</v>
      </c>
      <c r="B448" t="s">
        <v>19</v>
      </c>
      <c r="C448">
        <v>2008</v>
      </c>
      <c r="D448" s="9">
        <v>39670</v>
      </c>
      <c r="E448" t="s">
        <v>29</v>
      </c>
      <c r="F448" t="s">
        <v>23</v>
      </c>
      <c r="G448">
        <v>4</v>
      </c>
      <c r="H448">
        <v>1</v>
      </c>
      <c r="I448" s="1">
        <v>3.992</v>
      </c>
      <c r="J448">
        <v>0</v>
      </c>
      <c r="K448">
        <v>0</v>
      </c>
      <c r="L448" s="1">
        <v>3.992</v>
      </c>
      <c r="M448">
        <v>75</v>
      </c>
      <c r="N448">
        <v>1</v>
      </c>
      <c r="P448" s="1">
        <v>3.84</v>
      </c>
      <c r="Q448" s="1">
        <v>3.84</v>
      </c>
      <c r="R448" s="1">
        <f>IF(OR(Tabelle1[[#This Row],[adj time]]&lt;=Tabelle1[[#This Row],[curr class WR]],Tabelle1[[#This Row],[adj time]]&lt;=Tabelle1[[#This Row],[current WR]]),1,0)</f>
        <v>0</v>
      </c>
    </row>
    <row r="449" spans="1:20" hidden="1" x14ac:dyDescent="0.3">
      <c r="A449" t="s">
        <v>12</v>
      </c>
      <c r="B449" t="s">
        <v>19</v>
      </c>
      <c r="C449">
        <v>2008</v>
      </c>
      <c r="D449" s="9">
        <v>39670</v>
      </c>
      <c r="E449" t="s">
        <v>62</v>
      </c>
      <c r="F449" t="s">
        <v>23</v>
      </c>
      <c r="G449">
        <v>4</v>
      </c>
      <c r="H449">
        <v>1</v>
      </c>
      <c r="I449">
        <v>5.1210000000000004</v>
      </c>
      <c r="J449">
        <v>0</v>
      </c>
      <c r="K449">
        <v>0</v>
      </c>
      <c r="L449">
        <v>5.1210000000000004</v>
      </c>
      <c r="M449">
        <v>50</v>
      </c>
      <c r="N449">
        <v>1</v>
      </c>
      <c r="O449">
        <v>0</v>
      </c>
      <c r="P449" s="1">
        <v>4.96</v>
      </c>
      <c r="Q449" s="1">
        <v>4.96</v>
      </c>
      <c r="R449">
        <f>IF(OR(Tabelle1[[#This Row],[adj time]]&lt;=Tabelle1[[#This Row],[curr class WR]],Tabelle1[[#This Row],[adj time]]&lt;=Tabelle1[[#This Row],[current WR]]),1,0)</f>
        <v>0</v>
      </c>
    </row>
    <row r="450" spans="1:20" hidden="1" x14ac:dyDescent="0.3">
      <c r="A450" t="s">
        <v>26</v>
      </c>
      <c r="B450" t="s">
        <v>165</v>
      </c>
      <c r="C450">
        <v>2008</v>
      </c>
      <c r="D450" s="9">
        <v>39627</v>
      </c>
      <c r="E450" t="s">
        <v>159</v>
      </c>
      <c r="F450" t="s">
        <v>23</v>
      </c>
      <c r="G450">
        <v>3</v>
      </c>
      <c r="H450">
        <v>1</v>
      </c>
      <c r="I450">
        <v>3.9119999999999999</v>
      </c>
      <c r="J450">
        <v>0</v>
      </c>
      <c r="K450">
        <v>0</v>
      </c>
      <c r="L450">
        <v>3.9119999999999999</v>
      </c>
      <c r="M450">
        <v>75</v>
      </c>
      <c r="N450">
        <v>1</v>
      </c>
      <c r="P450" s="1">
        <v>3.84</v>
      </c>
      <c r="Q450" s="1">
        <v>3.84</v>
      </c>
      <c r="R450" s="1">
        <f>IF(OR(Tabelle1[[#This Row],[adj time]]&lt;=Tabelle1[[#This Row],[curr class WR]],Tabelle1[[#This Row],[adj time]]&lt;=Tabelle1[[#This Row],[current WR]]),1,0)</f>
        <v>0</v>
      </c>
      <c r="T450" t="s">
        <v>116</v>
      </c>
    </row>
    <row r="451" spans="1:20" hidden="1" x14ac:dyDescent="0.3">
      <c r="A451" t="s">
        <v>12</v>
      </c>
      <c r="B451" t="s">
        <v>165</v>
      </c>
      <c r="C451">
        <v>2008</v>
      </c>
      <c r="D451" s="9">
        <v>39627</v>
      </c>
      <c r="E451" t="s">
        <v>155</v>
      </c>
      <c r="F451" t="s">
        <v>23</v>
      </c>
      <c r="G451">
        <v>4</v>
      </c>
      <c r="H451">
        <v>1</v>
      </c>
      <c r="I451">
        <v>5.0010000000000003</v>
      </c>
      <c r="J451">
        <v>0</v>
      </c>
      <c r="K451">
        <v>0</v>
      </c>
      <c r="L451">
        <v>5.0010000000000003</v>
      </c>
      <c r="M451">
        <v>50</v>
      </c>
      <c r="N451">
        <v>1</v>
      </c>
      <c r="P451" s="1">
        <v>4.96</v>
      </c>
      <c r="Q451" s="1">
        <v>4.96</v>
      </c>
      <c r="R451">
        <f>IF(OR(Tabelle1[[#This Row],[adj time]]&lt;=Tabelle1[[#This Row],[curr class WR]],Tabelle1[[#This Row],[adj time]]&lt;=Tabelle1[[#This Row],[current WR]]),1,0)</f>
        <v>0</v>
      </c>
      <c r="T451" t="s">
        <v>116</v>
      </c>
    </row>
    <row r="452" spans="1:20" hidden="1" x14ac:dyDescent="0.3">
      <c r="A452" t="s">
        <v>26</v>
      </c>
      <c r="B452" t="s">
        <v>60</v>
      </c>
      <c r="C452">
        <v>2008</v>
      </c>
      <c r="D452" s="9">
        <v>39585</v>
      </c>
      <c r="E452" t="s">
        <v>158</v>
      </c>
      <c r="F452" t="s">
        <v>23</v>
      </c>
      <c r="G452">
        <v>4</v>
      </c>
      <c r="H452">
        <v>1</v>
      </c>
      <c r="I452">
        <v>4.0220000000000002</v>
      </c>
      <c r="J452">
        <v>0</v>
      </c>
      <c r="K452">
        <v>0</v>
      </c>
      <c r="L452">
        <v>4.0220000000000002</v>
      </c>
      <c r="M452">
        <v>75</v>
      </c>
      <c r="N452">
        <v>1</v>
      </c>
      <c r="P452" s="1">
        <v>3.84</v>
      </c>
      <c r="Q452" s="1">
        <v>3.84</v>
      </c>
      <c r="R452" s="1">
        <f>IF(OR(Tabelle1[[#This Row],[adj time]]&lt;=Tabelle1[[#This Row],[curr class WR]],Tabelle1[[#This Row],[adj time]]&lt;=Tabelle1[[#This Row],[current WR]]),1,0)</f>
        <v>0</v>
      </c>
      <c r="T452" t="s">
        <v>116</v>
      </c>
    </row>
    <row r="453" spans="1:20" hidden="1" x14ac:dyDescent="0.3">
      <c r="A453" t="s">
        <v>12</v>
      </c>
      <c r="B453" t="s">
        <v>60</v>
      </c>
      <c r="C453">
        <v>2008</v>
      </c>
      <c r="D453" s="9">
        <v>39585</v>
      </c>
      <c r="E453" t="s">
        <v>160</v>
      </c>
      <c r="F453" t="s">
        <v>23</v>
      </c>
      <c r="G453">
        <v>3</v>
      </c>
      <c r="H453">
        <v>1</v>
      </c>
      <c r="I453">
        <v>5.0659999999999998</v>
      </c>
      <c r="J453">
        <v>0</v>
      </c>
      <c r="K453">
        <v>0</v>
      </c>
      <c r="L453">
        <v>5.0659999999999998</v>
      </c>
      <c r="M453">
        <v>50</v>
      </c>
      <c r="N453">
        <v>1</v>
      </c>
      <c r="P453" s="1">
        <v>4.96</v>
      </c>
      <c r="Q453" s="1">
        <v>4.96</v>
      </c>
      <c r="R453">
        <f>IF(OR(Tabelle1[[#This Row],[adj time]]&lt;=Tabelle1[[#This Row],[curr class WR]],Tabelle1[[#This Row],[adj time]]&lt;=Tabelle1[[#This Row],[current WR]]),1,0)</f>
        <v>0</v>
      </c>
      <c r="T453" t="s">
        <v>116</v>
      </c>
    </row>
    <row r="454" spans="1:20" hidden="1" x14ac:dyDescent="0.3">
      <c r="A454" t="s">
        <v>12</v>
      </c>
      <c r="B454" t="s">
        <v>162</v>
      </c>
      <c r="C454">
        <v>2008</v>
      </c>
      <c r="D454" s="9">
        <v>39564</v>
      </c>
      <c r="E454" t="s">
        <v>164</v>
      </c>
      <c r="F454" t="s">
        <v>23</v>
      </c>
      <c r="G454">
        <v>4</v>
      </c>
      <c r="H454">
        <v>1</v>
      </c>
      <c r="I454">
        <v>5.2759999999999998</v>
      </c>
      <c r="J454">
        <v>0</v>
      </c>
      <c r="K454">
        <v>0</v>
      </c>
      <c r="L454">
        <v>5.2759999999999998</v>
      </c>
      <c r="M454">
        <v>50</v>
      </c>
      <c r="N454">
        <v>1</v>
      </c>
      <c r="P454" s="1">
        <v>4.96</v>
      </c>
      <c r="Q454" s="1">
        <v>4.96</v>
      </c>
      <c r="R454">
        <f>IF(OR(Tabelle1[[#This Row],[adj time]]&lt;=Tabelle1[[#This Row],[curr class WR]],Tabelle1[[#This Row],[adj time]]&lt;=Tabelle1[[#This Row],[current WR]]),1,0)</f>
        <v>0</v>
      </c>
      <c r="T454" t="s">
        <v>116</v>
      </c>
    </row>
    <row r="455" spans="1:20" hidden="1" x14ac:dyDescent="0.3">
      <c r="A455" t="s">
        <v>26</v>
      </c>
      <c r="B455" t="s">
        <v>13</v>
      </c>
      <c r="C455">
        <v>2007</v>
      </c>
      <c r="D455" s="9">
        <v>39347</v>
      </c>
      <c r="E455" t="s">
        <v>221</v>
      </c>
      <c r="F455" t="s">
        <v>23</v>
      </c>
      <c r="H455">
        <v>1</v>
      </c>
      <c r="M455">
        <v>75</v>
      </c>
      <c r="N455">
        <v>1</v>
      </c>
      <c r="P455" s="1">
        <v>3.84</v>
      </c>
      <c r="Q455" s="1">
        <v>3.84</v>
      </c>
      <c r="R455" s="1">
        <f>IF(OR(Tabelle1[[#This Row],[adj time]]&lt;=Tabelle1[[#This Row],[curr class WR]],Tabelle1[[#This Row],[adj time]]&lt;=Tabelle1[[#This Row],[current WR]]),1,0)</f>
        <v>1</v>
      </c>
      <c r="T455" t="s">
        <v>222</v>
      </c>
    </row>
    <row r="456" spans="1:20" hidden="1" x14ac:dyDescent="0.3">
      <c r="A456" t="s">
        <v>12</v>
      </c>
      <c r="B456" t="s">
        <v>13</v>
      </c>
      <c r="C456">
        <v>2007</v>
      </c>
      <c r="D456" s="9">
        <v>39347</v>
      </c>
      <c r="E456" t="s">
        <v>29</v>
      </c>
      <c r="F456" t="s">
        <v>23</v>
      </c>
      <c r="H456">
        <v>1</v>
      </c>
      <c r="M456">
        <v>50</v>
      </c>
      <c r="N456">
        <v>1</v>
      </c>
      <c r="P456" s="1">
        <v>4.96</v>
      </c>
      <c r="Q456" s="1">
        <v>4.96</v>
      </c>
      <c r="R456">
        <f>IF(OR(Tabelle1[[#This Row],[adj time]]&lt;=Tabelle1[[#This Row],[curr class WR]],Tabelle1[[#This Row],[adj time]]&lt;=Tabelle1[[#This Row],[current WR]]),1,0)</f>
        <v>1</v>
      </c>
      <c r="T456" s="8" t="s">
        <v>222</v>
      </c>
    </row>
    <row r="457" spans="1:20" hidden="1" x14ac:dyDescent="0.3">
      <c r="A457" t="s">
        <v>26</v>
      </c>
      <c r="B457" t="s">
        <v>81</v>
      </c>
      <c r="C457">
        <v>2007</v>
      </c>
      <c r="D457" s="9">
        <v>39340</v>
      </c>
      <c r="E457" t="s">
        <v>150</v>
      </c>
      <c r="F457" t="s">
        <v>23</v>
      </c>
      <c r="G457">
        <v>2</v>
      </c>
      <c r="H457">
        <v>1</v>
      </c>
      <c r="I457">
        <v>4.2039999999999997</v>
      </c>
      <c r="J457">
        <v>0</v>
      </c>
      <c r="K457">
        <v>0</v>
      </c>
      <c r="L457">
        <v>4.2039999999999997</v>
      </c>
      <c r="M457">
        <v>75</v>
      </c>
      <c r="N457">
        <v>1</v>
      </c>
      <c r="P457" s="1">
        <v>3.84</v>
      </c>
      <c r="Q457" s="1">
        <v>3.84</v>
      </c>
      <c r="R457" s="1">
        <f>IF(OR(Tabelle1[[#This Row],[adj time]]&lt;=Tabelle1[[#This Row],[curr class WR]],Tabelle1[[#This Row],[adj time]]&lt;=Tabelle1[[#This Row],[current WR]]),1,0)</f>
        <v>0</v>
      </c>
      <c r="T457" t="s">
        <v>129</v>
      </c>
    </row>
    <row r="458" spans="1:20" hidden="1" x14ac:dyDescent="0.3">
      <c r="A458" t="s">
        <v>12</v>
      </c>
      <c r="B458" t="s">
        <v>81</v>
      </c>
      <c r="C458">
        <v>2007</v>
      </c>
      <c r="D458" s="9">
        <v>39340</v>
      </c>
      <c r="E458" t="s">
        <v>150</v>
      </c>
      <c r="F458" t="s">
        <v>23</v>
      </c>
      <c r="G458">
        <v>4</v>
      </c>
      <c r="H458">
        <v>1</v>
      </c>
      <c r="I458" s="1">
        <v>5.0599999999999996</v>
      </c>
      <c r="J458">
        <v>0</v>
      </c>
      <c r="K458">
        <v>0</v>
      </c>
      <c r="L458" s="1">
        <v>5.0599999999999996</v>
      </c>
      <c r="M458">
        <v>50</v>
      </c>
      <c r="N458">
        <v>1</v>
      </c>
      <c r="P458" s="1">
        <v>4.96</v>
      </c>
      <c r="Q458" s="1">
        <v>4.96</v>
      </c>
      <c r="R458">
        <f>IF(OR(Tabelle1[[#This Row],[adj time]]&lt;=Tabelle1[[#This Row],[curr class WR]],Tabelle1[[#This Row],[adj time]]&lt;=Tabelle1[[#This Row],[current WR]]),1,0)</f>
        <v>0</v>
      </c>
      <c r="T458" t="s">
        <v>129</v>
      </c>
    </row>
    <row r="459" spans="1:20" hidden="1" x14ac:dyDescent="0.3">
      <c r="A459" t="s">
        <v>26</v>
      </c>
      <c r="B459" t="s">
        <v>19</v>
      </c>
      <c r="C459">
        <v>2007</v>
      </c>
      <c r="D459" s="9">
        <v>39306</v>
      </c>
      <c r="E459" t="s">
        <v>30</v>
      </c>
      <c r="F459" t="s">
        <v>23</v>
      </c>
      <c r="G459">
        <v>2</v>
      </c>
      <c r="H459">
        <v>1</v>
      </c>
      <c r="I459" s="1">
        <v>4.1100000000000003</v>
      </c>
      <c r="J459">
        <v>0</v>
      </c>
      <c r="K459">
        <v>0</v>
      </c>
      <c r="L459" s="1">
        <v>4.1100000000000003</v>
      </c>
      <c r="M459">
        <v>75</v>
      </c>
      <c r="N459">
        <v>1</v>
      </c>
      <c r="P459" s="1">
        <v>3.84</v>
      </c>
      <c r="Q459" s="1">
        <v>3.84</v>
      </c>
      <c r="R459" s="1">
        <f>IF(OR(Tabelle1[[#This Row],[adj time]]&lt;=Tabelle1[[#This Row],[curr class WR]],Tabelle1[[#This Row],[adj time]]&lt;=Tabelle1[[#This Row],[current WR]]),1,0)</f>
        <v>0</v>
      </c>
    </row>
    <row r="460" spans="1:20" hidden="1" x14ac:dyDescent="0.3">
      <c r="A460" t="s">
        <v>12</v>
      </c>
      <c r="B460" t="s">
        <v>19</v>
      </c>
      <c r="C460">
        <v>2007</v>
      </c>
      <c r="D460" s="9">
        <v>39306</v>
      </c>
      <c r="E460" t="s">
        <v>33</v>
      </c>
      <c r="F460" t="s">
        <v>23</v>
      </c>
      <c r="G460">
        <v>3</v>
      </c>
      <c r="H460">
        <v>1</v>
      </c>
      <c r="I460">
        <v>5.1269999999999998</v>
      </c>
      <c r="J460">
        <v>0</v>
      </c>
      <c r="K460">
        <v>0</v>
      </c>
      <c r="L460">
        <v>5.1269999999999998</v>
      </c>
      <c r="M460">
        <v>50</v>
      </c>
      <c r="N460">
        <v>1</v>
      </c>
      <c r="O460">
        <v>0</v>
      </c>
      <c r="P460" s="1">
        <v>4.96</v>
      </c>
      <c r="Q460" s="1">
        <v>4.96</v>
      </c>
      <c r="R460">
        <f>IF(OR(Tabelle1[[#This Row],[adj time]]&lt;=Tabelle1[[#This Row],[curr class WR]],Tabelle1[[#This Row],[adj time]]&lt;=Tabelle1[[#This Row],[current WR]]),1,0)</f>
        <v>0</v>
      </c>
    </row>
    <row r="461" spans="1:20" hidden="1" x14ac:dyDescent="0.3">
      <c r="A461" t="s">
        <v>26</v>
      </c>
      <c r="B461" t="s">
        <v>60</v>
      </c>
      <c r="C461">
        <v>2007</v>
      </c>
      <c r="D461" s="9">
        <v>39252</v>
      </c>
      <c r="E461" t="s">
        <v>121</v>
      </c>
      <c r="F461" t="s">
        <v>23</v>
      </c>
      <c r="G461">
        <v>3</v>
      </c>
      <c r="H461">
        <v>1</v>
      </c>
      <c r="I461">
        <v>3.9510000000000001</v>
      </c>
      <c r="J461">
        <v>0</v>
      </c>
      <c r="K461">
        <v>0</v>
      </c>
      <c r="L461">
        <v>3.9510000000000001</v>
      </c>
      <c r="M461">
        <v>75</v>
      </c>
      <c r="N461">
        <v>1</v>
      </c>
      <c r="P461" s="1">
        <v>3.84</v>
      </c>
      <c r="Q461" s="1">
        <v>3.84</v>
      </c>
      <c r="R461" s="1">
        <f>IF(OR(Tabelle1[[#This Row],[adj time]]&lt;=Tabelle1[[#This Row],[curr class WR]],Tabelle1[[#This Row],[adj time]]&lt;=Tabelle1[[#This Row],[current WR]]),1,0)</f>
        <v>0</v>
      </c>
      <c r="T461" t="s">
        <v>116</v>
      </c>
    </row>
    <row r="462" spans="1:20" hidden="1" x14ac:dyDescent="0.3">
      <c r="A462" t="s">
        <v>12</v>
      </c>
      <c r="B462" t="s">
        <v>60</v>
      </c>
      <c r="C462">
        <v>2007</v>
      </c>
      <c r="D462" s="9">
        <v>39252</v>
      </c>
      <c r="E462" t="s">
        <v>37</v>
      </c>
      <c r="F462" t="s">
        <v>23</v>
      </c>
      <c r="G462">
        <v>4</v>
      </c>
      <c r="H462">
        <v>1</v>
      </c>
      <c r="I462">
        <v>5.0839999999999996</v>
      </c>
      <c r="J462">
        <v>0</v>
      </c>
      <c r="K462">
        <v>0</v>
      </c>
      <c r="L462">
        <v>5.0839999999999996</v>
      </c>
      <c r="M462">
        <v>50</v>
      </c>
      <c r="N462">
        <v>1</v>
      </c>
      <c r="P462" s="1">
        <v>4.96</v>
      </c>
      <c r="Q462" s="1">
        <v>4.96</v>
      </c>
      <c r="R462">
        <f>IF(OR(Tabelle1[[#This Row],[adj time]]&lt;=Tabelle1[[#This Row],[curr class WR]],Tabelle1[[#This Row],[adj time]]&lt;=Tabelle1[[#This Row],[current WR]]),1,0)</f>
        <v>0</v>
      </c>
      <c r="T462" t="s">
        <v>116</v>
      </c>
    </row>
    <row r="463" spans="1:20" hidden="1" x14ac:dyDescent="0.3">
      <c r="A463" t="s">
        <v>26</v>
      </c>
      <c r="B463" t="s">
        <v>165</v>
      </c>
      <c r="C463">
        <v>2007</v>
      </c>
      <c r="D463" s="9">
        <v>39249</v>
      </c>
      <c r="E463" t="s">
        <v>148</v>
      </c>
      <c r="F463" t="s">
        <v>23</v>
      </c>
      <c r="G463">
        <v>4</v>
      </c>
      <c r="H463">
        <v>1</v>
      </c>
      <c r="I463">
        <v>3.8940000000000001</v>
      </c>
      <c r="J463">
        <v>0</v>
      </c>
      <c r="K463">
        <v>0</v>
      </c>
      <c r="L463">
        <v>3.8940000000000001</v>
      </c>
      <c r="M463">
        <v>75</v>
      </c>
      <c r="N463">
        <v>1</v>
      </c>
      <c r="P463" s="1">
        <v>3.84</v>
      </c>
      <c r="Q463" s="1">
        <v>3.84</v>
      </c>
      <c r="R463" s="1">
        <f>IF(OR(Tabelle1[[#This Row],[adj time]]&lt;=Tabelle1[[#This Row],[curr class WR]],Tabelle1[[#This Row],[adj time]]&lt;=Tabelle1[[#This Row],[current WR]]),1,0)</f>
        <v>0</v>
      </c>
      <c r="T463" t="s">
        <v>129</v>
      </c>
    </row>
    <row r="464" spans="1:20" hidden="1" x14ac:dyDescent="0.3">
      <c r="A464" t="s">
        <v>12</v>
      </c>
      <c r="B464" t="s">
        <v>165</v>
      </c>
      <c r="C464">
        <v>2007</v>
      </c>
      <c r="D464" s="9">
        <v>39249</v>
      </c>
      <c r="E464" t="s">
        <v>149</v>
      </c>
      <c r="F464" t="s">
        <v>23</v>
      </c>
      <c r="G464">
        <v>2</v>
      </c>
      <c r="H464">
        <v>1</v>
      </c>
      <c r="I464">
        <v>5.1215000000000002</v>
      </c>
      <c r="J464">
        <v>0</v>
      </c>
      <c r="K464">
        <v>0</v>
      </c>
      <c r="L464">
        <v>5.1215000000000002</v>
      </c>
      <c r="M464">
        <v>50</v>
      </c>
      <c r="N464">
        <v>1</v>
      </c>
      <c r="P464" s="1">
        <v>4.96</v>
      </c>
      <c r="Q464" s="1">
        <v>4.96</v>
      </c>
      <c r="R464">
        <f>IF(OR(Tabelle1[[#This Row],[adj time]]&lt;=Tabelle1[[#This Row],[curr class WR]],Tabelle1[[#This Row],[adj time]]&lt;=Tabelle1[[#This Row],[current WR]]),1,0)</f>
        <v>0</v>
      </c>
      <c r="T464" t="s">
        <v>129</v>
      </c>
    </row>
    <row r="465" spans="1:20" hidden="1" x14ac:dyDescent="0.3">
      <c r="A465" t="s">
        <v>26</v>
      </c>
      <c r="B465" t="s">
        <v>80</v>
      </c>
      <c r="C465">
        <v>2006</v>
      </c>
      <c r="D465" s="9">
        <v>39068</v>
      </c>
      <c r="E465" t="s">
        <v>119</v>
      </c>
      <c r="F465" t="s">
        <v>23</v>
      </c>
      <c r="G465">
        <v>2</v>
      </c>
      <c r="H465">
        <v>1</v>
      </c>
      <c r="I465">
        <v>4.2359999999999998</v>
      </c>
      <c r="J465">
        <v>0</v>
      </c>
      <c r="K465">
        <v>0</v>
      </c>
      <c r="L465">
        <v>4.2359999999999998</v>
      </c>
      <c r="M465">
        <v>75</v>
      </c>
      <c r="N465">
        <v>1</v>
      </c>
      <c r="P465" s="1">
        <v>3.84</v>
      </c>
      <c r="Q465" s="1">
        <v>3.84</v>
      </c>
      <c r="R465" s="1">
        <f>IF(OR(Tabelle1[[#This Row],[adj time]]&lt;=Tabelle1[[#This Row],[curr class WR]],Tabelle1[[#This Row],[adj time]]&lt;=Tabelle1[[#This Row],[current WR]]),1,0)</f>
        <v>0</v>
      </c>
      <c r="T465" t="s">
        <v>120</v>
      </c>
    </row>
    <row r="466" spans="1:20" hidden="1" x14ac:dyDescent="0.3">
      <c r="A466" t="s">
        <v>12</v>
      </c>
      <c r="B466" t="s">
        <v>80</v>
      </c>
      <c r="C466">
        <v>2006</v>
      </c>
      <c r="D466" s="9">
        <v>39068</v>
      </c>
      <c r="E466" t="s">
        <v>121</v>
      </c>
      <c r="F466" t="s">
        <v>23</v>
      </c>
      <c r="G466">
        <v>4</v>
      </c>
      <c r="H466">
        <v>1</v>
      </c>
      <c r="I466">
        <v>5.5890000000000004</v>
      </c>
      <c r="J466">
        <v>0</v>
      </c>
      <c r="K466">
        <v>0</v>
      </c>
      <c r="L466">
        <v>5.5890000000000004</v>
      </c>
      <c r="M466">
        <v>50</v>
      </c>
      <c r="N466">
        <v>1</v>
      </c>
      <c r="P466" s="1">
        <v>4.96</v>
      </c>
      <c r="Q466" s="1">
        <v>4.96</v>
      </c>
      <c r="R466">
        <f>IF(OR(Tabelle1[[#This Row],[adj time]]&lt;=Tabelle1[[#This Row],[curr class WR]],Tabelle1[[#This Row],[adj time]]&lt;=Tabelle1[[#This Row],[current WR]]),1,0)</f>
        <v>0</v>
      </c>
      <c r="T466" t="s">
        <v>120</v>
      </c>
    </row>
    <row r="467" spans="1:20" hidden="1" x14ac:dyDescent="0.3">
      <c r="A467" t="s">
        <v>26</v>
      </c>
      <c r="B467" t="s">
        <v>81</v>
      </c>
      <c r="C467">
        <v>2006</v>
      </c>
      <c r="D467" s="9">
        <v>38976</v>
      </c>
      <c r="E467" t="s">
        <v>150</v>
      </c>
      <c r="F467" t="s">
        <v>23</v>
      </c>
      <c r="G467">
        <v>2</v>
      </c>
      <c r="H467">
        <v>1</v>
      </c>
      <c r="I467">
        <v>4.6589999999999998</v>
      </c>
      <c r="J467">
        <v>0</v>
      </c>
      <c r="K467">
        <v>0</v>
      </c>
      <c r="L467">
        <v>4.6589999999999998</v>
      </c>
      <c r="M467">
        <v>75</v>
      </c>
      <c r="N467">
        <v>1</v>
      </c>
      <c r="P467" s="1">
        <v>3.84</v>
      </c>
      <c r="Q467" s="1">
        <v>3.84</v>
      </c>
      <c r="R467" s="1">
        <f>IF(OR(Tabelle1[[#This Row],[adj time]]&lt;=Tabelle1[[#This Row],[curr class WR]],Tabelle1[[#This Row],[adj time]]&lt;=Tabelle1[[#This Row],[current WR]]),1,0)</f>
        <v>0</v>
      </c>
      <c r="T467" t="s">
        <v>129</v>
      </c>
    </row>
    <row r="468" spans="1:20" hidden="1" x14ac:dyDescent="0.3">
      <c r="A468" t="s">
        <v>12</v>
      </c>
      <c r="B468" t="s">
        <v>81</v>
      </c>
      <c r="C468">
        <v>2006</v>
      </c>
      <c r="D468" s="9">
        <v>38976</v>
      </c>
      <c r="E468" t="s">
        <v>151</v>
      </c>
      <c r="F468" t="s">
        <v>23</v>
      </c>
      <c r="G468">
        <v>2</v>
      </c>
      <c r="H468">
        <v>1</v>
      </c>
      <c r="I468">
        <v>5.6959999999999997</v>
      </c>
      <c r="J468">
        <v>0</v>
      </c>
      <c r="K468">
        <v>0</v>
      </c>
      <c r="L468">
        <v>5.6959999999999997</v>
      </c>
      <c r="M468">
        <v>50</v>
      </c>
      <c r="N468">
        <v>1</v>
      </c>
      <c r="P468" s="1">
        <v>4.96</v>
      </c>
      <c r="Q468" s="1">
        <v>4.96</v>
      </c>
      <c r="R468">
        <f>IF(OR(Tabelle1[[#This Row],[adj time]]&lt;=Tabelle1[[#This Row],[curr class WR]],Tabelle1[[#This Row],[adj time]]&lt;=Tabelle1[[#This Row],[current WR]]),1,0)</f>
        <v>0</v>
      </c>
      <c r="T468" t="s">
        <v>129</v>
      </c>
    </row>
    <row r="469" spans="1:20" hidden="1" x14ac:dyDescent="0.3">
      <c r="A469" t="s">
        <v>26</v>
      </c>
      <c r="B469" t="s">
        <v>13</v>
      </c>
      <c r="C469">
        <v>2006</v>
      </c>
      <c r="D469" s="9">
        <v>38970</v>
      </c>
      <c r="E469" t="s">
        <v>22</v>
      </c>
      <c r="F469" t="s">
        <v>23</v>
      </c>
      <c r="G469">
        <v>2</v>
      </c>
      <c r="H469">
        <v>1</v>
      </c>
      <c r="I469">
        <v>3.9540000000000002</v>
      </c>
      <c r="J469">
        <v>0</v>
      </c>
      <c r="K469">
        <v>0</v>
      </c>
      <c r="L469">
        <v>3.9540000000000002</v>
      </c>
      <c r="M469">
        <v>75</v>
      </c>
      <c r="N469">
        <v>1</v>
      </c>
      <c r="P469" s="1">
        <v>3.84</v>
      </c>
      <c r="Q469" s="1">
        <v>3.84</v>
      </c>
      <c r="R469" s="1">
        <f>IF(OR(Tabelle1[[#This Row],[adj time]]&lt;=Tabelle1[[#This Row],[curr class WR]],Tabelle1[[#This Row],[adj time]]&lt;=Tabelle1[[#This Row],[current WR]]),1,0)</f>
        <v>0</v>
      </c>
      <c r="T469" t="s">
        <v>127</v>
      </c>
    </row>
    <row r="470" spans="1:20" hidden="1" x14ac:dyDescent="0.3">
      <c r="A470" t="s">
        <v>12</v>
      </c>
      <c r="B470" t="s">
        <v>13</v>
      </c>
      <c r="C470">
        <v>2006</v>
      </c>
      <c r="D470" s="9">
        <v>38970</v>
      </c>
      <c r="E470" t="s">
        <v>37</v>
      </c>
      <c r="F470" t="s">
        <v>23</v>
      </c>
      <c r="G470">
        <v>4</v>
      </c>
      <c r="H470">
        <v>1</v>
      </c>
      <c r="I470">
        <v>5.0519999999999996</v>
      </c>
      <c r="J470">
        <v>0</v>
      </c>
      <c r="K470">
        <v>0</v>
      </c>
      <c r="L470">
        <v>5.0519999999999996</v>
      </c>
      <c r="M470">
        <v>50</v>
      </c>
      <c r="N470">
        <v>1</v>
      </c>
      <c r="P470" s="1">
        <v>4.96</v>
      </c>
      <c r="Q470" s="1">
        <v>4.96</v>
      </c>
      <c r="R470">
        <f>IF(OR(Tabelle1[[#This Row],[adj time]]&lt;=Tabelle1[[#This Row],[curr class WR]],Tabelle1[[#This Row],[adj time]]&lt;=Tabelle1[[#This Row],[current WR]]),1,0)</f>
        <v>0</v>
      </c>
      <c r="T470" t="s">
        <v>127</v>
      </c>
    </row>
    <row r="471" spans="1:20" hidden="1" x14ac:dyDescent="0.3">
      <c r="A471" t="s">
        <v>26</v>
      </c>
      <c r="B471" t="s">
        <v>19</v>
      </c>
      <c r="C471">
        <v>2006</v>
      </c>
      <c r="D471" s="9">
        <v>38935</v>
      </c>
      <c r="E471" t="s">
        <v>27</v>
      </c>
      <c r="F471" t="s">
        <v>23</v>
      </c>
      <c r="G471">
        <v>2</v>
      </c>
      <c r="H471">
        <v>1</v>
      </c>
      <c r="I471" s="1">
        <v>3.84</v>
      </c>
      <c r="J471">
        <v>0</v>
      </c>
      <c r="K471">
        <v>0</v>
      </c>
      <c r="L471" s="1">
        <v>3.84</v>
      </c>
      <c r="M471">
        <v>75</v>
      </c>
      <c r="N471">
        <v>1</v>
      </c>
      <c r="P471" s="1">
        <v>3.84</v>
      </c>
      <c r="Q471" s="1">
        <v>3.84</v>
      </c>
      <c r="R471" s="1">
        <f>IF(OR(Tabelle1[[#This Row],[adj time]]&lt;=Tabelle1[[#This Row],[curr class WR]],Tabelle1[[#This Row],[adj time]]&lt;=Tabelle1[[#This Row],[current WR]]),1,0)</f>
        <v>1</v>
      </c>
      <c r="S471" t="s">
        <v>205</v>
      </c>
    </row>
    <row r="472" spans="1:20" hidden="1" x14ac:dyDescent="0.3">
      <c r="A472" t="s">
        <v>12</v>
      </c>
      <c r="B472" t="s">
        <v>19</v>
      </c>
      <c r="C472">
        <v>2006</v>
      </c>
      <c r="D472" s="9">
        <v>38935</v>
      </c>
      <c r="E472" t="s">
        <v>28</v>
      </c>
      <c r="F472" t="s">
        <v>23</v>
      </c>
      <c r="G472">
        <v>3</v>
      </c>
      <c r="H472">
        <v>1</v>
      </c>
      <c r="I472" s="1">
        <v>5.125</v>
      </c>
      <c r="J472">
        <v>0</v>
      </c>
      <c r="K472">
        <v>0</v>
      </c>
      <c r="L472" s="1">
        <v>5.125</v>
      </c>
      <c r="M472">
        <v>50</v>
      </c>
      <c r="N472">
        <v>1</v>
      </c>
      <c r="O472">
        <v>0</v>
      </c>
      <c r="P472" s="1">
        <v>4.96</v>
      </c>
      <c r="Q472" s="1">
        <v>4.96</v>
      </c>
      <c r="R472">
        <f>IF(OR(Tabelle1[[#This Row],[adj time]]&lt;=Tabelle1[[#This Row],[curr class WR]],Tabelle1[[#This Row],[adj time]]&lt;=Tabelle1[[#This Row],[current WR]]),1,0)</f>
        <v>0</v>
      </c>
      <c r="S472" t="s">
        <v>72</v>
      </c>
    </row>
    <row r="473" spans="1:20" hidden="1" x14ac:dyDescent="0.3">
      <c r="A473" t="s">
        <v>26</v>
      </c>
      <c r="B473" t="s">
        <v>115</v>
      </c>
      <c r="C473">
        <v>2006</v>
      </c>
      <c r="D473" s="9">
        <v>38906</v>
      </c>
      <c r="E473" t="s">
        <v>22</v>
      </c>
      <c r="F473" t="s">
        <v>23</v>
      </c>
      <c r="G473">
        <v>2</v>
      </c>
      <c r="H473">
        <v>1</v>
      </c>
      <c r="I473">
        <v>3.97</v>
      </c>
      <c r="J473">
        <v>0</v>
      </c>
      <c r="K473">
        <v>0</v>
      </c>
      <c r="L473">
        <v>3.97</v>
      </c>
      <c r="M473">
        <v>75</v>
      </c>
      <c r="N473">
        <v>1</v>
      </c>
      <c r="P473">
        <v>3.9449999999999998</v>
      </c>
      <c r="Q473">
        <v>3.9449999999999998</v>
      </c>
      <c r="R473">
        <f>IF(OR(Tabelle1[[#This Row],[adj time]]&lt;=Tabelle1[[#This Row],[curr class WR]],Tabelle1[[#This Row],[adj time]]&lt;=Tabelle1[[#This Row],[current WR]]),1,0)</f>
        <v>0</v>
      </c>
      <c r="T473" t="s">
        <v>120</v>
      </c>
    </row>
    <row r="474" spans="1:20" hidden="1" x14ac:dyDescent="0.3">
      <c r="A474" t="s">
        <v>12</v>
      </c>
      <c r="B474" t="s">
        <v>115</v>
      </c>
      <c r="C474">
        <v>2006</v>
      </c>
      <c r="D474" s="9">
        <v>38906</v>
      </c>
      <c r="E474" t="s">
        <v>37</v>
      </c>
      <c r="F474" t="s">
        <v>23</v>
      </c>
      <c r="G474">
        <v>2</v>
      </c>
      <c r="H474">
        <v>1</v>
      </c>
      <c r="I474" s="1">
        <v>4.96</v>
      </c>
      <c r="J474">
        <v>0</v>
      </c>
      <c r="K474">
        <v>0</v>
      </c>
      <c r="L474" s="1">
        <v>4.96</v>
      </c>
      <c r="M474">
        <v>50</v>
      </c>
      <c r="N474">
        <v>1</v>
      </c>
      <c r="P474" s="1">
        <v>4.96</v>
      </c>
      <c r="Q474" s="1">
        <v>4.96</v>
      </c>
      <c r="R474">
        <f>IF(OR(Tabelle1[[#This Row],[adj time]]&lt;=Tabelle1[[#This Row],[curr class WR]],Tabelle1[[#This Row],[adj time]]&lt;=Tabelle1[[#This Row],[current WR]]),1,0)</f>
        <v>1</v>
      </c>
      <c r="S474" t="s">
        <v>67</v>
      </c>
    </row>
    <row r="475" spans="1:20" hidden="1" x14ac:dyDescent="0.3">
      <c r="A475" t="s">
        <v>26</v>
      </c>
      <c r="B475" t="s">
        <v>165</v>
      </c>
      <c r="C475">
        <v>2006</v>
      </c>
      <c r="D475" s="9">
        <v>38885</v>
      </c>
      <c r="E475" t="s">
        <v>91</v>
      </c>
      <c r="F475" t="s">
        <v>23</v>
      </c>
      <c r="G475">
        <v>1</v>
      </c>
      <c r="H475">
        <v>1</v>
      </c>
      <c r="I475">
        <v>4.0460000000000003</v>
      </c>
      <c r="J475">
        <v>0</v>
      </c>
      <c r="K475">
        <v>0</v>
      </c>
      <c r="L475">
        <v>4.0460000000000003</v>
      </c>
      <c r="M475">
        <v>75</v>
      </c>
      <c r="N475">
        <v>1</v>
      </c>
      <c r="P475">
        <v>3.9449999999999998</v>
      </c>
      <c r="Q475">
        <v>3.9449999999999998</v>
      </c>
      <c r="R475">
        <f>IF(OR(Tabelle1[[#This Row],[adj time]]&lt;=Tabelle1[[#This Row],[curr class WR]],Tabelle1[[#This Row],[adj time]]&lt;=Tabelle1[[#This Row],[current WR]]),1,0)</f>
        <v>0</v>
      </c>
      <c r="T475" t="s">
        <v>129</v>
      </c>
    </row>
    <row r="476" spans="1:20" hidden="1" x14ac:dyDescent="0.3">
      <c r="A476" t="s">
        <v>12</v>
      </c>
      <c r="B476" t="s">
        <v>165</v>
      </c>
      <c r="C476">
        <v>2006</v>
      </c>
      <c r="D476" s="9">
        <v>38885</v>
      </c>
      <c r="E476" t="s">
        <v>61</v>
      </c>
      <c r="F476" t="s">
        <v>23</v>
      </c>
      <c r="G476">
        <v>2</v>
      </c>
      <c r="H476">
        <v>1</v>
      </c>
      <c r="I476">
        <v>4.976</v>
      </c>
      <c r="J476">
        <v>0</v>
      </c>
      <c r="K476">
        <v>0</v>
      </c>
      <c r="L476">
        <v>4.976</v>
      </c>
      <c r="M476">
        <v>50</v>
      </c>
      <c r="N476">
        <v>1</v>
      </c>
      <c r="P476">
        <v>4.976</v>
      </c>
      <c r="Q476">
        <v>4.976</v>
      </c>
      <c r="R476">
        <f>IF(OR(Tabelle1[[#This Row],[adj time]]&lt;=Tabelle1[[#This Row],[curr class WR]],Tabelle1[[#This Row],[adj time]]&lt;=Tabelle1[[#This Row],[current WR]]),1,0)</f>
        <v>1</v>
      </c>
      <c r="S476" t="s">
        <v>161</v>
      </c>
      <c r="T476" t="s">
        <v>129</v>
      </c>
    </row>
    <row r="477" spans="1:20" hidden="1" x14ac:dyDescent="0.3">
      <c r="A477" t="s">
        <v>26</v>
      </c>
      <c r="B477" t="s">
        <v>60</v>
      </c>
      <c r="C477">
        <v>2006</v>
      </c>
      <c r="D477" s="9">
        <v>38857</v>
      </c>
      <c r="E477" t="s">
        <v>119</v>
      </c>
      <c r="F477" t="s">
        <v>23</v>
      </c>
      <c r="G477">
        <v>4</v>
      </c>
      <c r="H477">
        <v>1</v>
      </c>
      <c r="I477">
        <v>4.2359999999999998</v>
      </c>
      <c r="J477">
        <v>0</v>
      </c>
      <c r="K477">
        <v>0</v>
      </c>
      <c r="L477">
        <v>4.2359999999999998</v>
      </c>
      <c r="M477">
        <v>75</v>
      </c>
      <c r="N477">
        <v>1</v>
      </c>
      <c r="P477">
        <v>3.9449999999999998</v>
      </c>
      <c r="Q477">
        <v>3.9449999999999998</v>
      </c>
      <c r="R477">
        <f>IF(OR(Tabelle1[[#This Row],[adj time]]&lt;=Tabelle1[[#This Row],[curr class WR]],Tabelle1[[#This Row],[adj time]]&lt;=Tabelle1[[#This Row],[current WR]]),1,0)</f>
        <v>0</v>
      </c>
      <c r="T477" t="s">
        <v>116</v>
      </c>
    </row>
    <row r="478" spans="1:20" hidden="1" x14ac:dyDescent="0.3">
      <c r="A478" t="s">
        <v>12</v>
      </c>
      <c r="B478" t="s">
        <v>60</v>
      </c>
      <c r="C478">
        <v>2006</v>
      </c>
      <c r="D478" s="9">
        <v>38857</v>
      </c>
      <c r="E478" t="s">
        <v>121</v>
      </c>
      <c r="F478" t="s">
        <v>23</v>
      </c>
      <c r="G478">
        <v>4</v>
      </c>
      <c r="H478">
        <v>1</v>
      </c>
      <c r="I478">
        <v>5.5890000000000004</v>
      </c>
      <c r="J478">
        <v>0</v>
      </c>
      <c r="K478">
        <v>0</v>
      </c>
      <c r="L478">
        <v>5.5890000000000004</v>
      </c>
      <c r="M478">
        <v>50</v>
      </c>
      <c r="N478">
        <v>1</v>
      </c>
      <c r="P478">
        <v>5.0190000000000001</v>
      </c>
      <c r="Q478">
        <v>5.0190000000000001</v>
      </c>
      <c r="R478">
        <f>IF(OR(Tabelle1[[#This Row],[adj time]]&lt;=Tabelle1[[#This Row],[curr class WR]],Tabelle1[[#This Row],[adj time]]&lt;=Tabelle1[[#This Row],[current WR]]),1,0)</f>
        <v>0</v>
      </c>
      <c r="T478" t="s">
        <v>116</v>
      </c>
    </row>
    <row r="479" spans="1:20" hidden="1" x14ac:dyDescent="0.3">
      <c r="A479" t="s">
        <v>26</v>
      </c>
      <c r="B479" t="s">
        <v>80</v>
      </c>
      <c r="C479">
        <v>2005</v>
      </c>
      <c r="D479" s="9">
        <v>38690</v>
      </c>
      <c r="E479" t="s">
        <v>125</v>
      </c>
      <c r="F479" t="s">
        <v>23</v>
      </c>
      <c r="G479">
        <v>4</v>
      </c>
      <c r="H479">
        <v>1</v>
      </c>
      <c r="I479">
        <v>3.9449999999999998</v>
      </c>
      <c r="J479">
        <v>0</v>
      </c>
      <c r="K479">
        <v>0</v>
      </c>
      <c r="L479">
        <v>3.9449999999999998</v>
      </c>
      <c r="M479">
        <v>75</v>
      </c>
      <c r="N479">
        <v>1</v>
      </c>
      <c r="P479">
        <v>3.9449999999999998</v>
      </c>
      <c r="Q479">
        <v>3.9449999999999998</v>
      </c>
      <c r="R479">
        <f>IF(OR(Tabelle1[[#This Row],[adj time]]&lt;=Tabelle1[[#This Row],[curr class WR]],Tabelle1[[#This Row],[adj time]]&lt;=Tabelle1[[#This Row],[current WR]]),1,0)</f>
        <v>1</v>
      </c>
      <c r="S479" t="s">
        <v>67</v>
      </c>
    </row>
    <row r="480" spans="1:20" hidden="1" x14ac:dyDescent="0.3">
      <c r="A480" t="s">
        <v>12</v>
      </c>
      <c r="B480" t="s">
        <v>80</v>
      </c>
      <c r="C480">
        <v>2005</v>
      </c>
      <c r="D480" s="9">
        <v>38690</v>
      </c>
      <c r="E480" t="s">
        <v>126</v>
      </c>
      <c r="F480" t="s">
        <v>23</v>
      </c>
      <c r="G480">
        <v>2</v>
      </c>
      <c r="H480">
        <v>1</v>
      </c>
      <c r="I480">
        <v>5.05</v>
      </c>
      <c r="J480">
        <v>0</v>
      </c>
      <c r="K480">
        <v>0</v>
      </c>
      <c r="L480" s="1">
        <v>5.05</v>
      </c>
      <c r="M480">
        <v>50</v>
      </c>
      <c r="N480">
        <v>1</v>
      </c>
      <c r="P480">
        <v>5.0190000000000001</v>
      </c>
      <c r="Q480">
        <v>5.0190000000000001</v>
      </c>
      <c r="R480">
        <f>IF(OR(Tabelle1[[#This Row],[adj time]]&lt;=Tabelle1[[#This Row],[curr class WR]],Tabelle1[[#This Row],[adj time]]&lt;=Tabelle1[[#This Row],[current WR]]),1,0)</f>
        <v>0</v>
      </c>
      <c r="T480" t="s">
        <v>120</v>
      </c>
    </row>
    <row r="481" spans="1:20" hidden="1" x14ac:dyDescent="0.3">
      <c r="A481" t="s">
        <v>26</v>
      </c>
      <c r="B481" t="s">
        <v>13</v>
      </c>
      <c r="C481">
        <v>2005</v>
      </c>
      <c r="D481" s="9">
        <v>38620</v>
      </c>
      <c r="E481" t="s">
        <v>22</v>
      </c>
      <c r="F481" t="s">
        <v>23</v>
      </c>
      <c r="G481">
        <v>4</v>
      </c>
      <c r="H481">
        <v>1</v>
      </c>
      <c r="I481" s="1">
        <v>4.1399999999999997</v>
      </c>
      <c r="J481">
        <v>0</v>
      </c>
      <c r="K481">
        <v>0</v>
      </c>
      <c r="L481" s="1">
        <v>4.1399999999999997</v>
      </c>
      <c r="M481">
        <v>75</v>
      </c>
      <c r="N481">
        <v>1</v>
      </c>
      <c r="P481">
        <v>4.0250000000000004</v>
      </c>
      <c r="Q481">
        <v>4.0250000000000004</v>
      </c>
      <c r="R481">
        <f>IF(OR(Tabelle1[[#This Row],[adj time]]&lt;=Tabelle1[[#This Row],[curr class WR]],Tabelle1[[#This Row],[adj time]]&lt;=Tabelle1[[#This Row],[current WR]]),1,0)</f>
        <v>0</v>
      </c>
      <c r="T481" t="s">
        <v>245</v>
      </c>
    </row>
    <row r="482" spans="1:20" hidden="1" x14ac:dyDescent="0.3">
      <c r="A482" t="s">
        <v>12</v>
      </c>
      <c r="B482" t="s">
        <v>13</v>
      </c>
      <c r="C482">
        <v>2005</v>
      </c>
      <c r="D482" s="9">
        <v>38620</v>
      </c>
      <c r="E482" t="s">
        <v>22</v>
      </c>
      <c r="F482" t="s">
        <v>23</v>
      </c>
      <c r="G482">
        <v>4</v>
      </c>
      <c r="H482">
        <v>1</v>
      </c>
      <c r="I482" s="1">
        <v>5.27</v>
      </c>
      <c r="J482">
        <v>0</v>
      </c>
      <c r="K482">
        <v>0</v>
      </c>
      <c r="L482" s="1">
        <v>5.27</v>
      </c>
      <c r="M482">
        <v>50</v>
      </c>
      <c r="N482">
        <v>1</v>
      </c>
      <c r="P482">
        <v>5.0190000000000001</v>
      </c>
      <c r="Q482">
        <v>5.0190000000000001</v>
      </c>
      <c r="R482">
        <f>IF(OR(Tabelle1[[#This Row],[adj time]]&lt;=Tabelle1[[#This Row],[curr class WR]],Tabelle1[[#This Row],[adj time]]&lt;=Tabelle1[[#This Row],[current WR]]),1,0)</f>
        <v>0</v>
      </c>
      <c r="T482" s="8" t="s">
        <v>245</v>
      </c>
    </row>
    <row r="483" spans="1:20" hidden="1" x14ac:dyDescent="0.3">
      <c r="A483" t="s">
        <v>26</v>
      </c>
      <c r="B483" t="s">
        <v>60</v>
      </c>
      <c r="C483">
        <v>2005</v>
      </c>
      <c r="D483" s="9">
        <v>38494</v>
      </c>
      <c r="E483" t="s">
        <v>61</v>
      </c>
      <c r="F483" t="s">
        <v>23</v>
      </c>
      <c r="G483">
        <v>4</v>
      </c>
      <c r="H483">
        <v>1</v>
      </c>
      <c r="I483">
        <v>4.0490000000000004</v>
      </c>
      <c r="J483">
        <v>0</v>
      </c>
      <c r="K483">
        <v>0</v>
      </c>
      <c r="L483">
        <v>4.0490000000000004</v>
      </c>
      <c r="M483">
        <v>75</v>
      </c>
      <c r="N483">
        <v>1</v>
      </c>
      <c r="P483">
        <v>4.0250000000000004</v>
      </c>
      <c r="Q483">
        <v>4.0250000000000004</v>
      </c>
      <c r="R483">
        <f>IF(OR(Tabelle1[[#This Row],[adj time]]&lt;=Tabelle1[[#This Row],[curr class WR]],Tabelle1[[#This Row],[adj time]]&lt;=Tabelle1[[#This Row],[current WR]]),1,0)</f>
        <v>0</v>
      </c>
      <c r="T483" t="s">
        <v>63</v>
      </c>
    </row>
    <row r="484" spans="1:20" hidden="1" x14ac:dyDescent="0.3">
      <c r="A484" t="s">
        <v>12</v>
      </c>
      <c r="B484" t="s">
        <v>60</v>
      </c>
      <c r="C484">
        <v>2005</v>
      </c>
      <c r="D484" s="9">
        <v>38494</v>
      </c>
      <c r="E484" t="s">
        <v>62</v>
      </c>
      <c r="F484" t="s">
        <v>23</v>
      </c>
      <c r="G484">
        <v>2</v>
      </c>
      <c r="H484">
        <v>1</v>
      </c>
      <c r="I484">
        <v>5.1779999999999999</v>
      </c>
      <c r="J484">
        <v>0</v>
      </c>
      <c r="K484">
        <v>0</v>
      </c>
      <c r="L484">
        <v>5.1779999999999999</v>
      </c>
      <c r="M484">
        <v>50</v>
      </c>
      <c r="N484">
        <v>1</v>
      </c>
      <c r="P484">
        <v>5.0190000000000001</v>
      </c>
      <c r="Q484">
        <v>5.0190000000000001</v>
      </c>
      <c r="R484">
        <f>IF(OR(Tabelle1[[#This Row],[adj time]]&lt;=Tabelle1[[#This Row],[curr class WR]],Tabelle1[[#This Row],[adj time]]&lt;=Tabelle1[[#This Row],[current WR]]),1,0)</f>
        <v>0</v>
      </c>
    </row>
    <row r="485" spans="1:20" hidden="1" x14ac:dyDescent="0.3">
      <c r="A485" t="s">
        <v>26</v>
      </c>
      <c r="B485" t="s">
        <v>80</v>
      </c>
      <c r="C485">
        <v>2004</v>
      </c>
      <c r="D485" s="9">
        <v>38326</v>
      </c>
      <c r="E485" t="s">
        <v>125</v>
      </c>
      <c r="F485" t="s">
        <v>23</v>
      </c>
      <c r="G485">
        <v>2</v>
      </c>
      <c r="H485">
        <v>1</v>
      </c>
      <c r="I485">
        <v>4.0549999999999997</v>
      </c>
      <c r="J485">
        <v>0</v>
      </c>
      <c r="K485">
        <v>0</v>
      </c>
      <c r="L485">
        <v>4.0549999999999997</v>
      </c>
      <c r="M485">
        <v>75</v>
      </c>
      <c r="N485">
        <v>1</v>
      </c>
      <c r="P485">
        <v>4.0250000000000004</v>
      </c>
      <c r="Q485">
        <v>4.0250000000000004</v>
      </c>
      <c r="R485">
        <f>IF(OR(Tabelle1[[#This Row],[adj time]]&lt;=Tabelle1[[#This Row],[curr class WR]],Tabelle1[[#This Row],[adj time]]&lt;=Tabelle1[[#This Row],[current WR]]),1,0)</f>
        <v>0</v>
      </c>
    </row>
    <row r="486" spans="1:20" hidden="1" x14ac:dyDescent="0.3">
      <c r="A486" t="s">
        <v>12</v>
      </c>
      <c r="B486" t="s">
        <v>80</v>
      </c>
      <c r="C486">
        <v>2004</v>
      </c>
      <c r="D486" s="9">
        <v>38326</v>
      </c>
      <c r="E486" t="s">
        <v>124</v>
      </c>
      <c r="F486" t="s">
        <v>23</v>
      </c>
      <c r="G486">
        <v>3</v>
      </c>
      <c r="H486">
        <v>1</v>
      </c>
      <c r="I486">
        <v>5.1779999999999999</v>
      </c>
      <c r="J486">
        <v>0</v>
      </c>
      <c r="K486">
        <v>0</v>
      </c>
      <c r="L486">
        <v>5.1779999999999999</v>
      </c>
      <c r="M486">
        <v>50</v>
      </c>
      <c r="N486">
        <v>1</v>
      </c>
      <c r="P486">
        <v>5.0190000000000001</v>
      </c>
      <c r="Q486">
        <v>5.0190000000000001</v>
      </c>
      <c r="R486">
        <f>IF(OR(Tabelle1[[#This Row],[adj time]]&lt;=Tabelle1[[#This Row],[curr class WR]],Tabelle1[[#This Row],[adj time]]&lt;=Tabelle1[[#This Row],[current WR]]),1,0)</f>
        <v>0</v>
      </c>
      <c r="T486" t="s">
        <v>120</v>
      </c>
    </row>
    <row r="487" spans="1:20" hidden="1" x14ac:dyDescent="0.3">
      <c r="A487" t="s">
        <v>26</v>
      </c>
      <c r="B487" t="s">
        <v>115</v>
      </c>
      <c r="C487">
        <v>2004</v>
      </c>
      <c r="D487" s="9">
        <v>38179</v>
      </c>
      <c r="E487" t="s">
        <v>125</v>
      </c>
      <c r="F487" t="s">
        <v>23</v>
      </c>
      <c r="G487">
        <v>4</v>
      </c>
      <c r="H487">
        <v>1</v>
      </c>
      <c r="I487" s="1">
        <v>4.05</v>
      </c>
      <c r="J487">
        <v>0</v>
      </c>
      <c r="K487">
        <v>0</v>
      </c>
      <c r="L487" s="1">
        <v>4.05</v>
      </c>
      <c r="M487">
        <v>75</v>
      </c>
      <c r="N487">
        <v>1</v>
      </c>
      <c r="P487">
        <v>4.0250000000000004</v>
      </c>
      <c r="Q487">
        <v>4.0250000000000004</v>
      </c>
      <c r="R487">
        <f>IF(OR(Tabelle1[[#This Row],[adj time]]&lt;=Tabelle1[[#This Row],[curr class WR]],Tabelle1[[#This Row],[adj time]]&lt;=Tabelle1[[#This Row],[current WR]]),1,0)</f>
        <v>0</v>
      </c>
    </row>
    <row r="488" spans="1:20" hidden="1" x14ac:dyDescent="0.3">
      <c r="A488" t="s">
        <v>12</v>
      </c>
      <c r="B488" t="s">
        <v>115</v>
      </c>
      <c r="C488">
        <v>2004</v>
      </c>
      <c r="D488" s="9">
        <v>38179</v>
      </c>
      <c r="E488" t="s">
        <v>142</v>
      </c>
      <c r="F488" t="s">
        <v>23</v>
      </c>
      <c r="G488">
        <v>2</v>
      </c>
      <c r="H488">
        <v>1</v>
      </c>
      <c r="I488">
        <v>5.0190000000000001</v>
      </c>
      <c r="J488">
        <v>0</v>
      </c>
      <c r="K488">
        <v>0</v>
      </c>
      <c r="L488">
        <v>5.0190000000000001</v>
      </c>
      <c r="M488">
        <v>50</v>
      </c>
      <c r="N488">
        <v>1</v>
      </c>
      <c r="P488">
        <v>5.0190000000000001</v>
      </c>
      <c r="Q488">
        <v>5.0190000000000001</v>
      </c>
      <c r="R488">
        <f>IF(OR(Tabelle1[[#This Row],[adj time]]&lt;=Tabelle1[[#This Row],[curr class WR]],Tabelle1[[#This Row],[adj time]]&lt;=Tabelle1[[#This Row],[current WR]]),1,0)</f>
        <v>1</v>
      </c>
      <c r="S488" t="s">
        <v>67</v>
      </c>
    </row>
    <row r="489" spans="1:20" hidden="1" x14ac:dyDescent="0.3">
      <c r="A489" t="s">
        <v>26</v>
      </c>
      <c r="B489" t="s">
        <v>60</v>
      </c>
      <c r="C489">
        <v>2004</v>
      </c>
      <c r="D489" s="9">
        <v>38102</v>
      </c>
      <c r="E489" t="s">
        <v>64</v>
      </c>
      <c r="F489" t="s">
        <v>23</v>
      </c>
      <c r="G489">
        <v>4</v>
      </c>
      <c r="H489">
        <v>1</v>
      </c>
      <c r="I489">
        <v>4.1360000000000001</v>
      </c>
      <c r="J489">
        <v>0</v>
      </c>
      <c r="K489">
        <v>0</v>
      </c>
      <c r="L489">
        <v>4.1360000000000001</v>
      </c>
      <c r="M489">
        <v>75</v>
      </c>
      <c r="N489">
        <v>1</v>
      </c>
      <c r="P489">
        <v>4.0250000000000004</v>
      </c>
      <c r="Q489">
        <v>4.0250000000000004</v>
      </c>
      <c r="R489">
        <f>IF(OR(Tabelle1[[#This Row],[adj time]]&lt;=Tabelle1[[#This Row],[curr class WR]],Tabelle1[[#This Row],[adj time]]&lt;=Tabelle1[[#This Row],[current WR]]),1,0)</f>
        <v>0</v>
      </c>
    </row>
    <row r="490" spans="1:20" hidden="1" x14ac:dyDescent="0.3">
      <c r="A490" t="s">
        <v>12</v>
      </c>
      <c r="B490" t="s">
        <v>60</v>
      </c>
      <c r="C490">
        <v>2004</v>
      </c>
      <c r="D490" s="9">
        <v>38102</v>
      </c>
      <c r="E490" t="s">
        <v>65</v>
      </c>
      <c r="F490" t="s">
        <v>23</v>
      </c>
      <c r="G490">
        <v>3</v>
      </c>
      <c r="H490">
        <v>1</v>
      </c>
      <c r="I490">
        <v>5.2130000000000001</v>
      </c>
      <c r="J490">
        <v>0</v>
      </c>
      <c r="K490">
        <v>0</v>
      </c>
      <c r="L490">
        <v>5.2130000000000001</v>
      </c>
      <c r="M490">
        <v>50</v>
      </c>
      <c r="N490">
        <v>1</v>
      </c>
      <c r="P490">
        <v>5.1239999999999997</v>
      </c>
      <c r="Q490">
        <v>5.1239999999999997</v>
      </c>
      <c r="R490">
        <f>IF(OR(Tabelle1[[#This Row],[adj time]]&lt;=Tabelle1[[#This Row],[curr class WR]],Tabelle1[[#This Row],[adj time]]&lt;=Tabelle1[[#This Row],[current WR]]),1,0)</f>
        <v>0</v>
      </c>
    </row>
    <row r="491" spans="1:20" hidden="1" x14ac:dyDescent="0.3">
      <c r="A491" t="s">
        <v>26</v>
      </c>
      <c r="B491" t="s">
        <v>80</v>
      </c>
      <c r="C491">
        <v>2003</v>
      </c>
      <c r="D491" s="9">
        <v>37962</v>
      </c>
      <c r="E491" t="s">
        <v>122</v>
      </c>
      <c r="F491" t="s">
        <v>23</v>
      </c>
      <c r="G491">
        <v>1</v>
      </c>
      <c r="H491">
        <v>1</v>
      </c>
      <c r="I491">
        <v>4.0294999999999996</v>
      </c>
      <c r="J491">
        <v>0</v>
      </c>
      <c r="K491">
        <v>0</v>
      </c>
      <c r="L491">
        <v>4.0294999999999996</v>
      </c>
      <c r="M491">
        <v>75</v>
      </c>
      <c r="N491">
        <v>1</v>
      </c>
      <c r="P491">
        <v>4.0250000000000004</v>
      </c>
      <c r="Q491">
        <v>4.0250000000000004</v>
      </c>
      <c r="R491">
        <f>IF(OR(Tabelle1[[#This Row],[adj time]]&lt;=Tabelle1[[#This Row],[curr class WR]],Tabelle1[[#This Row],[adj time]]&lt;=Tabelle1[[#This Row],[current WR]]),1,0)</f>
        <v>0</v>
      </c>
    </row>
    <row r="492" spans="1:20" hidden="1" x14ac:dyDescent="0.3">
      <c r="A492" t="s">
        <v>12</v>
      </c>
      <c r="B492" t="s">
        <v>80</v>
      </c>
      <c r="C492">
        <v>2003</v>
      </c>
      <c r="D492" s="9">
        <v>37962</v>
      </c>
      <c r="E492" t="s">
        <v>123</v>
      </c>
      <c r="F492" t="s">
        <v>23</v>
      </c>
      <c r="G492">
        <v>4</v>
      </c>
      <c r="H492">
        <v>1</v>
      </c>
      <c r="I492">
        <v>5.16</v>
      </c>
      <c r="J492">
        <v>0</v>
      </c>
      <c r="K492">
        <v>0</v>
      </c>
      <c r="L492" s="1">
        <v>5.16</v>
      </c>
      <c r="M492">
        <v>50</v>
      </c>
      <c r="N492">
        <v>1</v>
      </c>
      <c r="P492">
        <v>5.1239999999999997</v>
      </c>
      <c r="Q492">
        <v>5.1239999999999997</v>
      </c>
      <c r="R492">
        <f>IF(OR(Tabelle1[[#This Row],[adj time]]&lt;=Tabelle1[[#This Row],[curr class WR]],Tabelle1[[#This Row],[adj time]]&lt;=Tabelle1[[#This Row],[current WR]]),1,0)</f>
        <v>0</v>
      </c>
      <c r="T492" t="s">
        <v>120</v>
      </c>
    </row>
    <row r="493" spans="1:20" hidden="1" x14ac:dyDescent="0.3">
      <c r="A493" t="s">
        <v>26</v>
      </c>
      <c r="B493" t="s">
        <v>60</v>
      </c>
      <c r="C493">
        <v>2003</v>
      </c>
      <c r="D493" s="9">
        <v>37848</v>
      </c>
      <c r="E493" t="s">
        <v>66</v>
      </c>
      <c r="F493" t="s">
        <v>23</v>
      </c>
      <c r="G493">
        <v>2</v>
      </c>
      <c r="H493">
        <v>1</v>
      </c>
      <c r="I493">
        <v>4.0609999999999999</v>
      </c>
      <c r="J493">
        <v>0</v>
      </c>
      <c r="K493">
        <v>0</v>
      </c>
      <c r="L493">
        <v>4.0609999999999999</v>
      </c>
      <c r="M493">
        <v>75</v>
      </c>
      <c r="N493">
        <v>1</v>
      </c>
      <c r="P493">
        <v>4.0250000000000004</v>
      </c>
      <c r="Q493">
        <v>4.0250000000000004</v>
      </c>
      <c r="R493">
        <f>IF(OR(Tabelle1[[#This Row],[adj time]]&lt;=Tabelle1[[#This Row],[curr class WR]],Tabelle1[[#This Row],[adj time]]&lt;=Tabelle1[[#This Row],[current WR]]),1,0)</f>
        <v>0</v>
      </c>
    </row>
    <row r="494" spans="1:20" hidden="1" x14ac:dyDescent="0.3">
      <c r="A494" t="s">
        <v>12</v>
      </c>
      <c r="B494" t="s">
        <v>60</v>
      </c>
      <c r="C494">
        <v>2003</v>
      </c>
      <c r="D494" s="9">
        <v>37848</v>
      </c>
      <c r="E494" t="s">
        <v>65</v>
      </c>
      <c r="F494" t="s">
        <v>23</v>
      </c>
      <c r="G494">
        <v>4</v>
      </c>
      <c r="H494">
        <v>1</v>
      </c>
      <c r="I494">
        <v>5.4240000000000004</v>
      </c>
      <c r="J494">
        <v>0</v>
      </c>
      <c r="K494">
        <v>0</v>
      </c>
      <c r="L494">
        <v>5.4240000000000004</v>
      </c>
      <c r="M494">
        <v>50</v>
      </c>
      <c r="N494">
        <v>1</v>
      </c>
      <c r="P494">
        <v>5.1239999999999997</v>
      </c>
      <c r="Q494">
        <v>5.1239999999999997</v>
      </c>
      <c r="R494">
        <f>IF(OR(Tabelle1[[#This Row],[adj time]]&lt;=Tabelle1[[#This Row],[curr class WR]],Tabelle1[[#This Row],[adj time]]&lt;=Tabelle1[[#This Row],[current WR]]),1,0)</f>
        <v>0</v>
      </c>
    </row>
    <row r="495" spans="1:20" hidden="1" x14ac:dyDescent="0.3">
      <c r="A495" t="s">
        <v>26</v>
      </c>
      <c r="B495" t="s">
        <v>115</v>
      </c>
      <c r="C495">
        <v>2003</v>
      </c>
      <c r="D495" s="9">
        <v>37809</v>
      </c>
      <c r="E495" t="s">
        <v>96</v>
      </c>
      <c r="F495" t="s">
        <v>23</v>
      </c>
      <c r="G495">
        <v>2</v>
      </c>
      <c r="H495">
        <v>1</v>
      </c>
      <c r="I495" s="1">
        <v>4.1399999999999997</v>
      </c>
      <c r="J495">
        <v>0</v>
      </c>
      <c r="K495">
        <v>0</v>
      </c>
      <c r="L495" s="1">
        <v>4.1399999999999997</v>
      </c>
      <c r="M495">
        <v>75</v>
      </c>
      <c r="N495">
        <v>1</v>
      </c>
      <c r="P495">
        <v>4.0250000000000004</v>
      </c>
      <c r="Q495">
        <v>4.0250000000000004</v>
      </c>
      <c r="R495">
        <f>IF(OR(Tabelle1[[#This Row],[adj time]]&lt;=Tabelle1[[#This Row],[curr class WR]],Tabelle1[[#This Row],[adj time]]&lt;=Tabelle1[[#This Row],[current WR]]),1,0)</f>
        <v>0</v>
      </c>
    </row>
    <row r="496" spans="1:20" hidden="1" x14ac:dyDescent="0.3">
      <c r="A496" t="s">
        <v>12</v>
      </c>
      <c r="B496" t="s">
        <v>115</v>
      </c>
      <c r="C496">
        <v>2003</v>
      </c>
      <c r="D496" s="9">
        <v>37809</v>
      </c>
      <c r="E496" t="s">
        <v>137</v>
      </c>
      <c r="F496" t="s">
        <v>23</v>
      </c>
      <c r="G496">
        <v>1</v>
      </c>
      <c r="H496">
        <v>1</v>
      </c>
      <c r="I496">
        <v>5.1479999999999997</v>
      </c>
      <c r="J496">
        <v>0</v>
      </c>
      <c r="K496">
        <v>0</v>
      </c>
      <c r="L496">
        <v>5.1479999999999997</v>
      </c>
      <c r="M496">
        <v>50</v>
      </c>
      <c r="N496">
        <v>1</v>
      </c>
      <c r="P496">
        <v>5.1239999999999997</v>
      </c>
      <c r="Q496">
        <v>5.1239999999999997</v>
      </c>
      <c r="R496">
        <f>IF(OR(Tabelle1[[#This Row],[adj time]]&lt;=Tabelle1[[#This Row],[curr class WR]],Tabelle1[[#This Row],[adj time]]&lt;=Tabelle1[[#This Row],[current WR]]),1,0)</f>
        <v>0</v>
      </c>
    </row>
    <row r="497" spans="1:20" hidden="1" x14ac:dyDescent="0.3">
      <c r="A497" t="s">
        <v>26</v>
      </c>
      <c r="B497" t="s">
        <v>60</v>
      </c>
      <c r="C497">
        <v>2002</v>
      </c>
      <c r="D497" s="9">
        <v>37395</v>
      </c>
      <c r="E497" t="s">
        <v>64</v>
      </c>
      <c r="F497" t="s">
        <v>23</v>
      </c>
      <c r="G497">
        <v>4</v>
      </c>
      <c r="H497">
        <v>1</v>
      </c>
      <c r="I497">
        <v>4.0250000000000004</v>
      </c>
      <c r="J497">
        <v>0</v>
      </c>
      <c r="K497">
        <v>0</v>
      </c>
      <c r="L497">
        <v>4.0250000000000004</v>
      </c>
      <c r="M497">
        <v>75</v>
      </c>
      <c r="N497">
        <v>1</v>
      </c>
      <c r="P497">
        <v>4.0250000000000004</v>
      </c>
      <c r="Q497">
        <v>4.0250000000000004</v>
      </c>
      <c r="R497">
        <f>IF(OR(Tabelle1[[#This Row],[adj time]]&lt;=Tabelle1[[#This Row],[curr class WR]],Tabelle1[[#This Row],[adj time]]&lt;=Tabelle1[[#This Row],[current WR]]),1,0)</f>
        <v>1</v>
      </c>
      <c r="S497" t="s">
        <v>143</v>
      </c>
    </row>
    <row r="498" spans="1:20" hidden="1" x14ac:dyDescent="0.3">
      <c r="A498" t="s">
        <v>12</v>
      </c>
      <c r="B498" t="s">
        <v>60</v>
      </c>
      <c r="C498">
        <v>2002</v>
      </c>
      <c r="D498" s="9">
        <v>37395</v>
      </c>
      <c r="E498" t="s">
        <v>64</v>
      </c>
      <c r="F498" t="s">
        <v>23</v>
      </c>
      <c r="G498">
        <v>4</v>
      </c>
      <c r="H498">
        <v>1</v>
      </c>
      <c r="I498">
        <v>5.1239999999999997</v>
      </c>
      <c r="J498">
        <v>0</v>
      </c>
      <c r="K498">
        <v>0</v>
      </c>
      <c r="L498">
        <v>5.1239999999999997</v>
      </c>
      <c r="M498">
        <v>50</v>
      </c>
      <c r="N498">
        <v>1</v>
      </c>
      <c r="P498">
        <v>5.1239999999999997</v>
      </c>
      <c r="Q498">
        <v>5.1239999999999997</v>
      </c>
      <c r="R498">
        <f>IF(OR(Tabelle1[[#This Row],[adj time]]&lt;=Tabelle1[[#This Row],[curr class WR]],Tabelle1[[#This Row],[adj time]]&lt;=Tabelle1[[#This Row],[current WR]]),1,0)</f>
        <v>1</v>
      </c>
      <c r="S498" t="s">
        <v>143</v>
      </c>
    </row>
    <row r="499" spans="1:20" hidden="1" x14ac:dyDescent="0.3">
      <c r="A499" t="s">
        <v>26</v>
      </c>
      <c r="B499" t="s">
        <v>60</v>
      </c>
      <c r="C499">
        <v>2001</v>
      </c>
      <c r="D499" s="9">
        <v>37012</v>
      </c>
      <c r="E499" t="s">
        <v>66</v>
      </c>
      <c r="F499" t="s">
        <v>23</v>
      </c>
      <c r="H499">
        <v>1</v>
      </c>
      <c r="M499">
        <v>75</v>
      </c>
      <c r="N499">
        <v>1</v>
      </c>
      <c r="R499">
        <f>IF(OR(Tabelle1[[#This Row],[adj time]]&lt;=Tabelle1[[#This Row],[curr class WR]],Tabelle1[[#This Row],[adj time]]&lt;=Tabelle1[[#This Row],[current WR]]),1,0)</f>
        <v>1</v>
      </c>
    </row>
    <row r="500" spans="1:20" hidden="1" x14ac:dyDescent="0.3">
      <c r="A500" t="s">
        <v>12</v>
      </c>
      <c r="B500" t="s">
        <v>60</v>
      </c>
      <c r="C500">
        <v>2001</v>
      </c>
      <c r="D500" s="9">
        <v>37012</v>
      </c>
      <c r="E500" t="s">
        <v>64</v>
      </c>
      <c r="F500" t="s">
        <v>23</v>
      </c>
      <c r="M500">
        <v>50</v>
      </c>
      <c r="N500">
        <v>1</v>
      </c>
      <c r="R500">
        <f>IF(OR(Tabelle1[[#This Row],[adj time]]&lt;=Tabelle1[[#This Row],[curr class WR]],Tabelle1[[#This Row],[adj time]]&lt;=Tabelle1[[#This Row],[current WR]]),1,0)</f>
        <v>1</v>
      </c>
    </row>
    <row r="501" spans="1:20" hidden="1" x14ac:dyDescent="0.3">
      <c r="A501" t="s">
        <v>26</v>
      </c>
      <c r="B501" t="s">
        <v>60</v>
      </c>
      <c r="C501">
        <v>2000</v>
      </c>
      <c r="D501" s="9">
        <v>36647</v>
      </c>
      <c r="E501" t="s">
        <v>64</v>
      </c>
      <c r="F501" t="s">
        <v>23</v>
      </c>
      <c r="H501">
        <v>1</v>
      </c>
      <c r="M501">
        <v>75</v>
      </c>
      <c r="N501">
        <v>1</v>
      </c>
      <c r="R501">
        <f>IF(OR(Tabelle1[[#This Row],[adj time]]&lt;=Tabelle1[[#This Row],[curr class WR]],Tabelle1[[#This Row],[adj time]]&lt;=Tabelle1[[#This Row],[current WR]]),1,0)</f>
        <v>1</v>
      </c>
    </row>
    <row r="502" spans="1:20" hidden="1" x14ac:dyDescent="0.3">
      <c r="A502" t="s">
        <v>26</v>
      </c>
      <c r="B502" t="s">
        <v>60</v>
      </c>
      <c r="C502">
        <v>1999</v>
      </c>
      <c r="D502" s="9">
        <v>36281</v>
      </c>
      <c r="E502" t="s">
        <v>64</v>
      </c>
      <c r="F502" t="s">
        <v>23</v>
      </c>
      <c r="H502">
        <v>1</v>
      </c>
      <c r="M502">
        <v>75</v>
      </c>
      <c r="N502">
        <v>1</v>
      </c>
      <c r="R502">
        <f>IF(OR(Tabelle1[[#This Row],[adj time]]&lt;=Tabelle1[[#This Row],[curr class WR]],Tabelle1[[#This Row],[adj time]]&lt;=Tabelle1[[#This Row],[current WR]]),1,0)</f>
        <v>1</v>
      </c>
      <c r="T502" t="s">
        <v>129</v>
      </c>
    </row>
    <row r="503" spans="1:20" hidden="1" x14ac:dyDescent="0.3">
      <c r="A503" t="s">
        <v>12</v>
      </c>
      <c r="B503" t="s">
        <v>60</v>
      </c>
      <c r="C503">
        <v>1999</v>
      </c>
      <c r="D503" s="9">
        <v>36281</v>
      </c>
      <c r="E503" t="s">
        <v>128</v>
      </c>
      <c r="F503" t="s">
        <v>23</v>
      </c>
      <c r="H503">
        <v>1</v>
      </c>
      <c r="M503">
        <v>50</v>
      </c>
      <c r="N503">
        <v>1</v>
      </c>
      <c r="R503">
        <f>IF(OR(Tabelle1[[#This Row],[adj time]]&lt;=Tabelle1[[#This Row],[curr class WR]],Tabelle1[[#This Row],[adj time]]&lt;=Tabelle1[[#This Row],[current WR]]),1,0)</f>
        <v>1</v>
      </c>
      <c r="T503" t="s">
        <v>129</v>
      </c>
    </row>
    <row r="504" spans="1:20" hidden="1" x14ac:dyDescent="0.3">
      <c r="A504" t="s">
        <v>26</v>
      </c>
      <c r="B504" t="s">
        <v>60</v>
      </c>
      <c r="C504">
        <v>1998</v>
      </c>
      <c r="D504" s="9">
        <v>35916</v>
      </c>
      <c r="E504" t="s">
        <v>130</v>
      </c>
      <c r="F504" t="s">
        <v>23</v>
      </c>
      <c r="H504">
        <v>1</v>
      </c>
      <c r="M504">
        <v>75</v>
      </c>
      <c r="N504">
        <v>1</v>
      </c>
      <c r="R504">
        <f>IF(OR(Tabelle1[[#This Row],[adj time]]&lt;=Tabelle1[[#This Row],[curr class WR]],Tabelle1[[#This Row],[adj time]]&lt;=Tabelle1[[#This Row],[current WR]]),1,0)</f>
        <v>1</v>
      </c>
      <c r="T504" t="s">
        <v>129</v>
      </c>
    </row>
    <row r="505" spans="1:20" hidden="1" x14ac:dyDescent="0.3">
      <c r="A505" t="s">
        <v>12</v>
      </c>
      <c r="B505" t="s">
        <v>60</v>
      </c>
      <c r="C505">
        <v>1998</v>
      </c>
      <c r="D505" s="9">
        <v>35916</v>
      </c>
      <c r="E505" t="s">
        <v>64</v>
      </c>
      <c r="F505" t="s">
        <v>23</v>
      </c>
      <c r="H505">
        <v>1</v>
      </c>
      <c r="M505">
        <v>50</v>
      </c>
      <c r="N505">
        <v>1</v>
      </c>
      <c r="R505">
        <f>IF(OR(Tabelle1[[#This Row],[adj time]]&lt;=Tabelle1[[#This Row],[curr class WR]],Tabelle1[[#This Row],[adj time]]&lt;=Tabelle1[[#This Row],[current WR]]),1,0)</f>
        <v>1</v>
      </c>
      <c r="T505" t="s">
        <v>129</v>
      </c>
    </row>
    <row r="506" spans="1:20" hidden="1" x14ac:dyDescent="0.3">
      <c r="A506" t="s">
        <v>26</v>
      </c>
      <c r="B506" t="s">
        <v>60</v>
      </c>
      <c r="C506">
        <v>1997</v>
      </c>
      <c r="D506" s="9">
        <v>35551</v>
      </c>
      <c r="E506" t="s">
        <v>119</v>
      </c>
      <c r="F506" t="s">
        <v>23</v>
      </c>
      <c r="H506">
        <v>1</v>
      </c>
      <c r="M506">
        <v>75</v>
      </c>
      <c r="N506">
        <v>1</v>
      </c>
      <c r="R506">
        <f>IF(OR(Tabelle1[[#This Row],[adj time]]&lt;=Tabelle1[[#This Row],[curr class WR]],Tabelle1[[#This Row],[adj time]]&lt;=Tabelle1[[#This Row],[current WR]]),1,0)</f>
        <v>1</v>
      </c>
      <c r="T506" t="s">
        <v>129</v>
      </c>
    </row>
    <row r="507" spans="1:20" hidden="1" x14ac:dyDescent="0.3">
      <c r="A507" t="s">
        <v>12</v>
      </c>
      <c r="B507" t="s">
        <v>60</v>
      </c>
      <c r="C507">
        <v>1997</v>
      </c>
      <c r="D507" s="9">
        <v>35551</v>
      </c>
      <c r="E507" t="s">
        <v>64</v>
      </c>
      <c r="F507" t="s">
        <v>23</v>
      </c>
      <c r="H507">
        <v>1</v>
      </c>
      <c r="M507">
        <v>50</v>
      </c>
      <c r="N507">
        <v>1</v>
      </c>
      <c r="R507">
        <f>IF(OR(Tabelle1[[#This Row],[adj time]]&lt;=Tabelle1[[#This Row],[curr class WR]],Tabelle1[[#This Row],[adj time]]&lt;=Tabelle1[[#This Row],[current WR]]),1,0)</f>
        <v>1</v>
      </c>
      <c r="T507" t="s">
        <v>129</v>
      </c>
    </row>
    <row r="508" spans="1:20" hidden="1" x14ac:dyDescent="0.3">
      <c r="A508" t="s">
        <v>26</v>
      </c>
      <c r="B508" t="s">
        <v>60</v>
      </c>
      <c r="C508">
        <v>1996</v>
      </c>
      <c r="D508" s="9">
        <v>35186</v>
      </c>
      <c r="E508" t="s">
        <v>33</v>
      </c>
      <c r="F508" t="s">
        <v>23</v>
      </c>
      <c r="H508">
        <v>1</v>
      </c>
      <c r="M508">
        <v>75</v>
      </c>
      <c r="N508">
        <v>1</v>
      </c>
      <c r="R508">
        <f>IF(OR(Tabelle1[[#This Row],[adj time]]&lt;=Tabelle1[[#This Row],[curr class WR]],Tabelle1[[#This Row],[adj time]]&lt;=Tabelle1[[#This Row],[current WR]]),1,0)</f>
        <v>1</v>
      </c>
      <c r="T508" t="s">
        <v>129</v>
      </c>
    </row>
    <row r="509" spans="1:20" hidden="1" x14ac:dyDescent="0.3">
      <c r="A509" t="s">
        <v>12</v>
      </c>
      <c r="B509" t="s">
        <v>60</v>
      </c>
      <c r="C509">
        <v>1996</v>
      </c>
      <c r="D509" s="9">
        <v>35186</v>
      </c>
      <c r="E509" t="s">
        <v>32</v>
      </c>
      <c r="F509" t="s">
        <v>23</v>
      </c>
      <c r="H509">
        <v>1</v>
      </c>
      <c r="M509">
        <v>50</v>
      </c>
      <c r="N509">
        <v>1</v>
      </c>
      <c r="R509">
        <f>IF(OR(Tabelle1[[#This Row],[adj time]]&lt;=Tabelle1[[#This Row],[curr class WR]],Tabelle1[[#This Row],[adj time]]&lt;=Tabelle1[[#This Row],[current WR]]),1,0)</f>
        <v>1</v>
      </c>
      <c r="T509" t="s">
        <v>129</v>
      </c>
    </row>
    <row r="510" spans="1:20" hidden="1" x14ac:dyDescent="0.3">
      <c r="A510" t="s">
        <v>26</v>
      </c>
      <c r="B510" t="s">
        <v>60</v>
      </c>
      <c r="C510">
        <v>1995</v>
      </c>
      <c r="D510" s="9">
        <v>34820</v>
      </c>
      <c r="E510" t="s">
        <v>64</v>
      </c>
      <c r="F510" t="s">
        <v>23</v>
      </c>
      <c r="H510">
        <v>1</v>
      </c>
      <c r="M510">
        <v>75</v>
      </c>
      <c r="N510">
        <v>1</v>
      </c>
      <c r="R510">
        <f>IF(OR(Tabelle1[[#This Row],[adj time]]&lt;=Tabelle1[[#This Row],[curr class WR]],Tabelle1[[#This Row],[adj time]]&lt;=Tabelle1[[#This Row],[current WR]]),1,0)</f>
        <v>1</v>
      </c>
      <c r="T510" t="s">
        <v>129</v>
      </c>
    </row>
    <row r="511" spans="1:20" hidden="1" x14ac:dyDescent="0.3">
      <c r="A511" t="s">
        <v>12</v>
      </c>
      <c r="B511" t="s">
        <v>60</v>
      </c>
      <c r="C511">
        <v>1995</v>
      </c>
      <c r="D511" s="9">
        <v>34820</v>
      </c>
      <c r="E511" t="s">
        <v>131</v>
      </c>
      <c r="F511" t="s">
        <v>23</v>
      </c>
      <c r="H511">
        <v>1</v>
      </c>
      <c r="M511">
        <v>50</v>
      </c>
      <c r="N511">
        <v>1</v>
      </c>
      <c r="R511">
        <f>IF(OR(Tabelle1[[#This Row],[adj time]]&lt;=Tabelle1[[#This Row],[curr class WR]],Tabelle1[[#This Row],[adj time]]&lt;=Tabelle1[[#This Row],[current WR]]),1,0)</f>
        <v>1</v>
      </c>
      <c r="T511" t="s">
        <v>129</v>
      </c>
    </row>
    <row r="512" spans="1:20" hidden="1" x14ac:dyDescent="0.3">
      <c r="A512" t="s">
        <v>26</v>
      </c>
      <c r="B512" t="s">
        <v>60</v>
      </c>
      <c r="C512">
        <v>1994</v>
      </c>
      <c r="D512" s="9">
        <v>34455</v>
      </c>
      <c r="E512" t="s">
        <v>130</v>
      </c>
      <c r="F512" t="s">
        <v>23</v>
      </c>
      <c r="H512">
        <v>1</v>
      </c>
      <c r="M512">
        <v>75</v>
      </c>
      <c r="N512">
        <v>1</v>
      </c>
      <c r="R512">
        <f>IF(OR(Tabelle1[[#This Row],[adj time]]&lt;=Tabelle1[[#This Row],[curr class WR]],Tabelle1[[#This Row],[adj time]]&lt;=Tabelle1[[#This Row],[current WR]]),1,0)</f>
        <v>1</v>
      </c>
      <c r="T512" t="s">
        <v>129</v>
      </c>
    </row>
    <row r="513" spans="1:20" hidden="1" x14ac:dyDescent="0.3">
      <c r="A513" t="s">
        <v>12</v>
      </c>
      <c r="B513" t="s">
        <v>60</v>
      </c>
      <c r="C513">
        <v>1994</v>
      </c>
      <c r="D513" s="9">
        <v>34455</v>
      </c>
      <c r="E513" t="s">
        <v>131</v>
      </c>
      <c r="F513" t="s">
        <v>23</v>
      </c>
      <c r="H513">
        <v>1</v>
      </c>
      <c r="M513">
        <v>50</v>
      </c>
      <c r="N513">
        <v>1</v>
      </c>
      <c r="R513">
        <f>IF(OR(Tabelle1[[#This Row],[adj time]]&lt;=Tabelle1[[#This Row],[curr class WR]],Tabelle1[[#This Row],[adj time]]&lt;=Tabelle1[[#This Row],[current WR]]),1,0)</f>
        <v>1</v>
      </c>
      <c r="T513" t="s">
        <v>129</v>
      </c>
    </row>
    <row r="514" spans="1:20" hidden="1" x14ac:dyDescent="0.3">
      <c r="A514" t="s">
        <v>12</v>
      </c>
      <c r="B514" t="s">
        <v>145</v>
      </c>
      <c r="C514">
        <v>2006</v>
      </c>
      <c r="E514" t="s">
        <v>147</v>
      </c>
      <c r="F514" t="s">
        <v>23</v>
      </c>
      <c r="G514">
        <v>3</v>
      </c>
      <c r="H514">
        <v>1</v>
      </c>
      <c r="I514">
        <v>6.9</v>
      </c>
      <c r="J514">
        <v>0</v>
      </c>
      <c r="K514">
        <v>0</v>
      </c>
      <c r="L514">
        <v>6.9</v>
      </c>
      <c r="M514">
        <v>50</v>
      </c>
      <c r="N514">
        <v>1</v>
      </c>
      <c r="R514">
        <f>IF(OR(Tabelle1[[#This Row],[adj time]]&lt;=Tabelle1[[#This Row],[curr class WR]],Tabelle1[[#This Row],[adj time]]&lt;=Tabelle1[[#This Row],[current WR]]),1,0)</f>
        <v>0</v>
      </c>
      <c r="T514" t="s">
        <v>129</v>
      </c>
    </row>
    <row r="515" spans="1:20" hidden="1" x14ac:dyDescent="0.3">
      <c r="A515" t="s">
        <v>26</v>
      </c>
      <c r="B515" t="s">
        <v>145</v>
      </c>
      <c r="C515">
        <v>2006</v>
      </c>
      <c r="D515"/>
      <c r="E515" t="s">
        <v>146</v>
      </c>
      <c r="F515" t="s">
        <v>23</v>
      </c>
      <c r="G515">
        <v>3</v>
      </c>
      <c r="H515">
        <v>1</v>
      </c>
      <c r="I515">
        <v>4.7690000000000001</v>
      </c>
      <c r="J515">
        <v>0</v>
      </c>
      <c r="K515">
        <v>0</v>
      </c>
      <c r="L515">
        <v>4.7690000000000001</v>
      </c>
      <c r="M515">
        <v>75</v>
      </c>
      <c r="N515">
        <v>1</v>
      </c>
      <c r="R515">
        <f>IF(OR(Tabelle1[[#This Row],[adj time]]&lt;=Tabelle1[[#This Row],[curr class WR]],Tabelle1[[#This Row],[adj time]]&lt;=Tabelle1[[#This Row],[current WR]]),1,0)</f>
        <v>0</v>
      </c>
      <c r="T515" t="s">
        <v>129</v>
      </c>
    </row>
    <row r="516" spans="1:20" hidden="1" x14ac:dyDescent="0.3">
      <c r="R516">
        <f>IF(OR(Tabelle1[[#This Row],[adj time]]&lt;=Tabelle1[[#This Row],[curr class WR]],Tabelle1[[#This Row],[adj time]]&lt;=Tabelle1[[#This Row],[current WR]]),1,0)</f>
        <v>1</v>
      </c>
    </row>
    <row r="517" spans="1:20" hidden="1" x14ac:dyDescent="0.3">
      <c r="R517">
        <f>IF(OR(Tabelle1[[#This Row],[adj time]]&lt;=Tabelle1[[#This Row],[curr class WR]],Tabelle1[[#This Row],[adj time]]&lt;=Tabelle1[[#This Row],[current WR]]),1,0)</f>
        <v>1</v>
      </c>
    </row>
    <row r="518" spans="1:20" hidden="1" x14ac:dyDescent="0.3">
      <c r="R518">
        <f>IF(OR(Tabelle1[[#This Row],[adj time]]&lt;=Tabelle1[[#This Row],[curr class WR]],Tabelle1[[#This Row],[adj time]]&lt;=Tabelle1[[#This Row],[current WR]]),1,0)</f>
        <v>1</v>
      </c>
    </row>
    <row r="519" spans="1:20" hidden="1" x14ac:dyDescent="0.3">
      <c r="R519">
        <f>IF(OR(Tabelle1[[#This Row],[adj time]]&lt;=Tabelle1[[#This Row],[curr class WR]],Tabelle1[[#This Row],[adj time]]&lt;=Tabelle1[[#This Row],[current WR]]),1,0)</f>
        <v>1</v>
      </c>
    </row>
    <row r="520" spans="1:20" hidden="1" x14ac:dyDescent="0.3">
      <c r="H520">
        <v>1</v>
      </c>
      <c r="J520">
        <v>0</v>
      </c>
      <c r="K520">
        <v>0</v>
      </c>
      <c r="N520">
        <v>1</v>
      </c>
      <c r="R520">
        <f>IF(OR(Tabelle1[[#This Row],[adj time]]&lt;=Tabelle1[[#This Row],[curr class WR]],Tabelle1[[#This Row],[adj time]]&lt;=Tabelle1[[#This Row],[current WR]]),1,0)</f>
        <v>1</v>
      </c>
    </row>
    <row r="521" spans="1:20" hidden="1" x14ac:dyDescent="0.3">
      <c r="J521">
        <v>0</v>
      </c>
      <c r="K521">
        <v>0</v>
      </c>
      <c r="N521">
        <v>1</v>
      </c>
      <c r="R521">
        <f>IF(OR(Tabelle1[[#This Row],[adj time]]&lt;=Tabelle1[[#This Row],[curr class WR]],Tabelle1[[#This Row],[adj time]]&lt;=Tabelle1[[#This Row],[current WR]]),1,0)</f>
        <v>1</v>
      </c>
    </row>
    <row r="522" spans="1:20" ht="12.6" hidden="1" customHeight="1" x14ac:dyDescent="0.3">
      <c r="D522"/>
      <c r="F522" t="s">
        <v>23</v>
      </c>
      <c r="H522">
        <v>1</v>
      </c>
      <c r="J522">
        <v>0</v>
      </c>
      <c r="K522">
        <v>0</v>
      </c>
      <c r="N522">
        <v>1</v>
      </c>
      <c r="R522">
        <f>IF(OR(Tabelle1[[#This Row],[adj time]]&lt;=Tabelle1[[#This Row],[curr class WR]],Tabelle1[[#This Row],[adj time]]&lt;=Tabelle1[[#This Row],[current WR]]),1,0)</f>
        <v>1</v>
      </c>
    </row>
  </sheetData>
  <phoneticPr fontId="3" type="noConversion"/>
  <hyperlinks>
    <hyperlink ref="T142" r:id="rId1" xr:uid="{ABEF4FFE-2CE9-49D5-B8AF-344921B73762}"/>
    <hyperlink ref="T139" r:id="rId2" xr:uid="{FCDF32C0-514E-4982-AC51-233251E7D7CC}"/>
    <hyperlink ref="T283" r:id="rId3" xr:uid="{0092DF8C-52CA-44F7-A653-649533E71152}"/>
    <hyperlink ref="T72" r:id="rId4" xr:uid="{494F7DE3-B3C9-4747-870C-52E3253B0368}"/>
    <hyperlink ref="T152" r:id="rId5" xr:uid="{78F6C180-3E82-464E-A544-CA2DFC4AA238}"/>
    <hyperlink ref="T482" r:id="rId6" xr:uid="{4BA254DE-343B-4679-8CED-EDDF87ACC80D}"/>
    <hyperlink ref="T76" r:id="rId7" xr:uid="{5C73B3A9-9231-460B-851D-F213B526C4D7}"/>
    <hyperlink ref="T77" r:id="rId8" xr:uid="{B502182D-3BD3-4636-920F-37F859C217D7}"/>
    <hyperlink ref="T223" r:id="rId9" xr:uid="{85C5D4BB-3856-42B4-8A61-D1A85C27E953}"/>
    <hyperlink ref="T355" r:id="rId10" xr:uid="{CF8D6366-3F5B-499B-BCF9-E465EEFEABF1}"/>
    <hyperlink ref="T353" r:id="rId11" xr:uid="{482A9951-7758-4A46-B780-47A9E898B297}"/>
    <hyperlink ref="T417" r:id="rId12" xr:uid="{ECEFA11F-5B85-4809-8E53-82BCF722F5D5}"/>
    <hyperlink ref="T389" r:id="rId13" xr:uid="{F0FE9FC3-3818-44D0-95CD-60C350EE2F34}"/>
    <hyperlink ref="T94" r:id="rId14" xr:uid="{29475326-CD7A-416F-9036-C6713827EA36}"/>
    <hyperlink ref="T456" r:id="rId15" xr:uid="{BE1BC06B-7169-4535-8BBA-E16A32C6CAE9}"/>
    <hyperlink ref="T126" r:id="rId16" display="https://speedhive.mylaps.com/Sessions/5467229" xr:uid="{14E102FF-7B84-4762-9850-EE7BFCB1B1CE}"/>
  </hyperlinks>
  <pageMargins left="0.7" right="0.7" top="0.75" bottom="0.75" header="0.3" footer="0.3"/>
  <pageSetup paperSize="9" orientation="portrait" r:id="rId17"/>
  <tableParts count="1"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5A0F-5963-43DB-8312-8CEF95BF88D0}">
  <dimension ref="A1:T42"/>
  <sheetViews>
    <sheetView workbookViewId="0">
      <selection activeCell="C28" sqref="C28"/>
    </sheetView>
  </sheetViews>
  <sheetFormatPr baseColWidth="10" defaultRowHeight="14.4" x14ac:dyDescent="0.3"/>
  <sheetData>
    <row r="1" spans="1:20" x14ac:dyDescent="0.3">
      <c r="A1">
        <v>2022</v>
      </c>
      <c r="C1" s="2" t="s">
        <v>19</v>
      </c>
      <c r="D1" s="2" t="s">
        <v>13</v>
      </c>
      <c r="E1" s="2" t="s">
        <v>77</v>
      </c>
      <c r="G1" s="2" t="s">
        <v>78</v>
      </c>
      <c r="H1" s="2" t="s">
        <v>79</v>
      </c>
      <c r="I1" s="2" t="s">
        <v>109</v>
      </c>
    </row>
    <row r="2" spans="1:20" x14ac:dyDescent="0.3">
      <c r="A2">
        <v>2021</v>
      </c>
      <c r="B2" s="2" t="s">
        <v>60</v>
      </c>
      <c r="C2" s="2" t="s">
        <v>19</v>
      </c>
      <c r="D2" s="2" t="s">
        <v>13</v>
      </c>
      <c r="E2" s="2" t="s">
        <v>77</v>
      </c>
      <c r="G2" s="2" t="s">
        <v>78</v>
      </c>
      <c r="H2" s="6" t="s">
        <v>79</v>
      </c>
      <c r="I2" s="6" t="s">
        <v>109</v>
      </c>
      <c r="J2" s="2" t="s">
        <v>115</v>
      </c>
      <c r="K2" s="2" t="s">
        <v>82</v>
      </c>
      <c r="M2" t="s">
        <v>83</v>
      </c>
      <c r="P2" s="2" t="s">
        <v>117</v>
      </c>
    </row>
    <row r="3" spans="1:20" x14ac:dyDescent="0.3">
      <c r="A3">
        <v>2019</v>
      </c>
      <c r="B3" s="2" t="s">
        <v>60</v>
      </c>
      <c r="C3" s="2" t="s">
        <v>19</v>
      </c>
      <c r="D3" s="2" t="s">
        <v>13</v>
      </c>
      <c r="E3" s="2" t="s">
        <v>77</v>
      </c>
      <c r="G3" s="2" t="s">
        <v>78</v>
      </c>
      <c r="H3" s="2" t="s">
        <v>79</v>
      </c>
      <c r="I3" s="2" t="s">
        <v>109</v>
      </c>
      <c r="J3" s="2" t="s">
        <v>115</v>
      </c>
      <c r="K3" s="2" t="s">
        <v>82</v>
      </c>
      <c r="L3" s="2" t="s">
        <v>80</v>
      </c>
      <c r="M3" t="s">
        <v>83</v>
      </c>
      <c r="N3" s="2" t="s">
        <v>84</v>
      </c>
      <c r="O3" s="2" t="s">
        <v>85</v>
      </c>
      <c r="S3" t="s">
        <v>81</v>
      </c>
    </row>
    <row r="4" spans="1:20" x14ac:dyDescent="0.3">
      <c r="A4">
        <f>A3-1</f>
        <v>2018</v>
      </c>
      <c r="B4" s="2" t="s">
        <v>60</v>
      </c>
      <c r="C4" s="2" t="s">
        <v>19</v>
      </c>
      <c r="D4" s="2" t="s">
        <v>13</v>
      </c>
      <c r="E4" s="2" t="s">
        <v>77</v>
      </c>
      <c r="G4" s="2" t="s">
        <v>78</v>
      </c>
      <c r="H4" s="2" t="s">
        <v>79</v>
      </c>
      <c r="I4" s="2" t="s">
        <v>109</v>
      </c>
      <c r="J4" s="2" t="s">
        <v>115</v>
      </c>
      <c r="K4" s="2" t="s">
        <v>82</v>
      </c>
      <c r="L4" s="2" t="s">
        <v>80</v>
      </c>
      <c r="M4" t="s">
        <v>83</v>
      </c>
      <c r="N4" s="2" t="s">
        <v>84</v>
      </c>
      <c r="O4" t="s">
        <v>85</v>
      </c>
      <c r="S4" t="s">
        <v>81</v>
      </c>
    </row>
    <row r="5" spans="1:20" x14ac:dyDescent="0.3">
      <c r="A5">
        <f t="shared" ref="A5:A29" si="0">A4-1</f>
        <v>2017</v>
      </c>
      <c r="B5" s="2" t="s">
        <v>60</v>
      </c>
      <c r="C5" s="2" t="s">
        <v>19</v>
      </c>
      <c r="D5" s="2" t="s">
        <v>13</v>
      </c>
      <c r="E5" s="2" t="s">
        <v>77</v>
      </c>
      <c r="F5" s="5" t="s">
        <v>88</v>
      </c>
      <c r="G5" s="2" t="s">
        <v>78</v>
      </c>
      <c r="H5" s="10" t="s">
        <v>79</v>
      </c>
      <c r="I5" s="2" t="s">
        <v>109</v>
      </c>
      <c r="J5" s="2" t="s">
        <v>115</v>
      </c>
      <c r="K5" s="2" t="s">
        <v>82</v>
      </c>
      <c r="L5" t="s">
        <v>80</v>
      </c>
      <c r="M5" t="s">
        <v>83</v>
      </c>
      <c r="N5" s="2" t="s">
        <v>84</v>
      </c>
      <c r="S5" t="s">
        <v>81</v>
      </c>
      <c r="T5" t="s">
        <v>145</v>
      </c>
    </row>
    <row r="6" spans="1:20" x14ac:dyDescent="0.3">
      <c r="A6">
        <f t="shared" si="0"/>
        <v>2016</v>
      </c>
      <c r="B6" s="2" t="s">
        <v>60</v>
      </c>
      <c r="C6" s="2" t="s">
        <v>19</v>
      </c>
      <c r="D6" s="2" t="s">
        <v>13</v>
      </c>
      <c r="E6" s="2" t="s">
        <v>77</v>
      </c>
      <c r="F6" s="2" t="s">
        <v>88</v>
      </c>
      <c r="G6" s="2" t="s">
        <v>78</v>
      </c>
      <c r="H6" s="2" t="s">
        <v>79</v>
      </c>
      <c r="J6" s="2" t="s">
        <v>115</v>
      </c>
      <c r="K6" s="2" t="s">
        <v>82</v>
      </c>
      <c r="L6" t="s">
        <v>80</v>
      </c>
      <c r="N6" s="2" t="s">
        <v>84</v>
      </c>
      <c r="S6" t="s">
        <v>81</v>
      </c>
    </row>
    <row r="7" spans="1:20" x14ac:dyDescent="0.3">
      <c r="A7">
        <f t="shared" si="0"/>
        <v>2015</v>
      </c>
      <c r="B7" s="2" t="s">
        <v>60</v>
      </c>
      <c r="C7" s="2" t="s">
        <v>19</v>
      </c>
      <c r="D7" s="2" t="s">
        <v>13</v>
      </c>
      <c r="F7" s="2" t="s">
        <v>88</v>
      </c>
      <c r="G7" s="2" t="s">
        <v>78</v>
      </c>
      <c r="H7" s="10" t="s">
        <v>79</v>
      </c>
      <c r="J7" s="2" t="s">
        <v>115</v>
      </c>
      <c r="K7" s="2" t="s">
        <v>82</v>
      </c>
      <c r="L7" t="s">
        <v>80</v>
      </c>
      <c r="N7" s="2" t="s">
        <v>84</v>
      </c>
      <c r="S7" t="s">
        <v>81</v>
      </c>
    </row>
    <row r="8" spans="1:20" x14ac:dyDescent="0.3">
      <c r="A8">
        <f t="shared" si="0"/>
        <v>2014</v>
      </c>
      <c r="B8" s="2" t="s">
        <v>60</v>
      </c>
      <c r="C8" s="2" t="s">
        <v>19</v>
      </c>
      <c r="D8" s="6" t="s">
        <v>13</v>
      </c>
      <c r="F8" s="2" t="s">
        <v>88</v>
      </c>
      <c r="G8" s="2" t="s">
        <v>78</v>
      </c>
      <c r="H8" s="2" t="s">
        <v>79</v>
      </c>
      <c r="J8" s="13" t="s">
        <v>115</v>
      </c>
      <c r="K8" s="6" t="s">
        <v>82</v>
      </c>
      <c r="L8" t="s">
        <v>80</v>
      </c>
      <c r="N8" s="2" t="s">
        <v>84</v>
      </c>
      <c r="S8" t="s">
        <v>81</v>
      </c>
    </row>
    <row r="9" spans="1:20" x14ac:dyDescent="0.3">
      <c r="A9">
        <f t="shared" si="0"/>
        <v>2013</v>
      </c>
      <c r="B9" s="2" t="s">
        <v>60</v>
      </c>
      <c r="C9" s="2" t="s">
        <v>19</v>
      </c>
      <c r="D9" s="2" t="s">
        <v>13</v>
      </c>
      <c r="F9" s="2" t="s">
        <v>88</v>
      </c>
      <c r="G9" s="2" t="s">
        <v>78</v>
      </c>
      <c r="H9" s="10" t="s">
        <v>79</v>
      </c>
      <c r="J9" s="2" t="s">
        <v>115</v>
      </c>
      <c r="K9" s="6" t="s">
        <v>82</v>
      </c>
      <c r="L9" t="s">
        <v>80</v>
      </c>
      <c r="N9" s="2" t="s">
        <v>84</v>
      </c>
      <c r="S9" t="s">
        <v>81</v>
      </c>
    </row>
    <row r="10" spans="1:20" x14ac:dyDescent="0.3">
      <c r="A10">
        <f t="shared" si="0"/>
        <v>2012</v>
      </c>
      <c r="B10" s="2" t="s">
        <v>60</v>
      </c>
      <c r="C10" s="2" t="s">
        <v>19</v>
      </c>
      <c r="D10" s="11" t="s">
        <v>13</v>
      </c>
      <c r="F10" s="2" t="s">
        <v>88</v>
      </c>
      <c r="G10" s="2" t="s">
        <v>78</v>
      </c>
      <c r="J10" s="2" t="s">
        <v>115</v>
      </c>
      <c r="K10" s="2" t="s">
        <v>82</v>
      </c>
      <c r="L10" t="s">
        <v>80</v>
      </c>
      <c r="N10" s="2" t="s">
        <v>84</v>
      </c>
      <c r="S10" t="s">
        <v>81</v>
      </c>
    </row>
    <row r="11" spans="1:20" x14ac:dyDescent="0.3">
      <c r="A11">
        <f t="shared" si="0"/>
        <v>2011</v>
      </c>
      <c r="B11" s="2" t="s">
        <v>60</v>
      </c>
      <c r="C11" s="2" t="s">
        <v>19</v>
      </c>
      <c r="D11" s="11" t="s">
        <v>13</v>
      </c>
      <c r="F11" s="2" t="s">
        <v>88</v>
      </c>
      <c r="G11" s="2" t="s">
        <v>78</v>
      </c>
      <c r="J11" s="2" t="s">
        <v>115</v>
      </c>
      <c r="K11" s="6" t="s">
        <v>82</v>
      </c>
      <c r="L11" t="s">
        <v>80</v>
      </c>
      <c r="Q11" s="2" t="s">
        <v>86</v>
      </c>
      <c r="S11" t="s">
        <v>81</v>
      </c>
    </row>
    <row r="12" spans="1:20" x14ac:dyDescent="0.3">
      <c r="A12">
        <f t="shared" si="0"/>
        <v>2010</v>
      </c>
      <c r="B12" s="2" t="s">
        <v>60</v>
      </c>
      <c r="C12" s="2" t="s">
        <v>19</v>
      </c>
      <c r="D12" s="11" t="s">
        <v>13</v>
      </c>
      <c r="F12" s="2" t="s">
        <v>88</v>
      </c>
      <c r="G12" s="2" t="s">
        <v>78</v>
      </c>
      <c r="J12" s="2" t="s">
        <v>115</v>
      </c>
      <c r="K12" s="2" t="s">
        <v>82</v>
      </c>
      <c r="L12" t="s">
        <v>80</v>
      </c>
      <c r="Q12" s="2" t="s">
        <v>86</v>
      </c>
      <c r="S12" t="s">
        <v>81</v>
      </c>
    </row>
    <row r="13" spans="1:20" x14ac:dyDescent="0.3">
      <c r="A13">
        <f t="shared" si="0"/>
        <v>2009</v>
      </c>
      <c r="B13" s="2" t="s">
        <v>60</v>
      </c>
      <c r="C13" s="2" t="s">
        <v>19</v>
      </c>
      <c r="D13" s="2" t="s">
        <v>13</v>
      </c>
      <c r="G13" s="2" t="s">
        <v>78</v>
      </c>
      <c r="J13" t="s">
        <v>115</v>
      </c>
      <c r="L13" t="s">
        <v>80</v>
      </c>
      <c r="Q13" s="2" t="s">
        <v>86</v>
      </c>
      <c r="R13" s="2" t="s">
        <v>87</v>
      </c>
      <c r="S13" t="s">
        <v>81</v>
      </c>
    </row>
    <row r="14" spans="1:20" x14ac:dyDescent="0.3">
      <c r="A14">
        <f t="shared" si="0"/>
        <v>2008</v>
      </c>
      <c r="B14" s="2" t="s">
        <v>60</v>
      </c>
      <c r="C14" s="2" t="s">
        <v>19</v>
      </c>
      <c r="D14" s="2" t="s">
        <v>13</v>
      </c>
      <c r="J14" t="s">
        <v>115</v>
      </c>
      <c r="L14" t="s">
        <v>80</v>
      </c>
      <c r="Q14" s="2" t="s">
        <v>86</v>
      </c>
      <c r="R14" s="2" t="s">
        <v>87</v>
      </c>
      <c r="S14" t="s">
        <v>81</v>
      </c>
    </row>
    <row r="15" spans="1:20" x14ac:dyDescent="0.3">
      <c r="A15">
        <f t="shared" si="0"/>
        <v>2007</v>
      </c>
      <c r="B15" s="2" t="s">
        <v>60</v>
      </c>
      <c r="C15" s="2" t="s">
        <v>19</v>
      </c>
      <c r="D15" s="5" t="s">
        <v>13</v>
      </c>
      <c r="J15" s="7" t="s">
        <v>115</v>
      </c>
      <c r="L15" s="7" t="s">
        <v>80</v>
      </c>
      <c r="Q15" s="2" t="s">
        <v>86</v>
      </c>
      <c r="S15" s="2" t="s">
        <v>81</v>
      </c>
      <c r="T15" s="7" t="s">
        <v>145</v>
      </c>
    </row>
    <row r="16" spans="1:20" x14ac:dyDescent="0.3">
      <c r="A16">
        <f t="shared" si="0"/>
        <v>2006</v>
      </c>
      <c r="B16" s="2" t="s">
        <v>60</v>
      </c>
      <c r="C16" s="2" t="s">
        <v>19</v>
      </c>
      <c r="D16" s="2" t="s">
        <v>13</v>
      </c>
      <c r="J16" s="2" t="s">
        <v>115</v>
      </c>
      <c r="L16" s="2" t="s">
        <v>80</v>
      </c>
      <c r="Q16" s="2" t="s">
        <v>86</v>
      </c>
      <c r="S16" s="2" t="s">
        <v>81</v>
      </c>
      <c r="T16" s="2" t="s">
        <v>145</v>
      </c>
    </row>
    <row r="17" spans="1:20" x14ac:dyDescent="0.3">
      <c r="A17">
        <f t="shared" si="0"/>
        <v>2005</v>
      </c>
      <c r="B17" s="2" t="s">
        <v>60</v>
      </c>
      <c r="C17" t="s">
        <v>74</v>
      </c>
      <c r="D17" s="2" t="s">
        <v>13</v>
      </c>
      <c r="J17" s="7" t="s">
        <v>115</v>
      </c>
      <c r="L17" s="2" t="s">
        <v>80</v>
      </c>
      <c r="S17" s="2" t="s">
        <v>81</v>
      </c>
      <c r="T17" s="7" t="s">
        <v>145</v>
      </c>
    </row>
    <row r="18" spans="1:20" x14ac:dyDescent="0.3">
      <c r="A18">
        <f t="shared" si="0"/>
        <v>2004</v>
      </c>
      <c r="B18" s="2" t="s">
        <v>60</v>
      </c>
      <c r="J18" s="2" t="s">
        <v>115</v>
      </c>
      <c r="L18" s="2" t="s">
        <v>80</v>
      </c>
      <c r="S18" s="7" t="s">
        <v>81</v>
      </c>
      <c r="T18" s="7" t="s">
        <v>145</v>
      </c>
    </row>
    <row r="19" spans="1:20" x14ac:dyDescent="0.3">
      <c r="A19">
        <f>A18-1</f>
        <v>2003</v>
      </c>
      <c r="B19" s="2" t="s">
        <v>60</v>
      </c>
      <c r="J19" s="2" t="s">
        <v>115</v>
      </c>
      <c r="L19" s="2" t="s">
        <v>80</v>
      </c>
      <c r="S19" s="7" t="s">
        <v>81</v>
      </c>
    </row>
    <row r="20" spans="1:20" x14ac:dyDescent="0.3">
      <c r="A20">
        <f t="shared" si="0"/>
        <v>2002</v>
      </c>
      <c r="B20" s="2" t="s">
        <v>60</v>
      </c>
      <c r="J20" s="7" t="s">
        <v>115</v>
      </c>
      <c r="L20" s="7" t="s">
        <v>80</v>
      </c>
    </row>
    <row r="21" spans="1:20" x14ac:dyDescent="0.3">
      <c r="A21">
        <f t="shared" si="0"/>
        <v>2001</v>
      </c>
      <c r="B21" s="5" t="s">
        <v>73</v>
      </c>
      <c r="J21" s="7" t="s">
        <v>115</v>
      </c>
      <c r="L21" s="7" t="s">
        <v>80</v>
      </c>
    </row>
    <row r="22" spans="1:20" x14ac:dyDescent="0.3">
      <c r="A22">
        <f t="shared" si="0"/>
        <v>2000</v>
      </c>
      <c r="B22" s="5" t="s">
        <v>73</v>
      </c>
      <c r="J22" s="7" t="s">
        <v>115</v>
      </c>
    </row>
    <row r="23" spans="1:20" x14ac:dyDescent="0.3">
      <c r="A23">
        <f t="shared" si="0"/>
        <v>1999</v>
      </c>
      <c r="B23" s="5" t="s">
        <v>60</v>
      </c>
    </row>
    <row r="24" spans="1:20" x14ac:dyDescent="0.3">
      <c r="A24">
        <f t="shared" si="0"/>
        <v>1998</v>
      </c>
      <c r="B24" s="5" t="s">
        <v>60</v>
      </c>
    </row>
    <row r="25" spans="1:20" x14ac:dyDescent="0.3">
      <c r="A25">
        <f t="shared" si="0"/>
        <v>1997</v>
      </c>
      <c r="B25" s="5" t="s">
        <v>60</v>
      </c>
    </row>
    <row r="26" spans="1:20" x14ac:dyDescent="0.3">
      <c r="A26">
        <f t="shared" si="0"/>
        <v>1996</v>
      </c>
      <c r="B26" s="5" t="s">
        <v>60</v>
      </c>
    </row>
    <row r="27" spans="1:20" x14ac:dyDescent="0.3">
      <c r="A27">
        <f t="shared" si="0"/>
        <v>1995</v>
      </c>
      <c r="B27" s="5" t="s">
        <v>60</v>
      </c>
    </row>
    <row r="28" spans="1:20" x14ac:dyDescent="0.3">
      <c r="A28">
        <f t="shared" si="0"/>
        <v>1994</v>
      </c>
      <c r="B28" s="5" t="s">
        <v>60</v>
      </c>
    </row>
    <row r="29" spans="1:20" x14ac:dyDescent="0.3">
      <c r="A29">
        <f t="shared" si="0"/>
        <v>1993</v>
      </c>
      <c r="B29" s="5" t="s">
        <v>60</v>
      </c>
    </row>
    <row r="36" spans="2:3" x14ac:dyDescent="0.3">
      <c r="B36" s="2"/>
      <c r="C36" t="s">
        <v>75</v>
      </c>
    </row>
    <row r="37" spans="2:3" x14ac:dyDescent="0.3">
      <c r="B37" s="3"/>
      <c r="C37" t="s">
        <v>76</v>
      </c>
    </row>
    <row r="38" spans="2:3" x14ac:dyDescent="0.3">
      <c r="B38" s="4"/>
      <c r="C38" t="s">
        <v>110</v>
      </c>
    </row>
    <row r="39" spans="2:3" x14ac:dyDescent="0.3">
      <c r="B39" s="6"/>
      <c r="C39" t="s">
        <v>141</v>
      </c>
    </row>
    <row r="40" spans="2:3" x14ac:dyDescent="0.3">
      <c r="B40" s="7"/>
      <c r="C40" t="s">
        <v>144</v>
      </c>
    </row>
    <row r="41" spans="2:3" x14ac:dyDescent="0.3">
      <c r="B41" s="10"/>
      <c r="C41" t="s">
        <v>230</v>
      </c>
    </row>
    <row r="42" spans="2:3" x14ac:dyDescent="0.3">
      <c r="B42" s="12"/>
      <c r="C42" t="s">
        <v>287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CEE9D-8579-49E7-9421-5A9582D69356}">
  <dimension ref="A1:L19"/>
  <sheetViews>
    <sheetView workbookViewId="0">
      <selection activeCell="H15" sqref="H15"/>
    </sheetView>
  </sheetViews>
  <sheetFormatPr baseColWidth="10" defaultRowHeight="14.4" x14ac:dyDescent="0.3"/>
  <cols>
    <col min="1" max="1" width="24.6640625" customWidth="1"/>
  </cols>
  <sheetData>
    <row r="1" spans="1:12" x14ac:dyDescent="0.3">
      <c r="A1" t="s">
        <v>233</v>
      </c>
      <c r="B1" t="s">
        <v>234</v>
      </c>
    </row>
    <row r="2" spans="1:12" x14ac:dyDescent="0.3">
      <c r="A2" t="s">
        <v>235</v>
      </c>
      <c r="B2" t="s">
        <v>236</v>
      </c>
    </row>
    <row r="5" spans="1:12" x14ac:dyDescent="0.3">
      <c r="A5" t="s">
        <v>240</v>
      </c>
      <c r="B5" t="s">
        <v>241</v>
      </c>
    </row>
    <row r="7" spans="1:12" x14ac:dyDescent="0.3">
      <c r="A7" t="s">
        <v>251</v>
      </c>
      <c r="B7" t="s">
        <v>252</v>
      </c>
    </row>
    <row r="8" spans="1:12" x14ac:dyDescent="0.3">
      <c r="A8" t="s">
        <v>275</v>
      </c>
      <c r="B8" t="s">
        <v>274</v>
      </c>
    </row>
    <row r="9" spans="1:12" x14ac:dyDescent="0.3">
      <c r="A9" t="s">
        <v>276</v>
      </c>
      <c r="B9" t="s">
        <v>277</v>
      </c>
    </row>
    <row r="10" spans="1:12" x14ac:dyDescent="0.3">
      <c r="A10" t="s">
        <v>278</v>
      </c>
      <c r="B10" t="s">
        <v>279</v>
      </c>
    </row>
    <row r="11" spans="1:12" x14ac:dyDescent="0.3">
      <c r="A11" t="s">
        <v>289</v>
      </c>
      <c r="B11" t="s">
        <v>290</v>
      </c>
    </row>
    <row r="12" spans="1:12" x14ac:dyDescent="0.3">
      <c r="A12" t="s">
        <v>292</v>
      </c>
      <c r="B12" t="s">
        <v>291</v>
      </c>
    </row>
    <row r="13" spans="1:12" x14ac:dyDescent="0.3">
      <c r="A13" t="s">
        <v>295</v>
      </c>
      <c r="B13" t="s">
        <v>296</v>
      </c>
    </row>
    <row r="15" spans="1:12" x14ac:dyDescent="0.3">
      <c r="A15" t="s">
        <v>297</v>
      </c>
      <c r="B15" s="8" t="s">
        <v>298</v>
      </c>
      <c r="C15" t="s">
        <v>299</v>
      </c>
      <c r="D15">
        <f>((5+14/60)+(5+28/60))/2</f>
        <v>5.35</v>
      </c>
      <c r="E15" t="s">
        <v>300</v>
      </c>
      <c r="F15">
        <f>((5+56/60)+(5+57/60))/2</f>
        <v>5.9416666666666664</v>
      </c>
      <c r="G15" t="s">
        <v>301</v>
      </c>
      <c r="H15">
        <f>((5+12/60)+(5+21/60))/2</f>
        <v>5.2750000000000004</v>
      </c>
      <c r="I15" t="s">
        <v>302</v>
      </c>
      <c r="J15" s="14">
        <f>((5+10/60)+(5+14/60))/2</f>
        <v>5.2</v>
      </c>
      <c r="K15" t="s">
        <v>303</v>
      </c>
      <c r="L15" s="14" t="s">
        <v>316</v>
      </c>
    </row>
    <row r="16" spans="1:12" x14ac:dyDescent="0.3">
      <c r="B16" t="s">
        <v>304</v>
      </c>
      <c r="C16" t="s">
        <v>305</v>
      </c>
      <c r="D16" t="s">
        <v>317</v>
      </c>
    </row>
    <row r="17" spans="1:8" x14ac:dyDescent="0.3">
      <c r="A17" t="s">
        <v>307</v>
      </c>
      <c r="B17" t="s">
        <v>308</v>
      </c>
    </row>
    <row r="18" spans="1:8" x14ac:dyDescent="0.3">
      <c r="A18" t="s">
        <v>309</v>
      </c>
      <c r="B18" t="s">
        <v>310</v>
      </c>
      <c r="C18" t="s">
        <v>311</v>
      </c>
      <c r="D18">
        <f>((5+7/30)+(4+28/30))/2</f>
        <v>5.0833333333333339</v>
      </c>
    </row>
    <row r="19" spans="1:8" x14ac:dyDescent="0.3">
      <c r="A19" t="s">
        <v>313</v>
      </c>
      <c r="B19" t="s">
        <v>312</v>
      </c>
      <c r="D19">
        <f>((4+48/30)+(5+21/30))/2+0.2</f>
        <v>5.8500000000000005</v>
      </c>
      <c r="H19">
        <v>14</v>
      </c>
    </row>
  </sheetData>
  <hyperlinks>
    <hyperlink ref="B15" r:id="rId1" xr:uid="{27EA7F9A-D9FE-4EB4-A6F8-23D4205F74A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Events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Kraus</dc:creator>
  <cp:lastModifiedBy>Julia Kraus</cp:lastModifiedBy>
  <dcterms:created xsi:type="dcterms:W3CDTF">2015-06-05T18:19:34Z</dcterms:created>
  <dcterms:modified xsi:type="dcterms:W3CDTF">2023-07-11T21:03:15Z</dcterms:modified>
</cp:coreProperties>
</file>