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kudinovich\Desktop\sql reports\"/>
    </mc:Choice>
  </mc:AlternateContent>
  <bookViews>
    <workbookView xWindow="0" yWindow="0" windowWidth="28800" windowHeight="12435"/>
  </bookViews>
  <sheets>
    <sheet name="Sheet1" sheetId="1" r:id="rId1"/>
  </sheets>
  <definedNames>
    <definedName name="Query_from_Occupancy_Report" localSheetId="0" hidden="1">Sheet1!$A$1:$J$44</definedName>
  </definedNames>
  <calcPr calcId="152510" calcMode="manual" calcCompleted="0" calcOnSave="0"/>
</workbook>
</file>

<file path=xl/calcChain.xml><?xml version="1.0" encoding="utf-8"?>
<calcChain xmlns="http://schemas.openxmlformats.org/spreadsheetml/2006/main">
  <c r="H45" i="1" l="1"/>
  <c r="I45" i="1"/>
  <c r="J45" i="1"/>
</calcChain>
</file>

<file path=xl/connections.xml><?xml version="1.0" encoding="utf-8"?>
<connections xmlns="http://schemas.openxmlformats.org/spreadsheetml/2006/main">
  <connection id="1" name="Query from Occupancy Report" type="1" refreshedVersion="5" savePassword="1" background="1" saveData="1" credentials="none">
    <dbPr connection="DRIVER=SQL Server;SERVER=69.194.10.14\REPORTING,1633;UID=dw_excel_user;PWD=Agoura2Vegas;APP=Microsoft Office 2010;WSID=LL-PBPZ98F" command="use Yardi_Stage;_x000d__x000a__x000d__x000a_select rtrim(at.SUBGROUP12) as 'Market',_x000d__x000a__x000d__x000a_-- Calculates the number of properties in construction_x000d__x000a_sum((case_x000d__x000a_when u.sstatus IN ('Vacant Unrented Not Ready','Vacant Rented Not Ready')_x000d__x000a_then 1_x000d__x000a_else 0_x000d__x000a_end)) as 'In Construction',_x000d__x000a__x000d__x000a_-- Calculates the number of properties in conversion_x000d__x000a_sum((case_x000d__x000a_when at.SUBGROUP17 like '%conversion%'_x000d__x000a_then 1_x000d__x000a_else 0_x000d__x000a_end)) as 'In Conversion',_x000d__x000a__x000d__x000a_-- Calculates the number of properties that are leased with no notice_x000d__x000a_sum((case_x000d__x000a_when u.sstatus='Occupied No Notice'_x000d__x000a_then 1_x000d__x000a_else 0_x000d__x000a_end )) as 'Leased: Occupied No Notice',_x000d__x000a__x000d__x000a_-- Calculates the number of properties that are leased with notice with no future lease on them_x000d__x000a_sum((case_x000d__x000a_when u.sstatus='Notice Unrented'_x000d__x000a_then 1_x000d__x000a_else 0_x000d__x000a_end )) as 'Leased: Notice Unrented',_x000d__x000a__x000d__x000a_-- Calculates the number of properties that are leased with notice with a future lease on them_x000d__x000a_sum((case_x000d__x000a_when u.sstatus='Notice Rented'_x000d__x000a_then 1_x000d__x000a_else 0_x000d__x000a_end )) as 'Leased: Notice Rented',_x000d__x000a__x000d__x000a_-- Calculates the number of properties that are leased having a future tenant_x000d__x000a_sum((case_x000d__x000a_when (u.sstatus='Vacant Rented Not Ready' or u.sstatus='Vacant Rented Ready') and t.istatus = 2_x000d__x000a_then 1_x000d__x000a_else 0_x000d__x000a_end )) as 'Leased: Future Tenant',_x000d__x000a__x000d__x000a_-- Sums all the leased properties_x000d__x000a_sum((case_x000d__x000a_when (u.sstatus='Occupied No Notice' or u.sstatus='Notice Unrented' or u.sstatus = 'Notice Rented' or ((u.sstatus='Vacant Rented Not Ready' or u.sstatus='Vacant Rented Ready')_x000d__x000a_and t.istatus = 2))_x000d__x000a_then 1_x000d__x000a_else 0_x000d__x000a_end )) as 'Total Leased',_x000d__x000a__x000d__x000a_-- Count the totla number of properties owned_x000d__x000a_cast( (select top 1 count(distinct unit.hproperty) from unit LEFT JOIN ATTRIBUTES ON attributes.HPROP = unit.hproperty where attributes.subgroup12=at.SUBGROUP12 and attributes.subgroup17 in ('Conversions', 'Property Management'))  as float) as 'Total Owned',_x000d__x000a__x000d__x000a_-- Divides the number of leased properties by the total number of properties owned_x000d__x000a_(CASE WHEN cast( (select top 1 count(distinct unit.hproperty) from unit LEFT JOIN ATTRIBUTES ON attributes.HPROP = unit.hproperty where attributes.subgroup12=at.SUBGROUP12 and attributes.subgroup17 in ('Conversions', 'Property Management'))  as float) = 0_x000d__x000a_THEN NULL_x000d__x000a_ELSE convert(decimal(10,3), sum((case when (u.sstatus='Occupied No Notice' or u.sstatus='Notice Unrented'  or u.sstatus='Notice Rented' or ((u.sstatus='Vacant Rented Not Ready' or u.sstatus='Vacant Rented Ready') and t.istatus = 2  )) then 1 else 0 end ))/ cast( (select top 1 count(distinct unit.hproperty) from unit LEFT JOIN ATTRIBUTES ON attributes.HPROP = unit.hproperty where attributes.subgroup12=at.SUBGROUP12 and attributes.subgroup17 in ('Conversions', 'Property Management'))  as float))_x000d__x000a_END) as '% Occupied'_x000d__x000a__x000d__x000a__x000d__x000a_FROM unit u_x000d__x000a_INNER join [crm].[dbo].[properties] cp on cp.propid=u.scode_x000d__x000a_INNER JOIN ATTRIBUTES at ON at.HPROP = u.hproperty_x000d__x000a_Left JOIN tenant t ON (u.hproperty=t.hproperty and   EXISTS (SELECT istatus FROM tenant WHERE  sunitcode = u.scode AND istatus = 2) )_x000d__x000a_                  _x000d__x000a__x000d__x000a_WHERE at.SUBGROUP12!='corp'_x000d__x000a__x000d__x000a_group by at.SUBGROUP12_x000d__x000a_order by at.SUBGROUP12_x000d__x000a__x000d__x000a_use Yardi_Stage;_x000d__x000a__x000d__x000a_select rtrim(at.SUBGROUP12) as 'Market',_x000d__x000a__x000d__x000a_-- Calculates the number of properties in construction_x000d__x000a_sum((case_x000d__x000a_when u.sstatus IN ('Vacant Unrented Not Ready','Vacant Rented Not Ready')_x000d__x000a_then 1_x000d__x000a_else 0_x000d__x000a_end)) as 'In Construction',_x000d__x000a__x000d__x000a_-- Calculates the number of properties in conversion_x000d__x000a_sum((case_x000d__x000a_when at.SUBGROUP17 like '%conversion%'_x000d__x000a_then 1_x000d__x000a_else 0_x000d__x000a_end)) as 'In Conversion',_x000d__x000a__x000d__x000a_-- Calculates the number of properties that are leased with no notice_x000d__x000a_sum((case_x000d__x000a_when u.sstatus='Occupied No Notice'_x000d__x000a_then 1_x000d__x000a_else 0_x000d__x000a_end )) as 'Leased: Occupied No Notice',_x000d__x000a__x000d__x000a_-- Calculates the number of properties that are leased with notice with no future lease on them_x000d__x000a_sum((case_x000d__x000a_when u.sstatus='Notice Unrented'_x000d__x000a_then 1_x000d__x000a_else 0_x000d__x000a_end )) as 'Leased: Notice Unrented',_x000d__x000a__x000d__x000a_-- Calculates the number of properties that are leased with notice with a future lease on them_x000d__x000a_sum((case_x000d__x000a_when u.sstatus='Notice Rented'_x000d__x000a_then 1_x000d__x000a_else 0_x000d__x000a_end )) as 'Leased: Notice Rented',_x000d__x000a__x000d__x000a_-- Calculates the number of properties that are leased having a future tenant_x000d__x000a_sum((case_x000d__x000a_when (u.sstatus='Vacant Rented Not Ready' or u.sstatus='Vacant Rented Ready') and t.istatus = 2_x000d__x000a_then 1_x000d__x000a_else 0_x000d__x000a_end )) as 'Leased: Future Tenant',_x000d__x000a__x000d__x000a_-- Sums all the leased properties_x000d__x000a_sum((case_x000d__x000a_when (u.sstatus='Occupied No Notice' or u.sstatus='Notice Unrented' or u.sstatus = 'Notice Rented' or ((u.sstatus='Vacant Rented Not Ready' or u.sstatus='Vacant Rented Ready')_x000d__x000a_and t.istatus = 2))_x000d__x000a_then 1_x000d__x000a_else 0_x000d__x000a_end )) as 'Total Leased',_x000d__x000a__x000d__x000a_-- Counts the total number of properties owned_x000d__x000a_cast( (select top 1 count(distinct unit.hproperty) from unit LEFT JOIN ATTRIBUTES ON attributes.HPROP = unit.hproperty where attributes.subgroup12=at.SUBGROUP12 and attributes.subgroup17 in ('Conversions', 'Property Management'))  as float) as 'Total Owned',_x000d__x000a__x000d__x000a_-- Divides the number of leased properties by the total number of properties owned_x000d__x000a_(CASE WHEN cast( (select top 1 count(distinct unit.hproperty) from unit LEFT JOIN ATTRIBUTES ON attributes.HPROP = unit.hproperty where attributes.subgroup12=at.SUBGROUP12 and attributes.subgroup17 in ('Conversions', 'Property Management'))  as float) = 0_x000d__x000a_THEN NULL_x000d__x000a_ELSE convert(decimal(10,3), sum((case when (u.sstatus='Occupied No Notice' or u.sstatus='Notice Unrented'  or u.sstatus='Notice Rented' or ((u.sstatus='Vacant Rented Not Ready' or u.sstatus='Vacant Rented Ready') and t.istatus = 2  )) then 1 else 0 end ))/ cast( (select top 1 count(distinct unit.hproperty) from unit LEFT JOIN ATTRIBUTES ON attributes.HPROP = unit.hproperty where attributes.subgroup12=at.SUBGROUP12 and attributes.subgroup17 in ('Conversions', 'Property Management'))  as float))_x000d__x000a_END) as '% Occupied'_x000d__x000a__x000d__x000a__x000d__x000a_FROM unit u_x000d__x000a_INNER join [crm].[dbo].[properties] cp on cp.propid=u.scode_x000d__x000a_INNER JOIN ATTRIBUTES at ON at.HPROP = u.hproperty_x000d__x000a_Left JOIN tenant t ON (u.hproperty=t.hproperty and   EXISTS (SELECT istatus FROM tenant WHERE  sunitcode = u.scode AND istatus = 2) )_x000d__x000a_                  _x000d__x000a__x000d__x000a_WHERE at.SUBGROUP12!='corp'_x000d__x000a__x000d__x000a_group by at.SUBGROUP12_x000d__x000a_order by at.SUBGROUP12"/>
  </connection>
</connections>
</file>

<file path=xl/sharedStrings.xml><?xml version="1.0" encoding="utf-8"?>
<sst xmlns="http://schemas.openxmlformats.org/spreadsheetml/2006/main" count="53" uniqueCount="53">
  <si>
    <t>Market</t>
  </si>
  <si>
    <t>In Construction</t>
  </si>
  <si>
    <t>In Conversion</t>
  </si>
  <si>
    <t>Leased: Occupied No Notice</t>
  </si>
  <si>
    <t>Leased: Notice Unrented</t>
  </si>
  <si>
    <t>Leased: Notice Rented</t>
  </si>
  <si>
    <t>Leased: Future Tenant</t>
  </si>
  <si>
    <t>Total Leased</t>
  </si>
  <si>
    <t>Total Owned</t>
  </si>
  <si>
    <t>% Occupied</t>
  </si>
  <si>
    <t>Albuquerque</t>
  </si>
  <si>
    <t>Antelope Valley</t>
  </si>
  <si>
    <t>Atlanta</t>
  </si>
  <si>
    <t>Augusta</t>
  </si>
  <si>
    <t>Austin</t>
  </si>
  <si>
    <t>Bay Area</t>
  </si>
  <si>
    <t>Boise</t>
  </si>
  <si>
    <t>Central Valley</t>
  </si>
  <si>
    <t>Charleston</t>
  </si>
  <si>
    <t>Charlotte</t>
  </si>
  <si>
    <t>Chicago</t>
  </si>
  <si>
    <t>Cincinnati</t>
  </si>
  <si>
    <t>Colorado Springs</t>
  </si>
  <si>
    <t>Columbia</t>
  </si>
  <si>
    <t>Columbus</t>
  </si>
  <si>
    <t>Dallas-Fort Worth</t>
  </si>
  <si>
    <t>Denver</t>
  </si>
  <si>
    <t>Fort Myers</t>
  </si>
  <si>
    <t>Greensboro</t>
  </si>
  <si>
    <t>Greenville</t>
  </si>
  <si>
    <t>Houston</t>
  </si>
  <si>
    <t>Indiana</t>
  </si>
  <si>
    <t>Inland Empire</t>
  </si>
  <si>
    <t>Jacksonville</t>
  </si>
  <si>
    <t>Knoxville</t>
  </si>
  <si>
    <t>Las Vegas</t>
  </si>
  <si>
    <t>Memphis</t>
  </si>
  <si>
    <t>Miami</t>
  </si>
  <si>
    <t>Milwaukee</t>
  </si>
  <si>
    <t>Nashville</t>
  </si>
  <si>
    <t>Oklahoma City</t>
  </si>
  <si>
    <t>Orlando</t>
  </si>
  <si>
    <t>Phoenix</t>
  </si>
  <si>
    <t>Portland</t>
  </si>
  <si>
    <t>Raleigh</t>
  </si>
  <si>
    <t>Sacramento</t>
  </si>
  <si>
    <t>Salt Lake City</t>
  </si>
  <si>
    <t>San Antonio</t>
  </si>
  <si>
    <t>Savannah/Hilton Head</t>
  </si>
  <si>
    <t>Seattle</t>
  </si>
  <si>
    <t>Tampa</t>
  </si>
  <si>
    <t>Tucson</t>
  </si>
  <si>
    <t>Winston Salem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</si>
</sst>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164" fontId="0" fillId="0" borderId="0" xfId="1" applyNumberFormat="1" applyFont="1"/>
    <xf numFmtId="165" fontId="0" fillId="0" borderId="0" xfId="0" applyNumberFormat="1"/>
  </cellXfs>
  <cellStyles count="2">
    <cellStyle name="Comma" xfId="1" builtinId="3"/>
    <cellStyle name="Normal" xfId="0" builtinId="0"/>
  </cellStyles>
  <dxfs count="3">
    <dxf>
      <numFmt numFmtId="14" formatCode="0.00%"/>
    </dxf>
    <dxf>
      <numFmt numFmtId="14" formatCode="0.00%"/>
    </dxf>
    <dxf>
      <numFmt numFmtId="164" formatCode="_(* #,##0_);_(* \(#,##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queryTables/queryTable1.xml><?xml version="1.0" encoding="utf-8"?>
<queryTable xmlns="http://schemas.openxmlformats.org/spreadsheetml/2006/main" name="Query from Occupancy Report" connectionId="1" autoFormatId="16" applyNumberFormats="0" applyBorderFormats="0" applyFontFormats="0" applyPatternFormats="0" applyAlignmentFormats="0" applyWidthHeightFormats="0">
  <queryTableRefresh nextId="13">
    <queryTableFields count="10">
      <queryTableField id="1" name="Market" tableColumnId="1"/>
      <queryTableField id="2" name="In Construction" tableColumnId="2"/>
      <queryTableField id="3" name="In Conversion" tableColumnId="3"/>
      <queryTableField id="4" name="Leased: Occupied No Notice" tableColumnId="4"/>
      <queryTableField id="5" name="Leased: Notice Unrented" tableColumnId="5"/>
      <queryTableField id="6" name="Leased: Notice Rented" tableColumnId="6"/>
      <queryTableField id="7" name="Leased: Future Tenant" tableColumnId="7"/>
      <queryTableField id="8" name="Total Leased" tableColumnId="8"/>
      <queryTableField id="11" name="Total Owned" tableColumnId="11"/>
      <queryTableField id="9" name="% Occupied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Table_Query_from_Occupancy_Report" displayName="Table_Query_from_Occupancy_Report" ref="A1:J45" tableType="queryTable" totalsRowCount="1">
  <autoFilter ref="A1:J44"/>
  <tableColumns count="10">
    <tableColumn id="1" uniqueName="1" name="Market" queryTableFieldId="1"/>
    <tableColumn id="2" uniqueName="2" name="In Construction" queryTableFieldId="2"/>
    <tableColumn id="3" uniqueName="3" name="In Conversion" queryTableFieldId="3"/>
    <tableColumn id="4" uniqueName="4" name="Leased: Occupied No Notice" queryTableFieldId="4"/>
    <tableColumn id="5" uniqueName="5" name="Leased: Notice Unrented" queryTableFieldId="5"/>
    <tableColumn id="6" uniqueName="6" name="Leased: Notice Rented" queryTableFieldId="6"/>
    <tableColumn id="7" uniqueName="7" name="Leased: Future Tenant" queryTableFieldId="7"/>
    <tableColumn id="8" uniqueName="8" name="Total Leased" totalsRowFunction="custom" queryTableFieldId="8">
      <totalsRowFormula>SUM(Table_Query_from_Occupancy_Report[Total Leased])</totalsRowFormula>
    </tableColumn>
    <tableColumn id="11" uniqueName="11" name="Total Owned" totalsRowFunction="custom" queryTableFieldId="11" dataDxfId="2" dataCellStyle="Comma">
      <totalsRowFormula>SUM(Table_Query_from_Occupancy_Report[Total Owned])</totalsRowFormula>
    </tableColumn>
    <tableColumn id="9" uniqueName="9" name="% Occupied" totalsRowFunction="custom" queryTableFieldId="9" dataDxfId="1" totalsRowDxfId="0">
      <totalsRowFormula>Table_Query_from_Occupancy_Report[[#Totals],[Total Leased]]/Table_Query_from_Occupancy_Report[[#Totals],[Total Owned]]</totalsRow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workbookViewId="0"/>
  </sheetViews>
  <sheetFormatPr defaultRowHeight="15" x14ac:dyDescent="0.25"/>
  <cols>
    <col min="1" max="1" width="21" bestFit="1" customWidth="1"/>
    <col min="2" max="2" width="16.85546875" bestFit="1" customWidth="1"/>
    <col min="3" max="3" width="15.5703125" bestFit="1" customWidth="1"/>
    <col min="4" max="4" width="28.5703125" bestFit="1" customWidth="1"/>
    <col min="5" max="5" width="25.7109375" bestFit="1" customWidth="1"/>
    <col min="6" max="6" width="23.42578125" bestFit="1" customWidth="1"/>
    <col min="7" max="7" width="23.140625" bestFit="1" customWidth="1"/>
    <col min="8" max="8" width="14.28515625" bestFit="1" customWidth="1"/>
    <col min="9" max="9" width="14.5703125" bestFit="1" customWidth="1"/>
    <col min="10" max="10" width="13.5703125" bestFit="1" customWidth="1"/>
    <col min="11" max="11" width="17.140625" bestFit="1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25">
      <c r="A2" t="s">
        <v>10</v>
      </c>
      <c r="B2">
        <v>10</v>
      </c>
      <c r="C2">
        <v>14</v>
      </c>
      <c r="D2">
        <v>172</v>
      </c>
      <c r="E2">
        <v>5</v>
      </c>
      <c r="F2">
        <v>0</v>
      </c>
      <c r="G2">
        <v>6</v>
      </c>
      <c r="H2">
        <v>183</v>
      </c>
      <c r="I2" s="2">
        <v>217</v>
      </c>
      <c r="J2" s="1">
        <v>0.84299999999999997</v>
      </c>
    </row>
    <row r="3" spans="1:10" x14ac:dyDescent="0.25">
      <c r="A3" t="s">
        <v>11</v>
      </c>
      <c r="B3">
        <v>0</v>
      </c>
      <c r="C3">
        <v>0</v>
      </c>
      <c r="D3">
        <v>6</v>
      </c>
      <c r="E3">
        <v>0</v>
      </c>
      <c r="F3">
        <v>0</v>
      </c>
      <c r="G3">
        <v>0</v>
      </c>
      <c r="H3">
        <v>6</v>
      </c>
      <c r="I3" s="2">
        <v>6</v>
      </c>
      <c r="J3" s="1">
        <v>1</v>
      </c>
    </row>
    <row r="4" spans="1:10" x14ac:dyDescent="0.25">
      <c r="A4" t="s">
        <v>12</v>
      </c>
      <c r="B4">
        <v>239</v>
      </c>
      <c r="C4">
        <v>38</v>
      </c>
      <c r="D4">
        <v>1867</v>
      </c>
      <c r="E4">
        <v>134</v>
      </c>
      <c r="F4">
        <v>0</v>
      </c>
      <c r="G4">
        <v>25</v>
      </c>
      <c r="H4">
        <v>2026</v>
      </c>
      <c r="I4" s="2">
        <v>2429</v>
      </c>
      <c r="J4" s="1">
        <v>0.83399999999999996</v>
      </c>
    </row>
    <row r="5" spans="1:10" x14ac:dyDescent="0.25">
      <c r="A5" t="s">
        <v>13</v>
      </c>
      <c r="B5">
        <v>26</v>
      </c>
      <c r="C5">
        <v>4</v>
      </c>
      <c r="D5">
        <v>153</v>
      </c>
      <c r="E5">
        <v>6</v>
      </c>
      <c r="F5">
        <v>0</v>
      </c>
      <c r="G5">
        <v>5</v>
      </c>
      <c r="H5">
        <v>164</v>
      </c>
      <c r="I5" s="2">
        <v>202</v>
      </c>
      <c r="J5" s="1">
        <v>0.81200000000000006</v>
      </c>
    </row>
    <row r="6" spans="1:10" x14ac:dyDescent="0.25">
      <c r="A6" t="s">
        <v>14</v>
      </c>
      <c r="B6">
        <v>24</v>
      </c>
      <c r="C6">
        <v>14</v>
      </c>
      <c r="D6">
        <v>543</v>
      </c>
      <c r="E6">
        <v>34</v>
      </c>
      <c r="F6">
        <v>0</v>
      </c>
      <c r="G6">
        <v>10</v>
      </c>
      <c r="H6">
        <v>587</v>
      </c>
      <c r="I6" s="2">
        <v>661</v>
      </c>
      <c r="J6" s="1">
        <v>0.88800000000000001</v>
      </c>
    </row>
    <row r="7" spans="1:10" x14ac:dyDescent="0.25">
      <c r="A7" t="s">
        <v>15</v>
      </c>
      <c r="B7">
        <v>4</v>
      </c>
      <c r="C7">
        <v>0</v>
      </c>
      <c r="D7">
        <v>84</v>
      </c>
      <c r="E7">
        <v>1</v>
      </c>
      <c r="F7">
        <v>0</v>
      </c>
      <c r="G7">
        <v>4</v>
      </c>
      <c r="H7">
        <v>89</v>
      </c>
      <c r="I7" s="2">
        <v>91</v>
      </c>
      <c r="J7" s="1">
        <v>0.97799999999999998</v>
      </c>
    </row>
    <row r="8" spans="1:10" x14ac:dyDescent="0.25">
      <c r="A8" t="s">
        <v>16</v>
      </c>
      <c r="B8">
        <v>5</v>
      </c>
      <c r="C8">
        <v>0</v>
      </c>
      <c r="D8">
        <v>264</v>
      </c>
      <c r="E8">
        <v>10</v>
      </c>
      <c r="F8">
        <v>0</v>
      </c>
      <c r="G8">
        <v>3</v>
      </c>
      <c r="H8">
        <v>277</v>
      </c>
      <c r="I8" s="2">
        <v>289</v>
      </c>
      <c r="J8" s="1">
        <v>0.95799999999999996</v>
      </c>
    </row>
    <row r="9" spans="1:10" x14ac:dyDescent="0.25">
      <c r="A9" t="s">
        <v>17</v>
      </c>
      <c r="B9">
        <v>3</v>
      </c>
      <c r="C9">
        <v>0</v>
      </c>
      <c r="D9">
        <v>146</v>
      </c>
      <c r="E9">
        <v>11</v>
      </c>
      <c r="F9">
        <v>0</v>
      </c>
      <c r="G9">
        <v>3</v>
      </c>
      <c r="H9">
        <v>160</v>
      </c>
      <c r="I9" s="2">
        <v>174</v>
      </c>
      <c r="J9" s="1">
        <v>0.92</v>
      </c>
    </row>
    <row r="10" spans="1:10" x14ac:dyDescent="0.25">
      <c r="A10" t="s">
        <v>18</v>
      </c>
      <c r="B10">
        <v>45</v>
      </c>
      <c r="C10">
        <v>8</v>
      </c>
      <c r="D10">
        <v>443</v>
      </c>
      <c r="E10">
        <v>27</v>
      </c>
      <c r="F10">
        <v>0</v>
      </c>
      <c r="G10">
        <v>13</v>
      </c>
      <c r="H10">
        <v>483</v>
      </c>
      <c r="I10" s="2">
        <v>594</v>
      </c>
      <c r="J10" s="1">
        <v>0.81299999999999994</v>
      </c>
    </row>
    <row r="11" spans="1:10" x14ac:dyDescent="0.25">
      <c r="A11" t="s">
        <v>19</v>
      </c>
      <c r="B11">
        <v>218</v>
      </c>
      <c r="C11">
        <v>37</v>
      </c>
      <c r="D11">
        <v>1678</v>
      </c>
      <c r="E11">
        <v>60</v>
      </c>
      <c r="F11">
        <v>0</v>
      </c>
      <c r="G11">
        <v>31</v>
      </c>
      <c r="H11">
        <v>1769</v>
      </c>
      <c r="I11" s="2">
        <v>2168</v>
      </c>
      <c r="J11" s="1">
        <v>0.81599999999999995</v>
      </c>
    </row>
    <row r="12" spans="1:10" x14ac:dyDescent="0.25">
      <c r="A12" t="s">
        <v>20</v>
      </c>
      <c r="B12">
        <v>113</v>
      </c>
      <c r="C12">
        <v>42</v>
      </c>
      <c r="D12">
        <v>1556</v>
      </c>
      <c r="E12">
        <v>96</v>
      </c>
      <c r="F12">
        <v>0</v>
      </c>
      <c r="G12">
        <v>49</v>
      </c>
      <c r="H12">
        <v>1701</v>
      </c>
      <c r="I12" s="2">
        <v>2002</v>
      </c>
      <c r="J12" s="1">
        <v>0.85</v>
      </c>
    </row>
    <row r="13" spans="1:10" x14ac:dyDescent="0.25">
      <c r="A13" t="s">
        <v>21</v>
      </c>
      <c r="B13">
        <v>49</v>
      </c>
      <c r="C13">
        <v>21</v>
      </c>
      <c r="D13">
        <v>1531</v>
      </c>
      <c r="E13">
        <v>54</v>
      </c>
      <c r="F13">
        <v>0</v>
      </c>
      <c r="G13">
        <v>55</v>
      </c>
      <c r="H13">
        <v>1640</v>
      </c>
      <c r="I13" s="2">
        <v>1814</v>
      </c>
      <c r="J13" s="1">
        <v>0.90400000000000003</v>
      </c>
    </row>
    <row r="14" spans="1:10" x14ac:dyDescent="0.25">
      <c r="A14" t="s">
        <v>22</v>
      </c>
      <c r="B14">
        <v>1</v>
      </c>
      <c r="C14">
        <v>0</v>
      </c>
      <c r="D14">
        <v>16</v>
      </c>
      <c r="E14">
        <v>1</v>
      </c>
      <c r="F14">
        <v>0</v>
      </c>
      <c r="G14">
        <v>1</v>
      </c>
      <c r="H14">
        <v>18</v>
      </c>
      <c r="I14" s="2">
        <v>20</v>
      </c>
      <c r="J14" s="1">
        <v>0.9</v>
      </c>
    </row>
    <row r="15" spans="1:10" x14ac:dyDescent="0.25">
      <c r="A15" t="s">
        <v>23</v>
      </c>
      <c r="B15">
        <v>8</v>
      </c>
      <c r="C15">
        <v>0</v>
      </c>
      <c r="D15">
        <v>225</v>
      </c>
      <c r="E15">
        <v>14</v>
      </c>
      <c r="F15">
        <v>0</v>
      </c>
      <c r="G15">
        <v>13</v>
      </c>
      <c r="H15">
        <v>252</v>
      </c>
      <c r="I15" s="2">
        <v>297</v>
      </c>
      <c r="J15" s="1">
        <v>0.84799999999999998</v>
      </c>
    </row>
    <row r="16" spans="1:10" x14ac:dyDescent="0.25">
      <c r="A16" t="s">
        <v>24</v>
      </c>
      <c r="B16">
        <v>72</v>
      </c>
      <c r="C16">
        <v>33</v>
      </c>
      <c r="D16">
        <v>1120</v>
      </c>
      <c r="E16">
        <v>38</v>
      </c>
      <c r="F16">
        <v>0</v>
      </c>
      <c r="G16">
        <v>54</v>
      </c>
      <c r="H16">
        <v>1212</v>
      </c>
      <c r="I16" s="2">
        <v>1370</v>
      </c>
      <c r="J16" s="1">
        <v>0.88500000000000001</v>
      </c>
    </row>
    <row r="17" spans="1:10" x14ac:dyDescent="0.25">
      <c r="A17" t="s">
        <v>25</v>
      </c>
      <c r="B17">
        <v>100</v>
      </c>
      <c r="C17">
        <v>75</v>
      </c>
      <c r="D17">
        <v>2557</v>
      </c>
      <c r="E17">
        <v>117</v>
      </c>
      <c r="F17">
        <v>0</v>
      </c>
      <c r="G17">
        <v>70</v>
      </c>
      <c r="H17">
        <v>2744</v>
      </c>
      <c r="I17" s="2">
        <v>3017</v>
      </c>
      <c r="J17" s="1">
        <v>0.91</v>
      </c>
    </row>
    <row r="18" spans="1:10" x14ac:dyDescent="0.25">
      <c r="A18" t="s">
        <v>26</v>
      </c>
      <c r="B18">
        <v>33</v>
      </c>
      <c r="C18">
        <v>0</v>
      </c>
      <c r="D18">
        <v>497</v>
      </c>
      <c r="E18">
        <v>31</v>
      </c>
      <c r="F18">
        <v>1</v>
      </c>
      <c r="G18">
        <v>21</v>
      </c>
      <c r="H18">
        <v>550</v>
      </c>
      <c r="I18" s="2">
        <v>666</v>
      </c>
      <c r="J18" s="1">
        <v>0.82599999999999996</v>
      </c>
    </row>
    <row r="19" spans="1:10" x14ac:dyDescent="0.25">
      <c r="A19" t="s">
        <v>27</v>
      </c>
      <c r="B19">
        <v>0</v>
      </c>
      <c r="C19">
        <v>0</v>
      </c>
      <c r="D19">
        <v>27</v>
      </c>
      <c r="E19">
        <v>3</v>
      </c>
      <c r="F19">
        <v>0</v>
      </c>
      <c r="G19">
        <v>1</v>
      </c>
      <c r="H19">
        <v>31</v>
      </c>
      <c r="I19" s="2">
        <v>32</v>
      </c>
      <c r="J19" s="1">
        <v>0.96899999999999997</v>
      </c>
    </row>
    <row r="20" spans="1:10" x14ac:dyDescent="0.25">
      <c r="A20" t="s">
        <v>28</v>
      </c>
      <c r="B20">
        <v>35</v>
      </c>
      <c r="C20">
        <v>3</v>
      </c>
      <c r="D20">
        <v>449</v>
      </c>
      <c r="E20">
        <v>24</v>
      </c>
      <c r="F20">
        <v>1</v>
      </c>
      <c r="G20">
        <v>14</v>
      </c>
      <c r="H20">
        <v>488</v>
      </c>
      <c r="I20" s="2">
        <v>594</v>
      </c>
      <c r="J20" s="1">
        <v>0.82199999999999995</v>
      </c>
    </row>
    <row r="21" spans="1:10" x14ac:dyDescent="0.25">
      <c r="A21" t="s">
        <v>29</v>
      </c>
      <c r="B21">
        <v>30</v>
      </c>
      <c r="C21">
        <v>6</v>
      </c>
      <c r="D21">
        <v>417</v>
      </c>
      <c r="E21">
        <v>21</v>
      </c>
      <c r="F21">
        <v>0</v>
      </c>
      <c r="G21">
        <v>14</v>
      </c>
      <c r="H21">
        <v>452</v>
      </c>
      <c r="I21" s="2">
        <v>597</v>
      </c>
      <c r="J21" s="1">
        <v>0.75700000000000001</v>
      </c>
    </row>
    <row r="22" spans="1:10" x14ac:dyDescent="0.25">
      <c r="A22" t="s">
        <v>30</v>
      </c>
      <c r="B22">
        <v>154</v>
      </c>
      <c r="C22">
        <v>49</v>
      </c>
      <c r="D22">
        <v>1425</v>
      </c>
      <c r="E22">
        <v>107</v>
      </c>
      <c r="F22">
        <v>0</v>
      </c>
      <c r="G22">
        <v>38</v>
      </c>
      <c r="H22">
        <v>1570</v>
      </c>
      <c r="I22" s="2">
        <v>1928</v>
      </c>
      <c r="J22" s="1">
        <v>0.81399999999999995</v>
      </c>
    </row>
    <row r="23" spans="1:10" x14ac:dyDescent="0.25">
      <c r="A23" t="s">
        <v>31</v>
      </c>
      <c r="B23">
        <v>99</v>
      </c>
      <c r="C23">
        <v>2</v>
      </c>
      <c r="D23">
        <v>2150</v>
      </c>
      <c r="E23">
        <v>123</v>
      </c>
      <c r="F23">
        <v>0</v>
      </c>
      <c r="G23">
        <v>72</v>
      </c>
      <c r="H23">
        <v>2345</v>
      </c>
      <c r="I23" s="2">
        <v>2751</v>
      </c>
      <c r="J23" s="1">
        <v>0.85199999999999998</v>
      </c>
    </row>
    <row r="24" spans="1:10" x14ac:dyDescent="0.25">
      <c r="A24" t="s">
        <v>32</v>
      </c>
      <c r="B24">
        <v>2</v>
      </c>
      <c r="C24">
        <v>0</v>
      </c>
      <c r="D24">
        <v>116</v>
      </c>
      <c r="E24">
        <v>6</v>
      </c>
      <c r="F24">
        <v>0</v>
      </c>
      <c r="G24">
        <v>0</v>
      </c>
      <c r="H24">
        <v>122</v>
      </c>
      <c r="I24" s="2">
        <v>129</v>
      </c>
      <c r="J24" s="1">
        <v>0.94599999999999995</v>
      </c>
    </row>
    <row r="25" spans="1:10" x14ac:dyDescent="0.25">
      <c r="A25" t="s">
        <v>33</v>
      </c>
      <c r="B25">
        <v>142</v>
      </c>
      <c r="C25">
        <v>12</v>
      </c>
      <c r="D25">
        <v>1135</v>
      </c>
      <c r="E25">
        <v>58</v>
      </c>
      <c r="F25">
        <v>0</v>
      </c>
      <c r="G25">
        <v>33</v>
      </c>
      <c r="H25">
        <v>1226</v>
      </c>
      <c r="I25" s="2">
        <v>1460</v>
      </c>
      <c r="J25" s="1">
        <v>0.84</v>
      </c>
    </row>
    <row r="26" spans="1:10" x14ac:dyDescent="0.25">
      <c r="A26" t="s">
        <v>34</v>
      </c>
      <c r="B26">
        <v>16</v>
      </c>
      <c r="C26">
        <v>0</v>
      </c>
      <c r="D26">
        <v>245</v>
      </c>
      <c r="E26">
        <v>19</v>
      </c>
      <c r="F26">
        <v>0</v>
      </c>
      <c r="G26">
        <v>6</v>
      </c>
      <c r="H26">
        <v>270</v>
      </c>
      <c r="I26" s="2">
        <v>308</v>
      </c>
      <c r="J26" s="1">
        <v>0.877</v>
      </c>
    </row>
    <row r="27" spans="1:10" x14ac:dyDescent="0.25">
      <c r="A27" t="s">
        <v>35</v>
      </c>
      <c r="B27">
        <v>29</v>
      </c>
      <c r="C27">
        <v>0</v>
      </c>
      <c r="D27">
        <v>817</v>
      </c>
      <c r="E27">
        <v>42</v>
      </c>
      <c r="F27">
        <v>1</v>
      </c>
      <c r="G27">
        <v>5</v>
      </c>
      <c r="H27">
        <v>865</v>
      </c>
      <c r="I27" s="2">
        <v>909</v>
      </c>
      <c r="J27" s="1">
        <v>0.95199999999999996</v>
      </c>
    </row>
    <row r="28" spans="1:10" x14ac:dyDescent="0.25">
      <c r="A28" t="s">
        <v>36</v>
      </c>
      <c r="B28">
        <v>88</v>
      </c>
      <c r="C28">
        <v>1</v>
      </c>
      <c r="D28">
        <v>379</v>
      </c>
      <c r="E28">
        <v>29</v>
      </c>
      <c r="F28">
        <v>0</v>
      </c>
      <c r="G28">
        <v>19</v>
      </c>
      <c r="H28">
        <v>427</v>
      </c>
      <c r="I28" s="2">
        <v>590</v>
      </c>
      <c r="J28" s="1">
        <v>0.72399999999999998</v>
      </c>
    </row>
    <row r="29" spans="1:10" x14ac:dyDescent="0.25">
      <c r="A29" t="s">
        <v>37</v>
      </c>
      <c r="B29">
        <v>33</v>
      </c>
      <c r="C29">
        <v>3</v>
      </c>
      <c r="D29">
        <v>253</v>
      </c>
      <c r="E29">
        <v>12</v>
      </c>
      <c r="F29">
        <v>0</v>
      </c>
      <c r="G29">
        <v>2</v>
      </c>
      <c r="H29">
        <v>267</v>
      </c>
      <c r="I29" s="2">
        <v>321</v>
      </c>
      <c r="J29" s="1">
        <v>0.83199999999999996</v>
      </c>
    </row>
    <row r="30" spans="1:10" x14ac:dyDescent="0.25">
      <c r="A30" t="s">
        <v>38</v>
      </c>
      <c r="B30">
        <v>1</v>
      </c>
      <c r="C30">
        <v>0</v>
      </c>
      <c r="D30">
        <v>111</v>
      </c>
      <c r="E30">
        <v>6</v>
      </c>
      <c r="F30">
        <v>0</v>
      </c>
      <c r="G30">
        <v>3</v>
      </c>
      <c r="H30">
        <v>120</v>
      </c>
      <c r="I30" s="2">
        <v>125</v>
      </c>
      <c r="J30" s="1">
        <v>0.96</v>
      </c>
    </row>
    <row r="31" spans="1:10" x14ac:dyDescent="0.25">
      <c r="A31" t="s">
        <v>39</v>
      </c>
      <c r="B31">
        <v>104</v>
      </c>
      <c r="C31">
        <v>3</v>
      </c>
      <c r="D31">
        <v>1156</v>
      </c>
      <c r="E31">
        <v>56</v>
      </c>
      <c r="F31">
        <v>0</v>
      </c>
      <c r="G31">
        <v>39</v>
      </c>
      <c r="H31">
        <v>1251</v>
      </c>
      <c r="I31" s="2">
        <v>1428</v>
      </c>
      <c r="J31" s="1">
        <v>0.876</v>
      </c>
    </row>
    <row r="32" spans="1:10" x14ac:dyDescent="0.25">
      <c r="A32" t="s">
        <v>40</v>
      </c>
      <c r="B32">
        <v>38</v>
      </c>
      <c r="C32">
        <v>2</v>
      </c>
      <c r="D32">
        <v>235</v>
      </c>
      <c r="E32">
        <v>15</v>
      </c>
      <c r="F32">
        <v>0</v>
      </c>
      <c r="G32">
        <v>25</v>
      </c>
      <c r="H32">
        <v>275</v>
      </c>
      <c r="I32" s="2">
        <v>403</v>
      </c>
      <c r="J32" s="1">
        <v>0.68200000000000005</v>
      </c>
    </row>
    <row r="33" spans="1:10" x14ac:dyDescent="0.25">
      <c r="A33" t="s">
        <v>41</v>
      </c>
      <c r="B33">
        <v>86</v>
      </c>
      <c r="C33">
        <v>8</v>
      </c>
      <c r="D33">
        <v>833</v>
      </c>
      <c r="E33">
        <v>55</v>
      </c>
      <c r="F33">
        <v>0</v>
      </c>
      <c r="G33">
        <v>23</v>
      </c>
      <c r="H33">
        <v>911</v>
      </c>
      <c r="I33" s="2">
        <v>1045</v>
      </c>
      <c r="J33" s="1">
        <v>0.872</v>
      </c>
    </row>
    <row r="34" spans="1:10" x14ac:dyDescent="0.25">
      <c r="A34" t="s">
        <v>42</v>
      </c>
      <c r="B34">
        <v>32</v>
      </c>
      <c r="C34">
        <v>2</v>
      </c>
      <c r="D34">
        <v>1244</v>
      </c>
      <c r="E34">
        <v>62</v>
      </c>
      <c r="F34">
        <v>2</v>
      </c>
      <c r="G34">
        <v>14</v>
      </c>
      <c r="H34">
        <v>1322</v>
      </c>
      <c r="I34" s="2">
        <v>1387</v>
      </c>
      <c r="J34" s="1">
        <v>0.95299999999999996</v>
      </c>
    </row>
    <row r="35" spans="1:10" x14ac:dyDescent="0.25">
      <c r="A35" t="s">
        <v>43</v>
      </c>
      <c r="B35">
        <v>4</v>
      </c>
      <c r="C35">
        <v>0</v>
      </c>
      <c r="D35">
        <v>207</v>
      </c>
      <c r="E35">
        <v>4</v>
      </c>
      <c r="F35">
        <v>0</v>
      </c>
      <c r="G35">
        <v>1</v>
      </c>
      <c r="H35">
        <v>212</v>
      </c>
      <c r="I35" s="2">
        <v>219</v>
      </c>
      <c r="J35" s="1">
        <v>0.96799999999999997</v>
      </c>
    </row>
    <row r="36" spans="1:10" x14ac:dyDescent="0.25">
      <c r="A36" t="s">
        <v>44</v>
      </c>
      <c r="B36">
        <v>97</v>
      </c>
      <c r="C36">
        <v>12</v>
      </c>
      <c r="D36">
        <v>1085</v>
      </c>
      <c r="E36">
        <v>40</v>
      </c>
      <c r="F36">
        <v>0</v>
      </c>
      <c r="G36">
        <v>34</v>
      </c>
      <c r="H36">
        <v>1159</v>
      </c>
      <c r="I36" s="2">
        <v>1430</v>
      </c>
      <c r="J36" s="1">
        <v>0.81</v>
      </c>
    </row>
    <row r="37" spans="1:10" x14ac:dyDescent="0.25">
      <c r="A37" t="s">
        <v>45</v>
      </c>
      <c r="B37">
        <v>0</v>
      </c>
      <c r="C37">
        <v>0</v>
      </c>
      <c r="D37">
        <v>27</v>
      </c>
      <c r="E37">
        <v>1</v>
      </c>
      <c r="F37">
        <v>0</v>
      </c>
      <c r="G37">
        <v>0</v>
      </c>
      <c r="H37">
        <v>28</v>
      </c>
      <c r="I37" s="2">
        <v>29</v>
      </c>
      <c r="J37" s="1">
        <v>0.96599999999999997</v>
      </c>
    </row>
    <row r="38" spans="1:10" x14ac:dyDescent="0.25">
      <c r="A38" t="s">
        <v>46</v>
      </c>
      <c r="B38">
        <v>128</v>
      </c>
      <c r="C38">
        <v>0</v>
      </c>
      <c r="D38">
        <v>764</v>
      </c>
      <c r="E38">
        <v>45</v>
      </c>
      <c r="F38">
        <v>0</v>
      </c>
      <c r="G38">
        <v>13</v>
      </c>
      <c r="H38">
        <v>822</v>
      </c>
      <c r="I38" s="2">
        <v>1049</v>
      </c>
      <c r="J38" s="1">
        <v>0.78400000000000003</v>
      </c>
    </row>
    <row r="39" spans="1:10" x14ac:dyDescent="0.25">
      <c r="A39" t="s">
        <v>47</v>
      </c>
      <c r="B39">
        <v>50</v>
      </c>
      <c r="C39">
        <v>19</v>
      </c>
      <c r="D39">
        <v>702</v>
      </c>
      <c r="E39">
        <v>30</v>
      </c>
      <c r="F39">
        <v>0</v>
      </c>
      <c r="G39">
        <v>14</v>
      </c>
      <c r="H39">
        <v>746</v>
      </c>
      <c r="I39" s="2">
        <v>854</v>
      </c>
      <c r="J39" s="1">
        <v>0.874</v>
      </c>
    </row>
    <row r="40" spans="1:10" x14ac:dyDescent="0.25">
      <c r="A40" t="s">
        <v>48</v>
      </c>
      <c r="B40">
        <v>36</v>
      </c>
      <c r="C40">
        <v>2</v>
      </c>
      <c r="D40">
        <v>299</v>
      </c>
      <c r="E40">
        <v>23</v>
      </c>
      <c r="F40">
        <v>0</v>
      </c>
      <c r="G40">
        <v>7</v>
      </c>
      <c r="H40">
        <v>329</v>
      </c>
      <c r="I40" s="2">
        <v>386</v>
      </c>
      <c r="J40" s="1">
        <v>0.85199999999999998</v>
      </c>
    </row>
    <row r="41" spans="1:10" x14ac:dyDescent="0.25">
      <c r="A41" t="s">
        <v>49</v>
      </c>
      <c r="B41">
        <v>19</v>
      </c>
      <c r="C41">
        <v>0</v>
      </c>
      <c r="D41">
        <v>253</v>
      </c>
      <c r="E41">
        <v>12</v>
      </c>
      <c r="F41">
        <v>0</v>
      </c>
      <c r="G41">
        <v>6</v>
      </c>
      <c r="H41">
        <v>271</v>
      </c>
      <c r="I41" s="2">
        <v>304</v>
      </c>
      <c r="J41" s="1">
        <v>0.89100000000000001</v>
      </c>
    </row>
    <row r="42" spans="1:10" x14ac:dyDescent="0.25">
      <c r="A42" t="s">
        <v>50</v>
      </c>
      <c r="B42">
        <v>51</v>
      </c>
      <c r="C42">
        <v>5</v>
      </c>
      <c r="D42">
        <v>1318</v>
      </c>
      <c r="E42">
        <v>76</v>
      </c>
      <c r="F42">
        <v>0</v>
      </c>
      <c r="G42">
        <v>29</v>
      </c>
      <c r="H42">
        <v>1423</v>
      </c>
      <c r="I42" s="2">
        <v>1523</v>
      </c>
      <c r="J42" s="1">
        <v>0.93400000000000005</v>
      </c>
    </row>
    <row r="43" spans="1:10" x14ac:dyDescent="0.25">
      <c r="A43" t="s">
        <v>51</v>
      </c>
      <c r="B43">
        <v>6</v>
      </c>
      <c r="C43">
        <v>0</v>
      </c>
      <c r="D43">
        <v>353</v>
      </c>
      <c r="E43">
        <v>17</v>
      </c>
      <c r="F43">
        <v>0</v>
      </c>
      <c r="G43">
        <v>3</v>
      </c>
      <c r="H43">
        <v>373</v>
      </c>
      <c r="I43" s="2">
        <v>394</v>
      </c>
      <c r="J43" s="1">
        <v>0.94699999999999995</v>
      </c>
    </row>
    <row r="44" spans="1:10" x14ac:dyDescent="0.25">
      <c r="A44" t="s">
        <v>52</v>
      </c>
      <c r="B44">
        <v>42</v>
      </c>
      <c r="C44">
        <v>0</v>
      </c>
      <c r="D44">
        <v>383</v>
      </c>
      <c r="E44">
        <v>14</v>
      </c>
      <c r="F44">
        <v>0</v>
      </c>
      <c r="G44">
        <v>9</v>
      </c>
      <c r="H44">
        <v>406</v>
      </c>
      <c r="I44" s="2">
        <v>503</v>
      </c>
      <c r="J44" s="1">
        <v>0.80700000000000005</v>
      </c>
    </row>
    <row r="45" spans="1:10" x14ac:dyDescent="0.25">
      <c r="H45">
        <f ca="1">SUM(Table_Query_from_Occupancy_Report[Total Leased])</f>
        <v>31572</v>
      </c>
      <c r="I45">
        <f ca="1">SUM(Table_Query_from_Occupancy_Report[Total Owned])</f>
        <v>36715</v>
      </c>
      <c r="J45" s="1">
        <f ca="1">Table_Query_from_Occupancy_Report[[#Totals],[Total Leased]]/Table_Query_from_Occupancy_Report[[#Totals],[Total Owned]]</f>
        <v>0.8599210132098597</v>
      </c>
    </row>
    <row r="46" spans="1:10" x14ac:dyDescent="0.25">
      <c r="I46" s="3"/>
      <c r="J46" s="3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1F60468A5D2E42961F688A7C6930CE" ma:contentTypeVersion="0" ma:contentTypeDescription="Create a new document." ma:contentTypeScope="" ma:versionID="ab27d1a6474e30b031cde8db2cf0eb7c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C4884DF-3411-46D7-B2CC-54671C84381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8D7CC0C-4279-45D9-BA1D-228A13FE486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8C12AB7-7E7A-4521-9D29-C817EE8AF81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Cameron Wu</dc:creator>
  <cp:lastModifiedBy>Julia Kudinovich</cp:lastModifiedBy>
  <dcterms:created xsi:type="dcterms:W3CDTF">2015-03-30T19:03:19Z</dcterms:created>
  <dcterms:modified xsi:type="dcterms:W3CDTF">2015-04-09T00:40:06Z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0x010100FD1F60468A5D2E42961F688A7C6930CE</vt:lpwstr>
  </property>
</Properties>
</file>