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gchittur_purdue_edu/Documents/2k8_labs/lab 3/"/>
    </mc:Choice>
  </mc:AlternateContent>
  <xr:revisionPtr revIDLastSave="249" documentId="8_{4BF5F954-297C-4D26-BFA1-662FE79083D3}" xr6:coauthVersionLast="47" xr6:coauthVersionMax="47" xr10:uidLastSave="{A4F55C88-CA7D-4C83-8723-56913CE222B8}"/>
  <bookViews>
    <workbookView xWindow="28680" yWindow="-120" windowWidth="29040" windowHeight="15720" xr2:uid="{8932A96F-5031-4B36-960F-A42030099B0B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1" l="1"/>
  <c r="M18" i="1"/>
  <c r="L23" i="1"/>
  <c r="L24" i="1"/>
  <c r="L25" i="1"/>
  <c r="L26" i="1"/>
  <c r="L27" i="1"/>
  <c r="L28" i="1"/>
  <c r="L29" i="1"/>
  <c r="L35" i="1"/>
  <c r="L36" i="1"/>
  <c r="L37" i="1"/>
  <c r="L38" i="1"/>
  <c r="L39" i="1"/>
  <c r="L40" i="1"/>
  <c r="L41" i="1"/>
  <c r="L47" i="1"/>
  <c r="L48" i="1"/>
  <c r="L49" i="1"/>
  <c r="L50" i="1"/>
  <c r="L51" i="1"/>
  <c r="L52" i="1"/>
  <c r="L53" i="1"/>
  <c r="L59" i="1"/>
  <c r="L60" i="1"/>
  <c r="L61" i="1"/>
  <c r="L13" i="1"/>
  <c r="L14" i="1"/>
  <c r="L15" i="1"/>
  <c r="L16" i="1"/>
  <c r="I13" i="1"/>
  <c r="I14" i="1"/>
  <c r="I15" i="1"/>
  <c r="I16" i="1"/>
  <c r="I17" i="1"/>
  <c r="L17" i="1" s="1"/>
  <c r="I19" i="1"/>
  <c r="I20" i="1"/>
  <c r="I21" i="1"/>
  <c r="I22" i="1"/>
  <c r="L22" i="1" s="1"/>
  <c r="I23" i="1"/>
  <c r="I24" i="1"/>
  <c r="I25" i="1"/>
  <c r="I26" i="1"/>
  <c r="I27" i="1"/>
  <c r="I28" i="1"/>
  <c r="I29" i="1"/>
  <c r="I30" i="1"/>
  <c r="L30" i="1" s="1"/>
  <c r="I31" i="1"/>
  <c r="L31" i="1" s="1"/>
  <c r="I32" i="1"/>
  <c r="L32" i="1" s="1"/>
  <c r="I33" i="1"/>
  <c r="L33" i="1" s="1"/>
  <c r="I34" i="1"/>
  <c r="L34" i="1" s="1"/>
  <c r="I35" i="1"/>
  <c r="I36" i="1"/>
  <c r="I37" i="1"/>
  <c r="I38" i="1"/>
  <c r="I39" i="1"/>
  <c r="I40" i="1"/>
  <c r="I41" i="1"/>
  <c r="I42" i="1"/>
  <c r="L42" i="1" s="1"/>
  <c r="I43" i="1"/>
  <c r="L43" i="1" s="1"/>
  <c r="I44" i="1"/>
  <c r="L44" i="1" s="1"/>
  <c r="I45" i="1"/>
  <c r="L45" i="1" s="1"/>
  <c r="I46" i="1"/>
  <c r="L46" i="1" s="1"/>
  <c r="I47" i="1"/>
  <c r="I48" i="1"/>
  <c r="I49" i="1"/>
  <c r="I50" i="1"/>
  <c r="I51" i="1"/>
  <c r="I52" i="1"/>
  <c r="I53" i="1"/>
  <c r="I54" i="1"/>
  <c r="L54" i="1" s="1"/>
  <c r="I55" i="1"/>
  <c r="L55" i="1" s="1"/>
  <c r="I56" i="1"/>
  <c r="L56" i="1" s="1"/>
  <c r="I57" i="1"/>
  <c r="L57" i="1" s="1"/>
  <c r="I58" i="1"/>
  <c r="L58" i="1" s="1"/>
  <c r="I59" i="1"/>
  <c r="I60" i="1"/>
  <c r="I61" i="1"/>
  <c r="I12" i="1"/>
  <c r="L12" i="1" s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</calcChain>
</file>

<file path=xl/sharedStrings.xml><?xml version="1.0" encoding="utf-8"?>
<sst xmlns="http://schemas.openxmlformats.org/spreadsheetml/2006/main" count="19" uniqueCount="19">
  <si>
    <t>#Digilent WaveForms Curve Tracer Trace</t>
  </si>
  <si>
    <t>#Type:N-FET</t>
  </si>
  <si>
    <t>#Frequency:10 kHz</t>
  </si>
  <si>
    <t>#RDrain:470 Ohm</t>
  </si>
  <si>
    <t>#Resolution:</t>
  </si>
  <si>
    <t>#Vce:0 V</t>
  </si>
  <si>
    <t>#Ic:7.81650122 uA</t>
  </si>
  <si>
    <t>#Vbe:3.67412803 mV</t>
  </si>
  <si>
    <t>#Ib:0 A</t>
  </si>
  <si>
    <t>Vds (V)</t>
  </si>
  <si>
    <t>Vrd (V)</t>
  </si>
  <si>
    <t>Vrg (V)</t>
  </si>
  <si>
    <t>k_n</t>
  </si>
  <si>
    <t>v_th</t>
  </si>
  <si>
    <t>id mA</t>
  </si>
  <si>
    <t>Id (A)</t>
  </si>
  <si>
    <t>Vgs (V)</t>
  </si>
  <si>
    <t>gm theory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</si>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</sst>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I_d vs V_gs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in!$I$1:$I$9</c:f>
              <c:strCache>
                <c:ptCount val="9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in!$I$10:$I$61</c:f>
              <c:numCache>
                <c:formatCode>0.00</c:formatCode>
                <c:ptCount val="52"/>
                <c:pt idx="0">
                  <c:v>0</c:v>
                </c:pt>
                <c:pt idx="2">
                  <c:v>-2.1452935774351901E-2</c:v>
                </c:pt>
                <c:pt idx="3">
                  <c:v>-1.36364345580531E-2</c:v>
                </c:pt>
                <c:pt idx="4">
                  <c:v>-2.1452935774351901E-2</c:v>
                </c:pt>
                <c:pt idx="5">
                  <c:v>-1.36364345580531E-2</c:v>
                </c:pt>
                <c:pt idx="6">
                  <c:v>-1.36364345580531E-2</c:v>
                </c:pt>
                <c:pt idx="7">
                  <c:v>-1.36364345580531E-2</c:v>
                </c:pt>
                <c:pt idx="8">
                  <c:v>-1.36364345580531E-2</c:v>
                </c:pt>
                <c:pt idx="9">
                  <c:v>1.9965678745444003E-3</c:v>
                </c:pt>
                <c:pt idx="10">
                  <c:v>1.7629570307141903E-2</c:v>
                </c:pt>
                <c:pt idx="11">
                  <c:v>4.1079073956038201E-2</c:v>
                </c:pt>
                <c:pt idx="12">
                  <c:v>8.0161580037532001E-2</c:v>
                </c:pt>
                <c:pt idx="13">
                  <c:v>0.119244086119025</c:v>
                </c:pt>
                <c:pt idx="14">
                  <c:v>0.16614309341681802</c:v>
                </c:pt>
                <c:pt idx="15">
                  <c:v>0.220858601930909</c:v>
                </c:pt>
                <c:pt idx="16">
                  <c:v>0.28339061166130003</c:v>
                </c:pt>
                <c:pt idx="17">
                  <c:v>0.34592262139169</c:v>
                </c:pt>
                <c:pt idx="18">
                  <c:v>0.42408763355467699</c:v>
                </c:pt>
                <c:pt idx="19">
                  <c:v>0.51006914693396399</c:v>
                </c:pt>
                <c:pt idx="20">
                  <c:v>0.59605066031325005</c:v>
                </c:pt>
                <c:pt idx="21">
                  <c:v>0.68984867490883606</c:v>
                </c:pt>
                <c:pt idx="22">
                  <c:v>0.78364668950442107</c:v>
                </c:pt>
                <c:pt idx="23">
                  <c:v>0.88526120531630503</c:v>
                </c:pt>
                <c:pt idx="24">
                  <c:v>0.99469222234448806</c:v>
                </c:pt>
                <c:pt idx="25">
                  <c:v>1.1119397405889702</c:v>
                </c:pt>
                <c:pt idx="26">
                  <c:v>1.22918725883345</c:v>
                </c:pt>
                <c:pt idx="27">
                  <c:v>1.3620677795105298</c:v>
                </c:pt>
                <c:pt idx="28">
                  <c:v>1.48713179897131</c:v>
                </c:pt>
                <c:pt idx="29">
                  <c:v>1.62001231964838</c:v>
                </c:pt>
                <c:pt idx="30">
                  <c:v>1.75289284032546</c:v>
                </c:pt>
                <c:pt idx="31">
                  <c:v>1.8935898622188398</c:v>
                </c:pt>
                <c:pt idx="32">
                  <c:v>2.0342868841122197</c:v>
                </c:pt>
                <c:pt idx="33">
                  <c:v>2.1828004072218996</c:v>
                </c:pt>
                <c:pt idx="34">
                  <c:v>2.3391304315478698</c:v>
                </c:pt>
                <c:pt idx="35">
                  <c:v>2.4954604558738502</c:v>
                </c:pt>
                <c:pt idx="36">
                  <c:v>2.6596069814161201</c:v>
                </c:pt>
                <c:pt idx="37">
                  <c:v>2.8081205045258</c:v>
                </c:pt>
                <c:pt idx="38">
                  <c:v>2.9722670300680698</c:v>
                </c:pt>
                <c:pt idx="39">
                  <c:v>3.1442300568266401</c:v>
                </c:pt>
                <c:pt idx="40">
                  <c:v>3.3083765823689202</c:v>
                </c:pt>
                <c:pt idx="41">
                  <c:v>3.47252310791119</c:v>
                </c:pt>
                <c:pt idx="42">
                  <c:v>3.6523026358860702</c:v>
                </c:pt>
                <c:pt idx="43">
                  <c:v>3.81644916142834</c:v>
                </c:pt>
                <c:pt idx="44">
                  <c:v>3.9884121881869099</c:v>
                </c:pt>
                <c:pt idx="45">
                  <c:v>4.1681917161617799</c:v>
                </c:pt>
                <c:pt idx="46">
                  <c:v>4.3245217404877598</c:v>
                </c:pt>
                <c:pt idx="47">
                  <c:v>4.4886682660300297</c:v>
                </c:pt>
                <c:pt idx="48">
                  <c:v>4.6449982903560096</c:v>
                </c:pt>
                <c:pt idx="49">
                  <c:v>4.7700623098167894</c:v>
                </c:pt>
                <c:pt idx="50">
                  <c:v>4.9029428304938705</c:v>
                </c:pt>
                <c:pt idx="51">
                  <c:v>5.0358233511709498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2-48A8-AFBB-97DE60A9D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285960"/>
        <c:axId val="564288008"/>
      </c:lineChart>
      <c:catAx>
        <c:axId val="56428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V_gs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88008"/>
        <c:crosses val="autoZero"/>
        <c:auto val="1"/>
        <c:lblAlgn val="ctr"/>
        <c:lblOffset val="100"/>
        <c:noMultiLvlLbl val="0"/>
      </c:catAx>
      <c:valAx>
        <c:axId val="56428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I_d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28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Vgs</a:t>
            </a:r>
            <a:r>
              <a:rPr lang="en-US" baseline="0"/>
              <a:t> vs gm w/ Experimental &amp; Theoretical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in!$L$1:$L$9</c:f>
              <c:strCache>
                <c:ptCount val="9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in!$K$12:$K$63</c:f>
              <c:numCache>
                <c:formatCode>0.00</c:formatCode>
                <c:ptCount val="52"/>
                <c:pt idx="0">
                  <c:v>8.9489579007273501E-2</c:v>
                </c:pt>
                <c:pt idx="1">
                  <c:v>0.18501690791224101</c:v>
                </c:pt>
                <c:pt idx="2">
                  <c:v>0.287892492886822</c:v>
                </c:pt>
                <c:pt idx="3">
                  <c:v>0.38709394982659701</c:v>
                </c:pt>
                <c:pt idx="4">
                  <c:v>0.48629540676637201</c:v>
                </c:pt>
                <c:pt idx="5">
                  <c:v>0.58549686370614695</c:v>
                </c:pt>
                <c:pt idx="6">
                  <c:v>0.688372448680728</c:v>
                </c:pt>
                <c:pt idx="7">
                  <c:v>0.787573905620503</c:v>
                </c:pt>
                <c:pt idx="8">
                  <c:v>0.886775362560277</c:v>
                </c:pt>
                <c:pt idx="9">
                  <c:v>0.98965094753485905</c:v>
                </c:pt>
                <c:pt idx="10">
                  <c:v>1.0888524044746299</c:v>
                </c:pt>
                <c:pt idx="11">
                  <c:v>1.1917279894492101</c:v>
                </c:pt>
                <c:pt idx="12">
                  <c:v>1.29092944638899</c:v>
                </c:pt>
                <c:pt idx="13">
                  <c:v>1.3901309033287601</c:v>
                </c:pt>
                <c:pt idx="14">
                  <c:v>1.48933236026853</c:v>
                </c:pt>
                <c:pt idx="15">
                  <c:v>1.5885338172083101</c:v>
                </c:pt>
                <c:pt idx="16">
                  <c:v>1.69140940218289</c:v>
                </c:pt>
                <c:pt idx="17">
                  <c:v>1.7906108591226699</c:v>
                </c:pt>
                <c:pt idx="18">
                  <c:v>1.88981231606244</c:v>
                </c:pt>
                <c:pt idx="19">
                  <c:v>1.99268790103702</c:v>
                </c:pt>
                <c:pt idx="20">
                  <c:v>2.0918893579767999</c:v>
                </c:pt>
                <c:pt idx="21">
                  <c:v>2.1910908149165702</c:v>
                </c:pt>
                <c:pt idx="22">
                  <c:v>2.2939663998911501</c:v>
                </c:pt>
                <c:pt idx="23">
                  <c:v>2.3931678568309298</c:v>
                </c:pt>
                <c:pt idx="24">
                  <c:v>2.4923693137707001</c:v>
                </c:pt>
                <c:pt idx="25">
                  <c:v>2.5915707707104798</c:v>
                </c:pt>
                <c:pt idx="26">
                  <c:v>2.6944463556850602</c:v>
                </c:pt>
                <c:pt idx="27">
                  <c:v>2.7936478126248301</c:v>
                </c:pt>
                <c:pt idx="28">
                  <c:v>2.8928492695646102</c:v>
                </c:pt>
                <c:pt idx="29">
                  <c:v>2.9920507265043801</c:v>
                </c:pt>
                <c:pt idx="30">
                  <c:v>3.0912521834441602</c:v>
                </c:pt>
                <c:pt idx="31">
                  <c:v>3.1904536403839301</c:v>
                </c:pt>
                <c:pt idx="32">
                  <c:v>3.29332922535851</c:v>
                </c:pt>
                <c:pt idx="33">
                  <c:v>3.3925306822982901</c:v>
                </c:pt>
                <c:pt idx="34">
                  <c:v>3.4954062672728701</c:v>
                </c:pt>
                <c:pt idx="35">
                  <c:v>3.59460772421264</c:v>
                </c:pt>
                <c:pt idx="36">
                  <c:v>3.6938091811524201</c:v>
                </c:pt>
                <c:pt idx="37">
                  <c:v>3.79301063809219</c:v>
                </c:pt>
                <c:pt idx="38">
                  <c:v>3.8922120950319701</c:v>
                </c:pt>
                <c:pt idx="39">
                  <c:v>3.99141355197174</c:v>
                </c:pt>
                <c:pt idx="40">
                  <c:v>4.0906150089115201</c:v>
                </c:pt>
                <c:pt idx="41">
                  <c:v>4.1934905938861</c:v>
                </c:pt>
                <c:pt idx="42">
                  <c:v>4.2926920508258704</c:v>
                </c:pt>
                <c:pt idx="43">
                  <c:v>4.3918935077656496</c:v>
                </c:pt>
                <c:pt idx="44">
                  <c:v>4.4947690927402304</c:v>
                </c:pt>
                <c:pt idx="45">
                  <c:v>4.5939705496799998</c:v>
                </c:pt>
                <c:pt idx="46">
                  <c:v>4.6968461346545798</c:v>
                </c:pt>
                <c:pt idx="47">
                  <c:v>4.7960475915943599</c:v>
                </c:pt>
                <c:pt idx="48">
                  <c:v>4.8952490485341302</c:v>
                </c:pt>
                <c:pt idx="49">
                  <c:v>4.9981246335087102</c:v>
                </c:pt>
              </c:numCache>
            </c:numRef>
          </c:xVal>
          <c:yVal>
            <c:numRef>
              <c:f>in!$L$12:$L$63</c:f>
              <c:numCache>
                <c:formatCode>0.00</c:formatCode>
                <c:ptCount val="52"/>
                <c:pt idx="0">
                  <c:v>7.0278688247346038E-2</c:v>
                </c:pt>
                <c:pt idx="1">
                  <c:v>5.2958766093739236E-2</c:v>
                </c:pt>
                <c:pt idx="2">
                  <c:v>0.10411329764230787</c:v>
                </c:pt>
                <c:pt idx="3">
                  <c:v>8.7159928997833092E-2</c:v>
                </c:pt>
                <c:pt idx="4">
                  <c:v>0.12761948025277453</c:v>
                </c:pt>
                <c:pt idx="5">
                  <c:v>0.2381844724856704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0.35</c:v>
                </c:pt>
                <c:pt idx="10">
                  <c:v>0.41229823508915453</c:v>
                </c:pt>
                <c:pt idx="11">
                  <c:v>0.4850001979858482</c:v>
                </c:pt>
                <c:pt idx="12">
                  <c:v>0.56231109968228354</c:v>
                </c:pt>
                <c:pt idx="13">
                  <c:v>0.64004843390036625</c:v>
                </c:pt>
                <c:pt idx="14">
                  <c:v>0.71805142149471957</c:v>
                </c:pt>
                <c:pt idx="15">
                  <c:v>0.77863692904462856</c:v>
                </c:pt>
                <c:pt idx="16">
                  <c:v>0.85552473603925638</c:v>
                </c:pt>
                <c:pt idx="17">
                  <c:v>0.93538248343553732</c:v>
                </c:pt>
                <c:pt idx="18">
                  <c:v>1.0019238366700012</c:v>
                </c:pt>
                <c:pt idx="19">
                  <c:v>1.067308937223634</c:v>
                </c:pt>
                <c:pt idx="20">
                  <c:v>1.1260186522921645</c:v>
                </c:pt>
                <c:pt idx="21">
                  <c:v>1.187400789355459</c:v>
                </c:pt>
                <c:pt idx="22">
                  <c:v>1.2480717566096931</c:v>
                </c:pt>
                <c:pt idx="23">
                  <c:v>1.3134430069682124</c:v>
                </c:pt>
                <c:pt idx="24">
                  <c:v>1.371578111039566</c:v>
                </c:pt>
                <c:pt idx="25">
                  <c:v>1.4401446677027399</c:v>
                </c:pt>
                <c:pt idx="26">
                  <c:v>1.4912727983205185</c:v>
                </c:pt>
                <c:pt idx="27">
                  <c:v>1.5475499841755636</c:v>
                </c:pt>
                <c:pt idx="28">
                  <c:v>1.5987353664973938</c:v>
                </c:pt>
                <c:pt idx="29">
                  <c:v>1.6523106058012642</c:v>
                </c:pt>
                <c:pt idx="30">
                  <c:v>1.7014406913638049</c:v>
                </c:pt>
                <c:pt idx="31">
                  <c:v>1.7529339810440299</c:v>
                </c:pt>
                <c:pt idx="32">
                  <c:v>1.8039594885793959</c:v>
                </c:pt>
                <c:pt idx="33">
                  <c:v>1.853617098798499</c:v>
                </c:pt>
                <c:pt idx="34">
                  <c:v>1.902841109396787</c:v>
                </c:pt>
                <c:pt idx="35">
                  <c:v>1.9402425282269531</c:v>
                </c:pt>
                <c:pt idx="36">
                  <c:v>1.9856088683140067</c:v>
                </c:pt>
                <c:pt idx="37">
                  <c:v>2.0331194585001766</c:v>
                </c:pt>
                <c:pt idx="38">
                  <c:v>2.0727799305802619</c:v>
                </c:pt>
                <c:pt idx="39">
                  <c:v>2.1100497115173846</c:v>
                </c:pt>
                <c:pt idx="40">
                  <c:v>2.154359976751568</c:v>
                </c:pt>
                <c:pt idx="41">
                  <c:v>2.184891619921602</c:v>
                </c:pt>
                <c:pt idx="42">
                  <c:v>2.2202917098169173</c:v>
                </c:pt>
                <c:pt idx="43">
                  <c:v>2.2580238066966283</c:v>
                </c:pt>
                <c:pt idx="44">
                  <c:v>2.2792015191443395</c:v>
                </c:pt>
                <c:pt idx="45">
                  <c:v>2.3054454104173447</c:v>
                </c:pt>
                <c:pt idx="46">
                  <c:v>2.324331802558842</c:v>
                </c:pt>
                <c:pt idx="47">
                  <c:v>2.3291049252482314</c:v>
                </c:pt>
                <c:pt idx="48">
                  <c:v>2.3373786746734457</c:v>
                </c:pt>
                <c:pt idx="49">
                  <c:v>2.3432653915668475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D-4A04-A98E-01A601E84148}"/>
            </c:ext>
          </c:extLst>
        </c:ser>
        <c:ser>
          <c:idx val="1"/>
          <c:order val="1"/>
          <c:tx>
            <c:strRef>
              <c:f>in!$M$1:$M$9</c:f>
              <c:strCache>
                <c:ptCount val="9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in!$K$12:$K$63</c:f>
              <c:numCache>
                <c:formatCode>0.00</c:formatCode>
                <c:ptCount val="52"/>
                <c:pt idx="0">
                  <c:v>8.9489579007273501E-2</c:v>
                </c:pt>
                <c:pt idx="1">
                  <c:v>0.18501690791224101</c:v>
                </c:pt>
                <c:pt idx="2">
                  <c:v>0.287892492886822</c:v>
                </c:pt>
                <c:pt idx="3">
                  <c:v>0.38709394982659701</c:v>
                </c:pt>
                <c:pt idx="4">
                  <c:v>0.48629540676637201</c:v>
                </c:pt>
                <c:pt idx="5">
                  <c:v>0.58549686370614695</c:v>
                </c:pt>
                <c:pt idx="6">
                  <c:v>0.688372448680728</c:v>
                </c:pt>
                <c:pt idx="7">
                  <c:v>0.787573905620503</c:v>
                </c:pt>
                <c:pt idx="8">
                  <c:v>0.886775362560277</c:v>
                </c:pt>
                <c:pt idx="9">
                  <c:v>0.98965094753485905</c:v>
                </c:pt>
                <c:pt idx="10">
                  <c:v>1.0888524044746299</c:v>
                </c:pt>
                <c:pt idx="11">
                  <c:v>1.1917279894492101</c:v>
                </c:pt>
                <c:pt idx="12">
                  <c:v>1.29092944638899</c:v>
                </c:pt>
                <c:pt idx="13">
                  <c:v>1.3901309033287601</c:v>
                </c:pt>
                <c:pt idx="14">
                  <c:v>1.48933236026853</c:v>
                </c:pt>
                <c:pt idx="15">
                  <c:v>1.5885338172083101</c:v>
                </c:pt>
                <c:pt idx="16">
                  <c:v>1.69140940218289</c:v>
                </c:pt>
                <c:pt idx="17">
                  <c:v>1.7906108591226699</c:v>
                </c:pt>
                <c:pt idx="18">
                  <c:v>1.88981231606244</c:v>
                </c:pt>
                <c:pt idx="19">
                  <c:v>1.99268790103702</c:v>
                </c:pt>
                <c:pt idx="20">
                  <c:v>2.0918893579767999</c:v>
                </c:pt>
                <c:pt idx="21">
                  <c:v>2.1910908149165702</c:v>
                </c:pt>
                <c:pt idx="22">
                  <c:v>2.2939663998911501</c:v>
                </c:pt>
                <c:pt idx="23">
                  <c:v>2.3931678568309298</c:v>
                </c:pt>
                <c:pt idx="24">
                  <c:v>2.4923693137707001</c:v>
                </c:pt>
                <c:pt idx="25">
                  <c:v>2.5915707707104798</c:v>
                </c:pt>
                <c:pt idx="26">
                  <c:v>2.6944463556850602</c:v>
                </c:pt>
                <c:pt idx="27">
                  <c:v>2.7936478126248301</c:v>
                </c:pt>
                <c:pt idx="28">
                  <c:v>2.8928492695646102</c:v>
                </c:pt>
                <c:pt idx="29">
                  <c:v>2.9920507265043801</c:v>
                </c:pt>
                <c:pt idx="30">
                  <c:v>3.0912521834441602</c:v>
                </c:pt>
                <c:pt idx="31">
                  <c:v>3.1904536403839301</c:v>
                </c:pt>
                <c:pt idx="32">
                  <c:v>3.29332922535851</c:v>
                </c:pt>
                <c:pt idx="33">
                  <c:v>3.3925306822982901</c:v>
                </c:pt>
                <c:pt idx="34">
                  <c:v>3.4954062672728701</c:v>
                </c:pt>
                <c:pt idx="35">
                  <c:v>3.59460772421264</c:v>
                </c:pt>
                <c:pt idx="36">
                  <c:v>3.6938091811524201</c:v>
                </c:pt>
                <c:pt idx="37">
                  <c:v>3.79301063809219</c:v>
                </c:pt>
                <c:pt idx="38">
                  <c:v>3.8922120950319701</c:v>
                </c:pt>
                <c:pt idx="39">
                  <c:v>3.99141355197174</c:v>
                </c:pt>
                <c:pt idx="40">
                  <c:v>4.0906150089115201</c:v>
                </c:pt>
                <c:pt idx="41">
                  <c:v>4.1934905938861</c:v>
                </c:pt>
                <c:pt idx="42">
                  <c:v>4.2926920508258704</c:v>
                </c:pt>
                <c:pt idx="43">
                  <c:v>4.3918935077656496</c:v>
                </c:pt>
                <c:pt idx="44">
                  <c:v>4.4947690927402304</c:v>
                </c:pt>
                <c:pt idx="45">
                  <c:v>4.5939705496799998</c:v>
                </c:pt>
                <c:pt idx="46">
                  <c:v>4.6968461346545798</c:v>
                </c:pt>
                <c:pt idx="47">
                  <c:v>4.7960475915943599</c:v>
                </c:pt>
                <c:pt idx="48">
                  <c:v>4.8952490485341302</c:v>
                </c:pt>
                <c:pt idx="49">
                  <c:v>4.9981246335087102</c:v>
                </c:pt>
              </c:numCache>
            </c:numRef>
          </c:xVal>
          <c:yVal>
            <c:numRef>
              <c:f>in!$M$12:$M$63</c:f>
              <c:numCache>
                <c:formatCode>0.00</c:formatCode>
                <c:ptCount val="52"/>
                <c:pt idx="0">
                  <c:v>-0.45238822195561029</c:v>
                </c:pt>
                <c:pt idx="1">
                  <c:v>-0.38160247123702939</c:v>
                </c:pt>
                <c:pt idx="2">
                  <c:v>-0.30537166277086486</c:v>
                </c:pt>
                <c:pt idx="3">
                  <c:v>-0.23186338317849159</c:v>
                </c:pt>
                <c:pt idx="4">
                  <c:v>-0.15835510358611832</c:v>
                </c:pt>
                <c:pt idx="5">
                  <c:v>-8.4846823993745074E-2</c:v>
                </c:pt>
                <c:pt idx="6">
                  <c:v>-8.6160155275805186E-3</c:v>
                </c:pt>
                <c:pt idx="7">
                  <c:v>6.489226406479276E-2</c:v>
                </c:pt>
                <c:pt idx="8">
                  <c:v>0.13840054365716528</c:v>
                </c:pt>
                <c:pt idx="9">
                  <c:v>0.21463135212333059</c:v>
                </c:pt>
                <c:pt idx="10">
                  <c:v>0.28813963171570084</c:v>
                </c:pt>
                <c:pt idx="11">
                  <c:v>0.36437044018186471</c:v>
                </c:pt>
                <c:pt idx="12">
                  <c:v>0.43787871977424159</c:v>
                </c:pt>
                <c:pt idx="13">
                  <c:v>0.51138699936661125</c:v>
                </c:pt>
                <c:pt idx="14">
                  <c:v>0.58489527895898075</c:v>
                </c:pt>
                <c:pt idx="15">
                  <c:v>0.65840355855135779</c:v>
                </c:pt>
                <c:pt idx="16">
                  <c:v>0.73463436701752149</c:v>
                </c:pt>
                <c:pt idx="17">
                  <c:v>0.80814264660989843</c:v>
                </c:pt>
                <c:pt idx="18">
                  <c:v>0.88165092620226815</c:v>
                </c:pt>
                <c:pt idx="19">
                  <c:v>0.95788173466843185</c:v>
                </c:pt>
                <c:pt idx="20">
                  <c:v>1.0313900142608088</c:v>
                </c:pt>
                <c:pt idx="21">
                  <c:v>1.1048982938531786</c:v>
                </c:pt>
                <c:pt idx="22">
                  <c:v>1.1811291023193422</c:v>
                </c:pt>
                <c:pt idx="23">
                  <c:v>1.2546373819117189</c:v>
                </c:pt>
                <c:pt idx="24">
                  <c:v>1.3281456615040887</c:v>
                </c:pt>
                <c:pt idx="25">
                  <c:v>1.4016539410964655</c:v>
                </c:pt>
                <c:pt idx="26">
                  <c:v>1.4778847495626297</c:v>
                </c:pt>
                <c:pt idx="27">
                  <c:v>1.5513930291549993</c:v>
                </c:pt>
                <c:pt idx="28">
                  <c:v>1.6249013087473763</c:v>
                </c:pt>
                <c:pt idx="29">
                  <c:v>1.6984095883397454</c:v>
                </c:pt>
                <c:pt idx="30">
                  <c:v>1.7719178679321226</c:v>
                </c:pt>
                <c:pt idx="31">
                  <c:v>1.8454261475244924</c:v>
                </c:pt>
                <c:pt idx="32">
                  <c:v>1.921656955990656</c:v>
                </c:pt>
                <c:pt idx="33">
                  <c:v>1.9951652355830332</c:v>
                </c:pt>
                <c:pt idx="34">
                  <c:v>2.0713960440491967</c:v>
                </c:pt>
                <c:pt idx="35">
                  <c:v>2.1449043236415659</c:v>
                </c:pt>
                <c:pt idx="36">
                  <c:v>2.2184126032339431</c:v>
                </c:pt>
                <c:pt idx="37">
                  <c:v>2.2919208828263131</c:v>
                </c:pt>
                <c:pt idx="38">
                  <c:v>2.3654291624186898</c:v>
                </c:pt>
                <c:pt idx="39">
                  <c:v>2.438937442011059</c:v>
                </c:pt>
                <c:pt idx="40">
                  <c:v>2.5124457216034362</c:v>
                </c:pt>
                <c:pt idx="41">
                  <c:v>2.5886765300695997</c:v>
                </c:pt>
                <c:pt idx="42">
                  <c:v>2.6621848096619698</c:v>
                </c:pt>
                <c:pt idx="43">
                  <c:v>2.7356930892543461</c:v>
                </c:pt>
                <c:pt idx="44">
                  <c:v>2.8119238977205105</c:v>
                </c:pt>
                <c:pt idx="45">
                  <c:v>2.8854321773128797</c:v>
                </c:pt>
                <c:pt idx="46">
                  <c:v>2.9616629857790433</c:v>
                </c:pt>
                <c:pt idx="47">
                  <c:v>3.0351712653714205</c:v>
                </c:pt>
                <c:pt idx="48">
                  <c:v>3.1086795449637905</c:v>
                </c:pt>
                <c:pt idx="49">
                  <c:v>3.1849103534299541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D-4A04-A98E-01A601E84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137615"/>
        <c:axId val="224545151"/>
      </c:scatterChart>
      <c:valAx>
        <c:axId val="32413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V_gs</a:t>
                </a:r>
                <a:r>
                  <a:rPr lang="en-US" baseline="0"/>
                  <a:t>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545151"/>
        <c:crosses val="autoZero"/>
        <c:crossBetween val="midCat"/>
      </c:valAx>
      <c:valAx>
        <c:axId val="22454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g_m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137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i_d vs g_m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in!$J$1:$J$9</c:f>
              <c:strCache>
                <c:ptCount val="9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in!$M$12:$M$63</c:f>
              <c:numCache>
                <c:formatCode>0.00</c:formatCode>
                <c:ptCount val="52"/>
                <c:pt idx="0">
                  <c:v>-0.45238822195561029</c:v>
                </c:pt>
                <c:pt idx="1">
                  <c:v>-0.38160247123702939</c:v>
                </c:pt>
                <c:pt idx="2">
                  <c:v>-0.30537166277086486</c:v>
                </c:pt>
                <c:pt idx="3">
                  <c:v>-0.23186338317849159</c:v>
                </c:pt>
                <c:pt idx="4">
                  <c:v>-0.15835510358611832</c:v>
                </c:pt>
                <c:pt idx="5">
                  <c:v>-8.4846823993745074E-2</c:v>
                </c:pt>
                <c:pt idx="6">
                  <c:v>-8.6160155275805186E-3</c:v>
                </c:pt>
                <c:pt idx="7">
                  <c:v>6.489226406479276E-2</c:v>
                </c:pt>
                <c:pt idx="8">
                  <c:v>0.13840054365716528</c:v>
                </c:pt>
                <c:pt idx="9">
                  <c:v>0.21463135212333059</c:v>
                </c:pt>
                <c:pt idx="10">
                  <c:v>0.28813963171570084</c:v>
                </c:pt>
                <c:pt idx="11">
                  <c:v>0.36437044018186471</c:v>
                </c:pt>
                <c:pt idx="12">
                  <c:v>0.43787871977424159</c:v>
                </c:pt>
                <c:pt idx="13">
                  <c:v>0.51138699936661125</c:v>
                </c:pt>
                <c:pt idx="14">
                  <c:v>0.58489527895898075</c:v>
                </c:pt>
                <c:pt idx="15">
                  <c:v>0.65840355855135779</c:v>
                </c:pt>
                <c:pt idx="16">
                  <c:v>0.73463436701752149</c:v>
                </c:pt>
                <c:pt idx="17">
                  <c:v>0.80814264660989843</c:v>
                </c:pt>
                <c:pt idx="18">
                  <c:v>0.88165092620226815</c:v>
                </c:pt>
                <c:pt idx="19">
                  <c:v>0.95788173466843185</c:v>
                </c:pt>
                <c:pt idx="20">
                  <c:v>1.0313900142608088</c:v>
                </c:pt>
                <c:pt idx="21">
                  <c:v>1.1048982938531786</c:v>
                </c:pt>
                <c:pt idx="22">
                  <c:v>1.1811291023193422</c:v>
                </c:pt>
                <c:pt idx="23">
                  <c:v>1.2546373819117189</c:v>
                </c:pt>
                <c:pt idx="24">
                  <c:v>1.3281456615040887</c:v>
                </c:pt>
                <c:pt idx="25">
                  <c:v>1.4016539410964655</c:v>
                </c:pt>
                <c:pt idx="26">
                  <c:v>1.4778847495626297</c:v>
                </c:pt>
                <c:pt idx="27">
                  <c:v>1.5513930291549993</c:v>
                </c:pt>
                <c:pt idx="28">
                  <c:v>1.6249013087473763</c:v>
                </c:pt>
                <c:pt idx="29">
                  <c:v>1.6984095883397454</c:v>
                </c:pt>
                <c:pt idx="30">
                  <c:v>1.7719178679321226</c:v>
                </c:pt>
                <c:pt idx="31">
                  <c:v>1.8454261475244924</c:v>
                </c:pt>
                <c:pt idx="32">
                  <c:v>1.921656955990656</c:v>
                </c:pt>
                <c:pt idx="33">
                  <c:v>1.9951652355830332</c:v>
                </c:pt>
                <c:pt idx="34">
                  <c:v>2.0713960440491967</c:v>
                </c:pt>
                <c:pt idx="35">
                  <c:v>2.1449043236415659</c:v>
                </c:pt>
                <c:pt idx="36">
                  <c:v>2.2184126032339431</c:v>
                </c:pt>
                <c:pt idx="37">
                  <c:v>2.2919208828263131</c:v>
                </c:pt>
                <c:pt idx="38">
                  <c:v>2.3654291624186898</c:v>
                </c:pt>
                <c:pt idx="39">
                  <c:v>2.438937442011059</c:v>
                </c:pt>
                <c:pt idx="40">
                  <c:v>2.5124457216034362</c:v>
                </c:pt>
                <c:pt idx="41">
                  <c:v>2.5886765300695997</c:v>
                </c:pt>
                <c:pt idx="42">
                  <c:v>2.6621848096619698</c:v>
                </c:pt>
                <c:pt idx="43">
                  <c:v>2.7356930892543461</c:v>
                </c:pt>
                <c:pt idx="44">
                  <c:v>2.8119238977205105</c:v>
                </c:pt>
                <c:pt idx="45">
                  <c:v>2.8854321773128797</c:v>
                </c:pt>
                <c:pt idx="46">
                  <c:v>2.9616629857790433</c:v>
                </c:pt>
                <c:pt idx="47">
                  <c:v>3.0351712653714205</c:v>
                </c:pt>
                <c:pt idx="48">
                  <c:v>3.1086795449637905</c:v>
                </c:pt>
                <c:pt idx="49">
                  <c:v>3.1849103534299541</c:v>
                </c:pt>
              </c:numCache>
            </c:numRef>
          </c:xVal>
          <c:yVal>
            <c:numRef>
              <c:f>in!$I$12:$I$63</c:f>
              <c:numCache>
                <c:formatCode>0.00</c:formatCode>
                <c:ptCount val="52"/>
                <c:pt idx="0">
                  <c:v>-2.1452935774351901E-2</c:v>
                </c:pt>
                <c:pt idx="1">
                  <c:v>-1.36364345580531E-2</c:v>
                </c:pt>
                <c:pt idx="2">
                  <c:v>-2.1452935774351901E-2</c:v>
                </c:pt>
                <c:pt idx="3">
                  <c:v>-1.36364345580531E-2</c:v>
                </c:pt>
                <c:pt idx="4">
                  <c:v>-1.36364345580531E-2</c:v>
                </c:pt>
                <c:pt idx="5">
                  <c:v>-1.36364345580531E-2</c:v>
                </c:pt>
                <c:pt idx="6">
                  <c:v>-1.36364345580531E-2</c:v>
                </c:pt>
                <c:pt idx="7">
                  <c:v>1.9965678745444003E-3</c:v>
                </c:pt>
                <c:pt idx="8">
                  <c:v>1.7629570307141903E-2</c:v>
                </c:pt>
                <c:pt idx="9">
                  <c:v>4.1079073956038201E-2</c:v>
                </c:pt>
                <c:pt idx="10">
                  <c:v>8.0161580037532001E-2</c:v>
                </c:pt>
                <c:pt idx="11">
                  <c:v>0.119244086119025</c:v>
                </c:pt>
                <c:pt idx="12">
                  <c:v>0.16614309341681802</c:v>
                </c:pt>
                <c:pt idx="13">
                  <c:v>0.220858601930909</c:v>
                </c:pt>
                <c:pt idx="14">
                  <c:v>0.28339061166130003</c:v>
                </c:pt>
                <c:pt idx="15">
                  <c:v>0.34592262139169</c:v>
                </c:pt>
                <c:pt idx="16">
                  <c:v>0.42408763355467699</c:v>
                </c:pt>
                <c:pt idx="17">
                  <c:v>0.51006914693396399</c:v>
                </c:pt>
                <c:pt idx="18">
                  <c:v>0.59605066031325005</c:v>
                </c:pt>
                <c:pt idx="19">
                  <c:v>0.68984867490883606</c:v>
                </c:pt>
                <c:pt idx="20">
                  <c:v>0.78364668950442107</c:v>
                </c:pt>
                <c:pt idx="21">
                  <c:v>0.88526120531630503</c:v>
                </c:pt>
                <c:pt idx="22">
                  <c:v>0.99469222234448806</c:v>
                </c:pt>
                <c:pt idx="23">
                  <c:v>1.1119397405889702</c:v>
                </c:pt>
                <c:pt idx="24">
                  <c:v>1.22918725883345</c:v>
                </c:pt>
                <c:pt idx="25">
                  <c:v>1.3620677795105298</c:v>
                </c:pt>
                <c:pt idx="26">
                  <c:v>1.48713179897131</c:v>
                </c:pt>
                <c:pt idx="27">
                  <c:v>1.62001231964838</c:v>
                </c:pt>
                <c:pt idx="28">
                  <c:v>1.75289284032546</c:v>
                </c:pt>
                <c:pt idx="29">
                  <c:v>1.8935898622188398</c:v>
                </c:pt>
                <c:pt idx="30">
                  <c:v>2.0342868841122197</c:v>
                </c:pt>
                <c:pt idx="31">
                  <c:v>2.1828004072218996</c:v>
                </c:pt>
                <c:pt idx="32">
                  <c:v>2.3391304315478698</c:v>
                </c:pt>
                <c:pt idx="33">
                  <c:v>2.4954604558738502</c:v>
                </c:pt>
                <c:pt idx="34">
                  <c:v>2.6596069814161201</c:v>
                </c:pt>
                <c:pt idx="35">
                  <c:v>2.8081205045258</c:v>
                </c:pt>
                <c:pt idx="36">
                  <c:v>2.9722670300680698</c:v>
                </c:pt>
                <c:pt idx="37">
                  <c:v>3.1442300568266401</c:v>
                </c:pt>
                <c:pt idx="38">
                  <c:v>3.3083765823689202</c:v>
                </c:pt>
                <c:pt idx="39">
                  <c:v>3.47252310791119</c:v>
                </c:pt>
                <c:pt idx="40">
                  <c:v>3.6523026358860702</c:v>
                </c:pt>
                <c:pt idx="41">
                  <c:v>3.81644916142834</c:v>
                </c:pt>
                <c:pt idx="42">
                  <c:v>3.9884121881869099</c:v>
                </c:pt>
                <c:pt idx="43">
                  <c:v>4.1681917161617799</c:v>
                </c:pt>
                <c:pt idx="44">
                  <c:v>4.3245217404877598</c:v>
                </c:pt>
                <c:pt idx="45">
                  <c:v>4.4886682660300297</c:v>
                </c:pt>
                <c:pt idx="46">
                  <c:v>4.6449982903560096</c:v>
                </c:pt>
                <c:pt idx="47">
                  <c:v>4.7700623098167894</c:v>
                </c:pt>
                <c:pt idx="48">
                  <c:v>4.9029428304938705</c:v>
                </c:pt>
                <c:pt idx="49">
                  <c:v>5.0358233511709498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C-41B7-A5D4-BE6AD2C8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018783"/>
        <c:axId val="268017823"/>
      </c:scatterChart>
      <c:valAx>
        <c:axId val="268018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g_m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7823"/>
        <c:crosses val="autoZero"/>
        <c:crossBetween val="midCat"/>
      </c:valAx>
      <c:valAx>
        <c:axId val="26801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i_d</a:t>
                </a:r>
                <a:r>
                  <a:rPr lang="en-US" baseline="0"/>
                  <a:t> (mA)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1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83609</xdr:colOff>
      <xdr:row>32</xdr:row>
      <xdr:rowOff>76199</xdr:rowOff>
    </xdr:from>
    <xdr:to>
      <xdr:col>22</xdr:col>
      <xdr:colOff>423334</xdr:colOff>
      <xdr:row>50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9BC1C-E0C7-4C32-51B9-719B324B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209922</xdr:colOff>
      <xdr:row>1</xdr:row>
      <xdr:rowOff>186515</xdr:rowOff>
    </xdr:from>
    <xdr:to>
      <xdr:col>23</xdr:col>
      <xdr:colOff>514722</xdr:colOff>
      <xdr:row>17</xdr:row>
      <xdr:rowOff>49803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C324D48-09E7-5365-1319-8FC3D6159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241299</xdr:colOff>
      <xdr:row>17</xdr:row>
      <xdr:rowOff>88900</xdr:rowOff>
    </xdr:from>
    <xdr:to>
      <xdr:col>22</xdr:col>
      <xdr:colOff>527048</xdr:colOff>
      <xdr:row>32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7211DA-3E31-6949-93A9-B10E472AABA3}"/>
            </a:ext>
            <a:ext uri="{147F2762-F138-4A5C-976F-8EAC2B608ADB}">
              <a16:predDERef xmlns:a16="http://schemas.microsoft.com/office/drawing/2014/main" pred="{8C324D48-09E7-5365-1319-8FC3D6159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2C8CC-78B9-4E0D-A04F-C54FA66E2FCF}">
  <dimension ref="A1:M61"/>
  <sheetViews>
    <sheetView tabSelected="1" topLeftCell="H2" zoomScale="115" zoomScaleNormal="115" workbookViewId="0">
      <selection activeCell="Y14" sqref="Y14"/>
    </sheetView>
  </sheetViews>
  <sheetFormatPr defaultRowHeight="15" x14ac:dyDescent="0.25"/>
  <cols>
    <col min="6" max="6" width="9.28515625" style="3" bestFit="1" customWidth="1"/>
    <col min="7" max="7" width="8.85546875" style="3"/>
    <col min="9" max="9" width="8.85546875" style="3"/>
    <col min="10" max="10" width="8.85546875" style="1"/>
    <col min="11" max="13" width="8.85546875" style="3"/>
  </cols>
  <sheetData>
    <row r="1" spans="1:13" x14ac:dyDescent="0.25">
      <c r="A1" t="s">
        <v>0</v>
      </c>
    </row>
    <row r="2" spans="1:13" x14ac:dyDescent="0.25">
      <c r="A2" t="s">
        <v>1</v>
      </c>
    </row>
    <row r="3" spans="1:13" x14ac:dyDescent="0.25">
      <c r="A3" t="s">
        <v>2</v>
      </c>
    </row>
    <row r="4" spans="1:13" x14ac:dyDescent="0.25">
      <c r="A4" t="s">
        <v>3</v>
      </c>
    </row>
    <row r="5" spans="1:13" x14ac:dyDescent="0.25">
      <c r="A5" t="s">
        <v>4</v>
      </c>
    </row>
    <row r="6" spans="1:13" x14ac:dyDescent="0.25">
      <c r="A6" t="s">
        <v>5</v>
      </c>
    </row>
    <row r="7" spans="1:13" x14ac:dyDescent="0.25">
      <c r="A7" t="s">
        <v>6</v>
      </c>
    </row>
    <row r="8" spans="1:13" x14ac:dyDescent="0.25">
      <c r="A8" t="s">
        <v>7</v>
      </c>
    </row>
    <row r="9" spans="1:13" x14ac:dyDescent="0.25">
      <c r="A9" t="s">
        <v>8</v>
      </c>
    </row>
    <row r="10" spans="1:13" x14ac:dyDescent="0.25">
      <c r="A10" t="s">
        <v>9</v>
      </c>
      <c r="D10" t="s">
        <v>10</v>
      </c>
      <c r="E10" t="s">
        <v>11</v>
      </c>
      <c r="F10" s="3" t="s">
        <v>12</v>
      </c>
      <c r="G10" s="3" t="s">
        <v>13</v>
      </c>
      <c r="I10" s="3" t="s">
        <v>14</v>
      </c>
      <c r="J10" s="1" t="s">
        <v>15</v>
      </c>
      <c r="K10" s="3" t="s">
        <v>16</v>
      </c>
      <c r="L10" s="3" t="s">
        <v>17</v>
      </c>
      <c r="M10" s="3" t="s">
        <v>18</v>
      </c>
    </row>
    <row r="12" spans="1:13" x14ac:dyDescent="0.25">
      <c r="A12">
        <v>0</v>
      </c>
      <c r="D12">
        <v>5</v>
      </c>
      <c r="E12">
        <v>0.1</v>
      </c>
      <c r="F12" s="3">
        <v>0.74099999999999999</v>
      </c>
      <c r="G12" s="3">
        <v>0.7</v>
      </c>
      <c r="I12" s="3">
        <f>J12*1000</f>
        <v>-2.1452935774351901E-2</v>
      </c>
      <c r="J12" s="1">
        <v>-2.1452935774351901E-5</v>
      </c>
      <c r="K12" s="3">
        <v>8.9489579007273501E-2</v>
      </c>
      <c r="L12" s="3">
        <f>((2*I12)/((K12-G12)*(K12-G12)))*(K12-G12)</f>
        <v>7.0278688247346038E-2</v>
      </c>
      <c r="M12" s="3">
        <f t="shared" ref="M12:M43" si="0">F12*(K12-G12)</f>
        <v>-0.45238822195561029</v>
      </c>
    </row>
    <row r="13" spans="1:13" x14ac:dyDescent="0.25">
      <c r="A13">
        <v>0</v>
      </c>
      <c r="D13">
        <v>5</v>
      </c>
      <c r="E13">
        <v>0.2</v>
      </c>
      <c r="F13" s="3">
        <v>0.74099999999999999</v>
      </c>
      <c r="G13" s="3">
        <v>0.7</v>
      </c>
      <c r="I13" s="3">
        <f t="shared" ref="I13:I61" si="1">J13*1000</f>
        <v>-1.36364345580531E-2</v>
      </c>
      <c r="J13" s="1">
        <v>-1.36364345580531E-5</v>
      </c>
      <c r="K13" s="3">
        <v>0.18501690791224101</v>
      </c>
      <c r="L13" s="3">
        <f t="shared" ref="L13:L61" si="2">((2*I13)/((K13-G13)*(K13-G13)))*(K13-G13)</f>
        <v>5.2958766093739236E-2</v>
      </c>
      <c r="M13" s="3">
        <f t="shared" si="0"/>
        <v>-0.38160247123702939</v>
      </c>
    </row>
    <row r="14" spans="1:13" x14ac:dyDescent="0.25">
      <c r="A14">
        <v>0</v>
      </c>
      <c r="D14">
        <v>5</v>
      </c>
      <c r="E14">
        <v>0.3</v>
      </c>
      <c r="F14" s="3">
        <v>0.74099999999999999</v>
      </c>
      <c r="G14" s="3">
        <v>0.7</v>
      </c>
      <c r="I14" s="3">
        <f t="shared" si="1"/>
        <v>-2.1452935774351901E-2</v>
      </c>
      <c r="J14" s="1">
        <v>-2.1452935774351901E-5</v>
      </c>
      <c r="K14" s="3">
        <v>0.287892492886822</v>
      </c>
      <c r="L14" s="3">
        <f t="shared" si="2"/>
        <v>0.10411329764230787</v>
      </c>
      <c r="M14" s="3">
        <f t="shared" si="0"/>
        <v>-0.30537166277086486</v>
      </c>
    </row>
    <row r="15" spans="1:13" x14ac:dyDescent="0.25">
      <c r="A15">
        <v>0</v>
      </c>
      <c r="D15">
        <v>5</v>
      </c>
      <c r="E15">
        <v>0.4</v>
      </c>
      <c r="F15" s="3">
        <v>0.74099999999999999</v>
      </c>
      <c r="G15" s="3">
        <v>0.7</v>
      </c>
      <c r="I15" s="3">
        <f t="shared" si="1"/>
        <v>-1.36364345580531E-2</v>
      </c>
      <c r="J15" s="1">
        <v>-1.36364345580531E-5</v>
      </c>
      <c r="K15" s="3">
        <v>0.38709394982659701</v>
      </c>
      <c r="L15" s="3">
        <f t="shared" si="2"/>
        <v>8.7159928997833092E-2</v>
      </c>
      <c r="M15" s="3">
        <f t="shared" si="0"/>
        <v>-0.23186338317849159</v>
      </c>
    </row>
    <row r="16" spans="1:13" x14ac:dyDescent="0.25">
      <c r="A16">
        <v>0</v>
      </c>
      <c r="D16">
        <v>5</v>
      </c>
      <c r="E16">
        <v>0.5</v>
      </c>
      <c r="F16" s="3">
        <v>0.74099999999999999</v>
      </c>
      <c r="G16" s="3">
        <v>0.7</v>
      </c>
      <c r="I16" s="3">
        <f t="shared" si="1"/>
        <v>-1.36364345580531E-2</v>
      </c>
      <c r="J16" s="1">
        <v>-1.36364345580531E-5</v>
      </c>
      <c r="K16" s="3">
        <v>0.48629540676637201</v>
      </c>
      <c r="L16" s="3">
        <f t="shared" si="2"/>
        <v>0.12761948025277453</v>
      </c>
      <c r="M16" s="3">
        <f t="shared" si="0"/>
        <v>-0.15835510358611832</v>
      </c>
    </row>
    <row r="17" spans="1:13" x14ac:dyDescent="0.25">
      <c r="A17">
        <v>0</v>
      </c>
      <c r="D17">
        <v>5</v>
      </c>
      <c r="E17">
        <v>0.6</v>
      </c>
      <c r="F17" s="3">
        <v>0.74099999999999999</v>
      </c>
      <c r="G17" s="3">
        <v>0.7</v>
      </c>
      <c r="I17" s="3">
        <f t="shared" si="1"/>
        <v>-1.36364345580531E-2</v>
      </c>
      <c r="J17" s="1">
        <v>-1.36364345580531E-5</v>
      </c>
      <c r="K17" s="3">
        <v>0.58549686370614695</v>
      </c>
      <c r="L17" s="3">
        <f t="shared" si="2"/>
        <v>0.2381844724856704</v>
      </c>
      <c r="M17" s="3">
        <f t="shared" si="0"/>
        <v>-8.4846823993745074E-2</v>
      </c>
    </row>
    <row r="18" spans="1:13" x14ac:dyDescent="0.25">
      <c r="A18">
        <v>0</v>
      </c>
      <c r="D18">
        <v>5</v>
      </c>
      <c r="E18">
        <v>0.7</v>
      </c>
      <c r="F18" s="3">
        <v>0.74099999999999999</v>
      </c>
      <c r="G18" s="3">
        <v>0.7</v>
      </c>
      <c r="I18" s="3">
        <f t="shared" si="1"/>
        <v>-1.36364345580531E-2</v>
      </c>
      <c r="J18" s="1">
        <v>-1.36364345580531E-5</v>
      </c>
      <c r="K18" s="3">
        <v>0.688372448680728</v>
      </c>
      <c r="L18" s="3">
        <v>0.25</v>
      </c>
      <c r="M18" s="3">
        <f t="shared" si="0"/>
        <v>-8.6160155275805186E-3</v>
      </c>
    </row>
    <row r="19" spans="1:13" x14ac:dyDescent="0.25">
      <c r="A19">
        <v>0</v>
      </c>
      <c r="D19">
        <v>5</v>
      </c>
      <c r="E19">
        <v>0.8</v>
      </c>
      <c r="F19" s="3">
        <v>0.74099999999999999</v>
      </c>
      <c r="G19" s="3">
        <v>0.7</v>
      </c>
      <c r="I19" s="3">
        <f t="shared" si="1"/>
        <v>1.9965678745444003E-3</v>
      </c>
      <c r="J19" s="1">
        <v>1.9965678745444002E-6</v>
      </c>
      <c r="K19" s="3">
        <v>0.787573905620503</v>
      </c>
      <c r="L19" s="3">
        <v>0.26</v>
      </c>
      <c r="M19" s="3">
        <f t="shared" si="0"/>
        <v>6.489226406479276E-2</v>
      </c>
    </row>
    <row r="20" spans="1:13" x14ac:dyDescent="0.25">
      <c r="A20">
        <v>0</v>
      </c>
      <c r="D20">
        <v>5</v>
      </c>
      <c r="E20">
        <v>0.9</v>
      </c>
      <c r="F20" s="3">
        <v>0.74099999999999999</v>
      </c>
      <c r="G20" s="3">
        <v>0.7</v>
      </c>
      <c r="I20" s="3">
        <f t="shared" si="1"/>
        <v>1.7629570307141903E-2</v>
      </c>
      <c r="J20" s="1">
        <v>1.7629570307141901E-5</v>
      </c>
      <c r="K20" s="3">
        <v>0.886775362560277</v>
      </c>
      <c r="L20" s="3">
        <v>0.27</v>
      </c>
      <c r="M20" s="3">
        <f t="shared" si="0"/>
        <v>0.13840054365716528</v>
      </c>
    </row>
    <row r="21" spans="1:13" x14ac:dyDescent="0.25">
      <c r="A21">
        <v>0</v>
      </c>
      <c r="D21">
        <v>5</v>
      </c>
      <c r="E21">
        <v>1</v>
      </c>
      <c r="F21" s="3">
        <v>0.74099999999999999</v>
      </c>
      <c r="G21" s="3">
        <v>0.7</v>
      </c>
      <c r="I21" s="3">
        <f t="shared" si="1"/>
        <v>4.1079073956038201E-2</v>
      </c>
      <c r="J21" s="1">
        <v>4.1079073956038197E-5</v>
      </c>
      <c r="K21" s="3">
        <v>0.98965094753485905</v>
      </c>
      <c r="L21" s="3">
        <v>0.35</v>
      </c>
      <c r="M21" s="3">
        <f t="shared" si="0"/>
        <v>0.21463135212333059</v>
      </c>
    </row>
    <row r="22" spans="1:13" x14ac:dyDescent="0.25">
      <c r="A22">
        <v>0</v>
      </c>
      <c r="D22">
        <v>5</v>
      </c>
      <c r="E22">
        <v>1.1000000000000001</v>
      </c>
      <c r="F22" s="3">
        <v>0.74099999999999999</v>
      </c>
      <c r="G22" s="3">
        <v>0.7</v>
      </c>
      <c r="I22" s="3">
        <f t="shared" si="1"/>
        <v>8.0161580037532001E-2</v>
      </c>
      <c r="J22" s="1">
        <v>8.0161580037531996E-5</v>
      </c>
      <c r="K22" s="3">
        <v>1.0888524044746299</v>
      </c>
      <c r="L22" s="3">
        <f t="shared" si="2"/>
        <v>0.41229823508915453</v>
      </c>
      <c r="M22" s="3">
        <f t="shared" si="0"/>
        <v>0.28813963171570084</v>
      </c>
    </row>
    <row r="23" spans="1:13" x14ac:dyDescent="0.25">
      <c r="A23">
        <v>0</v>
      </c>
      <c r="D23">
        <v>5</v>
      </c>
      <c r="E23">
        <v>1.2</v>
      </c>
      <c r="F23" s="3">
        <v>0.74099999999999999</v>
      </c>
      <c r="G23" s="3">
        <v>0.7</v>
      </c>
      <c r="I23" s="3">
        <f t="shared" si="1"/>
        <v>0.119244086119025</v>
      </c>
      <c r="J23" s="1">
        <v>1.19244086119025E-4</v>
      </c>
      <c r="K23" s="3">
        <v>1.1917279894492101</v>
      </c>
      <c r="L23" s="3">
        <f t="shared" si="2"/>
        <v>0.4850001979858482</v>
      </c>
      <c r="M23" s="3">
        <f t="shared" si="0"/>
        <v>0.36437044018186471</v>
      </c>
    </row>
    <row r="24" spans="1:13" x14ac:dyDescent="0.25">
      <c r="A24">
        <v>0</v>
      </c>
      <c r="D24">
        <v>5</v>
      </c>
      <c r="E24">
        <v>1.3</v>
      </c>
      <c r="F24" s="3">
        <v>0.74099999999999999</v>
      </c>
      <c r="G24" s="3">
        <v>0.7</v>
      </c>
      <c r="I24" s="3">
        <f t="shared" si="1"/>
        <v>0.16614309341681802</v>
      </c>
      <c r="J24" s="1">
        <v>1.6614309341681801E-4</v>
      </c>
      <c r="K24" s="3">
        <v>1.29092944638899</v>
      </c>
      <c r="L24" s="3">
        <f t="shared" si="2"/>
        <v>0.56231109968228354</v>
      </c>
      <c r="M24" s="3">
        <f t="shared" si="0"/>
        <v>0.43787871977424159</v>
      </c>
    </row>
    <row r="25" spans="1:13" x14ac:dyDescent="0.25">
      <c r="A25">
        <v>0</v>
      </c>
      <c r="D25">
        <v>5</v>
      </c>
      <c r="E25">
        <v>1.4</v>
      </c>
      <c r="F25" s="3">
        <v>0.74099999999999999</v>
      </c>
      <c r="G25" s="3">
        <v>0.7</v>
      </c>
      <c r="I25" s="3">
        <f t="shared" si="1"/>
        <v>0.220858601930909</v>
      </c>
      <c r="J25" s="1">
        <v>2.20858601930909E-4</v>
      </c>
      <c r="K25" s="3">
        <v>1.3901309033287601</v>
      </c>
      <c r="L25" s="3">
        <f t="shared" si="2"/>
        <v>0.64004843390036625</v>
      </c>
      <c r="M25" s="3">
        <f t="shared" si="0"/>
        <v>0.51138699936661125</v>
      </c>
    </row>
    <row r="26" spans="1:13" x14ac:dyDescent="0.25">
      <c r="A26">
        <v>0</v>
      </c>
      <c r="D26">
        <v>5</v>
      </c>
      <c r="E26">
        <v>1.5</v>
      </c>
      <c r="F26" s="3">
        <v>0.74099999999999999</v>
      </c>
      <c r="G26" s="3">
        <v>0.7</v>
      </c>
      <c r="I26" s="3">
        <f t="shared" si="1"/>
        <v>0.28339061166130003</v>
      </c>
      <c r="J26" s="1">
        <v>2.8339061166130001E-4</v>
      </c>
      <c r="K26" s="3">
        <v>1.48933236026853</v>
      </c>
      <c r="L26" s="3">
        <f t="shared" si="2"/>
        <v>0.71805142149471957</v>
      </c>
      <c r="M26" s="3">
        <f t="shared" si="0"/>
        <v>0.58489527895898075</v>
      </c>
    </row>
    <row r="27" spans="1:13" x14ac:dyDescent="0.25">
      <c r="A27">
        <v>0</v>
      </c>
      <c r="D27">
        <v>5</v>
      </c>
      <c r="E27">
        <v>1.6</v>
      </c>
      <c r="F27" s="3">
        <v>0.74099999999999999</v>
      </c>
      <c r="G27" s="3">
        <v>0.7</v>
      </c>
      <c r="I27" s="3">
        <f t="shared" si="1"/>
        <v>0.34592262139169</v>
      </c>
      <c r="J27" s="1">
        <v>3.4592262139168997E-4</v>
      </c>
      <c r="K27" s="3">
        <v>1.5885338172083101</v>
      </c>
      <c r="L27" s="3">
        <f t="shared" si="2"/>
        <v>0.77863692904462856</v>
      </c>
      <c r="M27" s="3">
        <f t="shared" si="0"/>
        <v>0.65840355855135779</v>
      </c>
    </row>
    <row r="28" spans="1:13" x14ac:dyDescent="0.25">
      <c r="A28">
        <v>0</v>
      </c>
      <c r="D28">
        <v>5</v>
      </c>
      <c r="E28">
        <v>1.7</v>
      </c>
      <c r="F28" s="3">
        <v>0.74099999999999999</v>
      </c>
      <c r="G28" s="3">
        <v>0.7</v>
      </c>
      <c r="I28" s="3">
        <f t="shared" si="1"/>
        <v>0.42408763355467699</v>
      </c>
      <c r="J28" s="1">
        <v>4.24087633554677E-4</v>
      </c>
      <c r="K28" s="3">
        <v>1.69140940218289</v>
      </c>
      <c r="L28" s="3">
        <f t="shared" si="2"/>
        <v>0.85552473603925638</v>
      </c>
      <c r="M28" s="3">
        <f t="shared" si="0"/>
        <v>0.73463436701752149</v>
      </c>
    </row>
    <row r="29" spans="1:13" x14ac:dyDescent="0.25">
      <c r="A29">
        <v>0</v>
      </c>
      <c r="D29">
        <v>5</v>
      </c>
      <c r="E29">
        <v>1.8</v>
      </c>
      <c r="F29" s="3">
        <v>0.74099999999999999</v>
      </c>
      <c r="G29" s="3">
        <v>0.7</v>
      </c>
      <c r="I29" s="3">
        <f t="shared" si="1"/>
        <v>0.51006914693396399</v>
      </c>
      <c r="J29" s="1">
        <v>5.1006914693396395E-4</v>
      </c>
      <c r="K29" s="3">
        <v>1.7906108591226699</v>
      </c>
      <c r="L29" s="3">
        <f t="shared" si="2"/>
        <v>0.93538248343553732</v>
      </c>
      <c r="M29" s="3">
        <f t="shared" si="0"/>
        <v>0.80814264660989843</v>
      </c>
    </row>
    <row r="30" spans="1:13" x14ac:dyDescent="0.25">
      <c r="A30">
        <v>0</v>
      </c>
      <c r="D30">
        <v>5</v>
      </c>
      <c r="E30">
        <v>1.9</v>
      </c>
      <c r="F30" s="3">
        <v>0.74099999999999999</v>
      </c>
      <c r="G30" s="3">
        <v>0.7</v>
      </c>
      <c r="I30" s="3">
        <f t="shared" si="1"/>
        <v>0.59605066031325005</v>
      </c>
      <c r="J30" s="1">
        <v>5.9605066031325003E-4</v>
      </c>
      <c r="K30" s="3">
        <v>1.88981231606244</v>
      </c>
      <c r="L30" s="3">
        <f t="shared" si="2"/>
        <v>1.0019238366700012</v>
      </c>
      <c r="M30" s="3">
        <f t="shared" si="0"/>
        <v>0.88165092620226815</v>
      </c>
    </row>
    <row r="31" spans="1:13" x14ac:dyDescent="0.25">
      <c r="A31">
        <v>0</v>
      </c>
      <c r="D31">
        <v>5</v>
      </c>
      <c r="E31">
        <v>2</v>
      </c>
      <c r="F31" s="3">
        <v>0.74099999999999999</v>
      </c>
      <c r="G31" s="3">
        <v>0.7</v>
      </c>
      <c r="I31" s="3">
        <f t="shared" si="1"/>
        <v>0.68984867490883606</v>
      </c>
      <c r="J31" s="1">
        <v>6.8984867490883602E-4</v>
      </c>
      <c r="K31" s="3">
        <v>1.99268790103702</v>
      </c>
      <c r="L31" s="3">
        <f t="shared" si="2"/>
        <v>1.067308937223634</v>
      </c>
      <c r="M31" s="3">
        <f t="shared" si="0"/>
        <v>0.95788173466843185</v>
      </c>
    </row>
    <row r="32" spans="1:13" x14ac:dyDescent="0.25">
      <c r="A32">
        <v>0</v>
      </c>
      <c r="D32">
        <v>5</v>
      </c>
      <c r="E32">
        <v>2.1</v>
      </c>
      <c r="F32" s="3">
        <v>0.74099999999999999</v>
      </c>
      <c r="G32" s="3">
        <v>0.7</v>
      </c>
      <c r="I32" s="3">
        <f t="shared" si="1"/>
        <v>0.78364668950442107</v>
      </c>
      <c r="J32" s="1">
        <v>7.8364668950442105E-4</v>
      </c>
      <c r="K32" s="3">
        <v>2.0918893579767999</v>
      </c>
      <c r="L32" s="3">
        <f t="shared" si="2"/>
        <v>1.1260186522921645</v>
      </c>
      <c r="M32" s="3">
        <f t="shared" si="0"/>
        <v>1.0313900142608088</v>
      </c>
    </row>
    <row r="33" spans="1:13" x14ac:dyDescent="0.25">
      <c r="A33">
        <v>0</v>
      </c>
      <c r="D33">
        <v>5</v>
      </c>
      <c r="E33">
        <v>2.2000000000000002</v>
      </c>
      <c r="F33" s="3">
        <v>0.74099999999999999</v>
      </c>
      <c r="G33" s="3">
        <v>0.7</v>
      </c>
      <c r="I33" s="3">
        <f t="shared" si="1"/>
        <v>0.88526120531630503</v>
      </c>
      <c r="J33" s="1">
        <v>8.8526120531630501E-4</v>
      </c>
      <c r="K33" s="3">
        <v>2.1910908149165702</v>
      </c>
      <c r="L33" s="3">
        <f t="shared" si="2"/>
        <v>1.187400789355459</v>
      </c>
      <c r="M33" s="3">
        <f t="shared" si="0"/>
        <v>1.1048982938531786</v>
      </c>
    </row>
    <row r="34" spans="1:13" x14ac:dyDescent="0.25">
      <c r="A34">
        <v>0</v>
      </c>
      <c r="D34">
        <v>5</v>
      </c>
      <c r="E34">
        <v>2.2999999999999998</v>
      </c>
      <c r="F34" s="3">
        <v>0.74099999999999999</v>
      </c>
      <c r="G34" s="3">
        <v>0.7</v>
      </c>
      <c r="I34" s="3">
        <f t="shared" si="1"/>
        <v>0.99469222234448806</v>
      </c>
      <c r="J34" s="1">
        <v>9.9469222234448802E-4</v>
      </c>
      <c r="K34" s="3">
        <v>2.2939663998911501</v>
      </c>
      <c r="L34" s="3">
        <f t="shared" si="2"/>
        <v>1.2480717566096931</v>
      </c>
      <c r="M34" s="3">
        <f t="shared" si="0"/>
        <v>1.1811291023193422</v>
      </c>
    </row>
    <row r="35" spans="1:13" x14ac:dyDescent="0.25">
      <c r="A35">
        <v>0</v>
      </c>
      <c r="D35">
        <v>5</v>
      </c>
      <c r="E35">
        <v>2.4</v>
      </c>
      <c r="F35" s="3">
        <v>0.74099999999999999</v>
      </c>
      <c r="G35" s="3">
        <v>0.7</v>
      </c>
      <c r="I35" s="3">
        <f t="shared" si="1"/>
        <v>1.1119397405889702</v>
      </c>
      <c r="J35" s="1">
        <v>1.1119397405889701E-3</v>
      </c>
      <c r="K35" s="3">
        <v>2.3931678568309298</v>
      </c>
      <c r="L35" s="3">
        <f t="shared" si="2"/>
        <v>1.3134430069682124</v>
      </c>
      <c r="M35" s="3">
        <f t="shared" si="0"/>
        <v>1.2546373819117189</v>
      </c>
    </row>
    <row r="36" spans="1:13" x14ac:dyDescent="0.25">
      <c r="A36" s="2">
        <v>0</v>
      </c>
      <c r="D36" s="2">
        <v>5</v>
      </c>
      <c r="E36" s="2">
        <v>2.5</v>
      </c>
      <c r="F36" s="3">
        <v>0.74099999999999999</v>
      </c>
      <c r="G36" s="3">
        <v>0.7</v>
      </c>
      <c r="I36" s="3">
        <f t="shared" si="1"/>
        <v>1.22918725883345</v>
      </c>
      <c r="J36" s="5">
        <v>1.22918725883345E-3</v>
      </c>
      <c r="K36" s="4">
        <v>2.4923693137707001</v>
      </c>
      <c r="L36" s="3">
        <f t="shared" si="2"/>
        <v>1.371578111039566</v>
      </c>
      <c r="M36" s="3">
        <f t="shared" si="0"/>
        <v>1.3281456615040887</v>
      </c>
    </row>
    <row r="37" spans="1:13" x14ac:dyDescent="0.25">
      <c r="A37">
        <v>0</v>
      </c>
      <c r="D37">
        <v>5</v>
      </c>
      <c r="E37">
        <v>2.6</v>
      </c>
      <c r="F37" s="3">
        <v>0.74099999999999999</v>
      </c>
      <c r="G37" s="3">
        <v>0.7</v>
      </c>
      <c r="I37" s="3">
        <f t="shared" si="1"/>
        <v>1.3620677795105298</v>
      </c>
      <c r="J37" s="1">
        <v>1.3620677795105299E-3</v>
      </c>
      <c r="K37" s="3">
        <v>2.5915707707104798</v>
      </c>
      <c r="L37" s="3">
        <f t="shared" si="2"/>
        <v>1.4401446677027399</v>
      </c>
      <c r="M37" s="3">
        <f t="shared" si="0"/>
        <v>1.4016539410964655</v>
      </c>
    </row>
    <row r="38" spans="1:13" x14ac:dyDescent="0.25">
      <c r="A38">
        <v>0</v>
      </c>
      <c r="D38">
        <v>5</v>
      </c>
      <c r="E38">
        <v>2.7</v>
      </c>
      <c r="F38" s="3">
        <v>0.74099999999999999</v>
      </c>
      <c r="G38" s="3">
        <v>0.7</v>
      </c>
      <c r="I38" s="3">
        <f t="shared" si="1"/>
        <v>1.48713179897131</v>
      </c>
      <c r="J38" s="1">
        <v>1.4871317989713099E-3</v>
      </c>
      <c r="K38" s="3">
        <v>2.6944463556850602</v>
      </c>
      <c r="L38" s="3">
        <f t="shared" si="2"/>
        <v>1.4912727983205185</v>
      </c>
      <c r="M38" s="3">
        <f t="shared" si="0"/>
        <v>1.4778847495626297</v>
      </c>
    </row>
    <row r="39" spans="1:13" x14ac:dyDescent="0.25">
      <c r="A39">
        <v>0</v>
      </c>
      <c r="D39">
        <v>5</v>
      </c>
      <c r="E39">
        <v>2.8</v>
      </c>
      <c r="F39" s="3">
        <v>0.74099999999999999</v>
      </c>
      <c r="G39" s="3">
        <v>0.7</v>
      </c>
      <c r="I39" s="3">
        <f t="shared" si="1"/>
        <v>1.62001231964838</v>
      </c>
      <c r="J39" s="1">
        <v>1.6200123196483799E-3</v>
      </c>
      <c r="K39" s="3">
        <v>2.7936478126248301</v>
      </c>
      <c r="L39" s="3">
        <f t="shared" si="2"/>
        <v>1.5475499841755636</v>
      </c>
      <c r="M39" s="3">
        <f t="shared" si="0"/>
        <v>1.5513930291549993</v>
      </c>
    </row>
    <row r="40" spans="1:13" x14ac:dyDescent="0.25">
      <c r="A40">
        <v>0</v>
      </c>
      <c r="D40">
        <v>5</v>
      </c>
      <c r="E40">
        <v>2.9</v>
      </c>
      <c r="F40" s="3">
        <v>0.74099999999999999</v>
      </c>
      <c r="G40" s="3">
        <v>0.7</v>
      </c>
      <c r="I40" s="3">
        <f t="shared" si="1"/>
        <v>1.75289284032546</v>
      </c>
      <c r="J40" s="1">
        <v>1.7528928403254601E-3</v>
      </c>
      <c r="K40" s="3">
        <v>2.8928492695646102</v>
      </c>
      <c r="L40" s="3">
        <f t="shared" si="2"/>
        <v>1.5987353664973938</v>
      </c>
      <c r="M40" s="3">
        <f t="shared" si="0"/>
        <v>1.6249013087473763</v>
      </c>
    </row>
    <row r="41" spans="1:13" x14ac:dyDescent="0.25">
      <c r="A41">
        <v>0</v>
      </c>
      <c r="D41">
        <v>5</v>
      </c>
      <c r="E41">
        <v>3</v>
      </c>
      <c r="F41" s="3">
        <v>0.74099999999999999</v>
      </c>
      <c r="G41" s="3">
        <v>0.7</v>
      </c>
      <c r="I41" s="3">
        <f t="shared" si="1"/>
        <v>1.8935898622188398</v>
      </c>
      <c r="J41" s="1">
        <v>1.8935898622188399E-3</v>
      </c>
      <c r="K41" s="3">
        <v>2.9920507265043801</v>
      </c>
      <c r="L41" s="3">
        <f t="shared" si="2"/>
        <v>1.6523106058012642</v>
      </c>
      <c r="M41" s="3">
        <f t="shared" si="0"/>
        <v>1.6984095883397454</v>
      </c>
    </row>
    <row r="42" spans="1:13" x14ac:dyDescent="0.25">
      <c r="A42">
        <v>0</v>
      </c>
      <c r="D42">
        <v>5</v>
      </c>
      <c r="E42">
        <v>3.1</v>
      </c>
      <c r="F42" s="3">
        <v>0.74099999999999999</v>
      </c>
      <c r="G42" s="3">
        <v>0.7</v>
      </c>
      <c r="I42" s="3">
        <f t="shared" si="1"/>
        <v>2.0342868841122197</v>
      </c>
      <c r="J42" s="1">
        <v>2.0342868841122198E-3</v>
      </c>
      <c r="K42" s="3">
        <v>3.0912521834441602</v>
      </c>
      <c r="L42" s="3">
        <f t="shared" si="2"/>
        <v>1.7014406913638049</v>
      </c>
      <c r="M42" s="3">
        <f t="shared" si="0"/>
        <v>1.7719178679321226</v>
      </c>
    </row>
    <row r="43" spans="1:13" x14ac:dyDescent="0.25">
      <c r="A43">
        <v>0</v>
      </c>
      <c r="D43">
        <v>5</v>
      </c>
      <c r="E43">
        <v>3.2</v>
      </c>
      <c r="F43" s="3">
        <v>0.74099999999999999</v>
      </c>
      <c r="G43" s="3">
        <v>0.7</v>
      </c>
      <c r="I43" s="3">
        <f t="shared" si="1"/>
        <v>2.1828004072218996</v>
      </c>
      <c r="J43" s="1">
        <v>2.1828004072218998E-3</v>
      </c>
      <c r="K43" s="3">
        <v>3.1904536403839301</v>
      </c>
      <c r="L43" s="3">
        <f t="shared" si="2"/>
        <v>1.7529339810440299</v>
      </c>
      <c r="M43" s="3">
        <f t="shared" si="0"/>
        <v>1.8454261475244924</v>
      </c>
    </row>
    <row r="44" spans="1:13" x14ac:dyDescent="0.25">
      <c r="A44">
        <v>0</v>
      </c>
      <c r="D44">
        <v>5</v>
      </c>
      <c r="E44">
        <v>3.3</v>
      </c>
      <c r="F44" s="3">
        <v>0.74099999999999999</v>
      </c>
      <c r="G44" s="3">
        <v>0.7</v>
      </c>
      <c r="I44" s="3">
        <f t="shared" si="1"/>
        <v>2.3391304315478698</v>
      </c>
      <c r="J44" s="1">
        <v>2.33913043154787E-3</v>
      </c>
      <c r="K44" s="3">
        <v>3.29332922535851</v>
      </c>
      <c r="L44" s="3">
        <f t="shared" si="2"/>
        <v>1.8039594885793959</v>
      </c>
      <c r="M44" s="3">
        <f t="shared" ref="M44:M61" si="3">F44*(K44-G44)</f>
        <v>1.921656955990656</v>
      </c>
    </row>
    <row r="45" spans="1:13" x14ac:dyDescent="0.25">
      <c r="A45">
        <v>0</v>
      </c>
      <c r="D45">
        <v>5</v>
      </c>
      <c r="E45">
        <v>3.4</v>
      </c>
      <c r="F45" s="3">
        <v>0.74099999999999999</v>
      </c>
      <c r="G45" s="3">
        <v>0.7</v>
      </c>
      <c r="I45" s="3">
        <f t="shared" si="1"/>
        <v>2.4954604558738502</v>
      </c>
      <c r="J45" s="1">
        <v>2.4954604558738501E-3</v>
      </c>
      <c r="K45" s="3">
        <v>3.3925306822982901</v>
      </c>
      <c r="L45" s="3">
        <f t="shared" si="2"/>
        <v>1.853617098798499</v>
      </c>
      <c r="M45" s="3">
        <f t="shared" si="3"/>
        <v>1.9951652355830332</v>
      </c>
    </row>
    <row r="46" spans="1:13" x14ac:dyDescent="0.25">
      <c r="A46">
        <v>0</v>
      </c>
      <c r="D46">
        <v>5</v>
      </c>
      <c r="E46">
        <v>3.5</v>
      </c>
      <c r="F46" s="3">
        <v>0.74099999999999999</v>
      </c>
      <c r="G46" s="3">
        <v>0.7</v>
      </c>
      <c r="I46" s="3">
        <f t="shared" si="1"/>
        <v>2.6596069814161201</v>
      </c>
      <c r="J46" s="1">
        <v>2.6596069814161199E-3</v>
      </c>
      <c r="K46" s="3">
        <v>3.4954062672728701</v>
      </c>
      <c r="L46" s="3">
        <f t="shared" si="2"/>
        <v>1.902841109396787</v>
      </c>
      <c r="M46" s="3">
        <f t="shared" si="3"/>
        <v>2.0713960440491967</v>
      </c>
    </row>
    <row r="47" spans="1:13" x14ac:dyDescent="0.25">
      <c r="A47">
        <v>0</v>
      </c>
      <c r="D47">
        <v>5</v>
      </c>
      <c r="E47">
        <v>3.6</v>
      </c>
      <c r="F47" s="3">
        <v>0.74099999999999999</v>
      </c>
      <c r="G47" s="3">
        <v>0.7</v>
      </c>
      <c r="I47" s="3">
        <f t="shared" si="1"/>
        <v>2.8081205045258</v>
      </c>
      <c r="J47" s="1">
        <v>2.8081205045257999E-3</v>
      </c>
      <c r="K47" s="3">
        <v>3.59460772421264</v>
      </c>
      <c r="L47" s="3">
        <f t="shared" si="2"/>
        <v>1.9402425282269531</v>
      </c>
      <c r="M47" s="3">
        <f t="shared" si="3"/>
        <v>2.1449043236415659</v>
      </c>
    </row>
    <row r="48" spans="1:13" x14ac:dyDescent="0.25">
      <c r="A48">
        <v>0</v>
      </c>
      <c r="D48">
        <v>5</v>
      </c>
      <c r="E48">
        <v>3.7</v>
      </c>
      <c r="F48" s="3">
        <v>0.74099999999999999</v>
      </c>
      <c r="G48" s="3">
        <v>0.7</v>
      </c>
      <c r="I48" s="3">
        <f t="shared" si="1"/>
        <v>2.9722670300680698</v>
      </c>
      <c r="J48" s="1">
        <v>2.9722670300680698E-3</v>
      </c>
      <c r="K48" s="3">
        <v>3.6938091811524201</v>
      </c>
      <c r="L48" s="3">
        <f t="shared" si="2"/>
        <v>1.9856088683140067</v>
      </c>
      <c r="M48" s="3">
        <f t="shared" si="3"/>
        <v>2.2184126032339431</v>
      </c>
    </row>
    <row r="49" spans="1:13" x14ac:dyDescent="0.25">
      <c r="A49">
        <v>0</v>
      </c>
      <c r="D49">
        <v>5</v>
      </c>
      <c r="E49">
        <v>3.8</v>
      </c>
      <c r="F49" s="3">
        <v>0.74099999999999999</v>
      </c>
      <c r="G49" s="3">
        <v>0.7</v>
      </c>
      <c r="I49" s="3">
        <f t="shared" si="1"/>
        <v>3.1442300568266401</v>
      </c>
      <c r="J49" s="1">
        <v>3.1442300568266402E-3</v>
      </c>
      <c r="K49" s="3">
        <v>3.79301063809219</v>
      </c>
      <c r="L49" s="3">
        <f t="shared" si="2"/>
        <v>2.0331194585001766</v>
      </c>
      <c r="M49" s="3">
        <f t="shared" si="3"/>
        <v>2.2919208828263131</v>
      </c>
    </row>
    <row r="50" spans="1:13" x14ac:dyDescent="0.25">
      <c r="A50">
        <v>0</v>
      </c>
      <c r="D50">
        <v>5</v>
      </c>
      <c r="E50">
        <v>3.9</v>
      </c>
      <c r="F50" s="3">
        <v>0.74099999999999999</v>
      </c>
      <c r="G50" s="3">
        <v>0.7</v>
      </c>
      <c r="I50" s="3">
        <f t="shared" si="1"/>
        <v>3.3083765823689202</v>
      </c>
      <c r="J50" s="1">
        <v>3.30837658236892E-3</v>
      </c>
      <c r="K50" s="3">
        <v>3.8922120950319701</v>
      </c>
      <c r="L50" s="3">
        <f t="shared" si="2"/>
        <v>2.0727799305802619</v>
      </c>
      <c r="M50" s="3">
        <f t="shared" si="3"/>
        <v>2.3654291624186898</v>
      </c>
    </row>
    <row r="51" spans="1:13" x14ac:dyDescent="0.25">
      <c r="A51">
        <v>0</v>
      </c>
      <c r="D51">
        <v>5</v>
      </c>
      <c r="E51">
        <v>4</v>
      </c>
      <c r="F51" s="3">
        <v>0.74099999999999999</v>
      </c>
      <c r="G51" s="3">
        <v>0.7</v>
      </c>
      <c r="I51" s="3">
        <f t="shared" si="1"/>
        <v>3.47252310791119</v>
      </c>
      <c r="J51" s="1">
        <v>3.4725231079111899E-3</v>
      </c>
      <c r="K51" s="3">
        <v>3.99141355197174</v>
      </c>
      <c r="L51" s="3">
        <f t="shared" si="2"/>
        <v>2.1100497115173846</v>
      </c>
      <c r="M51" s="3">
        <f t="shared" si="3"/>
        <v>2.438937442011059</v>
      </c>
    </row>
    <row r="52" spans="1:13" x14ac:dyDescent="0.25">
      <c r="A52">
        <v>0</v>
      </c>
      <c r="D52">
        <v>5</v>
      </c>
      <c r="E52">
        <v>4.0999999999999996</v>
      </c>
      <c r="F52" s="3">
        <v>0.74099999999999999</v>
      </c>
      <c r="G52" s="3">
        <v>0.7</v>
      </c>
      <c r="I52" s="3">
        <f t="shared" si="1"/>
        <v>3.6523026358860702</v>
      </c>
      <c r="J52" s="1">
        <v>3.65230263588607E-3</v>
      </c>
      <c r="K52" s="3">
        <v>4.0906150089115201</v>
      </c>
      <c r="L52" s="3">
        <f t="shared" si="2"/>
        <v>2.154359976751568</v>
      </c>
      <c r="M52" s="3">
        <f t="shared" si="3"/>
        <v>2.5124457216034362</v>
      </c>
    </row>
    <row r="53" spans="1:13" x14ac:dyDescent="0.25">
      <c r="A53">
        <v>0</v>
      </c>
      <c r="D53">
        <v>5</v>
      </c>
      <c r="E53">
        <v>4.2</v>
      </c>
      <c r="F53" s="3">
        <v>0.74099999999999999</v>
      </c>
      <c r="G53" s="3">
        <v>0.7</v>
      </c>
      <c r="I53" s="3">
        <f t="shared" si="1"/>
        <v>3.81644916142834</v>
      </c>
      <c r="J53" s="1">
        <v>3.8164491614283398E-3</v>
      </c>
      <c r="K53" s="3">
        <v>4.1934905938861</v>
      </c>
      <c r="L53" s="3">
        <f t="shared" si="2"/>
        <v>2.184891619921602</v>
      </c>
      <c r="M53" s="3">
        <f t="shared" si="3"/>
        <v>2.5886765300695997</v>
      </c>
    </row>
    <row r="54" spans="1:13" x14ac:dyDescent="0.25">
      <c r="A54">
        <v>0</v>
      </c>
      <c r="D54">
        <v>5</v>
      </c>
      <c r="E54">
        <v>4.3</v>
      </c>
      <c r="F54" s="3">
        <v>0.74099999999999999</v>
      </c>
      <c r="G54" s="3">
        <v>0.7</v>
      </c>
      <c r="I54" s="3">
        <f t="shared" si="1"/>
        <v>3.9884121881869099</v>
      </c>
      <c r="J54" s="1">
        <v>3.9884121881869098E-3</v>
      </c>
      <c r="K54" s="3">
        <v>4.2926920508258704</v>
      </c>
      <c r="L54" s="3">
        <f t="shared" si="2"/>
        <v>2.2202917098169173</v>
      </c>
      <c r="M54" s="3">
        <f t="shared" si="3"/>
        <v>2.6621848096619698</v>
      </c>
    </row>
    <row r="55" spans="1:13" x14ac:dyDescent="0.25">
      <c r="A55">
        <v>0</v>
      </c>
      <c r="D55">
        <v>5</v>
      </c>
      <c r="E55">
        <v>4.4000000000000004</v>
      </c>
      <c r="F55" s="3">
        <v>0.74099999999999999</v>
      </c>
      <c r="G55" s="3">
        <v>0.7</v>
      </c>
      <c r="I55" s="3">
        <f t="shared" si="1"/>
        <v>4.1681917161617799</v>
      </c>
      <c r="J55" s="1">
        <v>4.16819171616178E-3</v>
      </c>
      <c r="K55" s="3">
        <v>4.3918935077656496</v>
      </c>
      <c r="L55" s="3">
        <f t="shared" si="2"/>
        <v>2.2580238066966283</v>
      </c>
      <c r="M55" s="3">
        <f t="shared" si="3"/>
        <v>2.7356930892543461</v>
      </c>
    </row>
    <row r="56" spans="1:13" x14ac:dyDescent="0.25">
      <c r="A56">
        <v>0</v>
      </c>
      <c r="D56">
        <v>5</v>
      </c>
      <c r="E56">
        <v>4.5</v>
      </c>
      <c r="F56" s="3">
        <v>0.74099999999999999</v>
      </c>
      <c r="G56" s="3">
        <v>0.7</v>
      </c>
      <c r="I56" s="3">
        <f t="shared" si="1"/>
        <v>4.3245217404877598</v>
      </c>
      <c r="J56" s="1">
        <v>4.3245217404877601E-3</v>
      </c>
      <c r="K56" s="3">
        <v>4.4947690927402304</v>
      </c>
      <c r="L56" s="3">
        <f t="shared" si="2"/>
        <v>2.2792015191443395</v>
      </c>
      <c r="M56" s="3">
        <f t="shared" si="3"/>
        <v>2.8119238977205105</v>
      </c>
    </row>
    <row r="57" spans="1:13" x14ac:dyDescent="0.25">
      <c r="A57">
        <v>0</v>
      </c>
      <c r="D57">
        <v>5</v>
      </c>
      <c r="E57">
        <v>4.5999999999999996</v>
      </c>
      <c r="F57" s="3">
        <v>0.74099999999999999</v>
      </c>
      <c r="G57" s="3">
        <v>0.7</v>
      </c>
      <c r="I57" s="3">
        <f t="shared" si="1"/>
        <v>4.4886682660300297</v>
      </c>
      <c r="J57" s="1">
        <v>4.4886682660300299E-3</v>
      </c>
      <c r="K57" s="3">
        <v>4.5939705496799998</v>
      </c>
      <c r="L57" s="3">
        <f t="shared" si="2"/>
        <v>2.3054454104173447</v>
      </c>
      <c r="M57" s="3">
        <f t="shared" si="3"/>
        <v>2.8854321773128797</v>
      </c>
    </row>
    <row r="58" spans="1:13" x14ac:dyDescent="0.25">
      <c r="A58">
        <v>0</v>
      </c>
      <c r="D58">
        <v>5</v>
      </c>
      <c r="E58">
        <v>4.7</v>
      </c>
      <c r="F58" s="3">
        <v>0.74099999999999999</v>
      </c>
      <c r="G58" s="3">
        <v>0.7</v>
      </c>
      <c r="I58" s="3">
        <f t="shared" si="1"/>
        <v>4.6449982903560096</v>
      </c>
      <c r="J58" s="1">
        <v>4.6449982903560101E-3</v>
      </c>
      <c r="K58" s="3">
        <v>4.6968461346545798</v>
      </c>
      <c r="L58" s="3">
        <f t="shared" si="2"/>
        <v>2.324331802558842</v>
      </c>
      <c r="M58" s="3">
        <f t="shared" si="3"/>
        <v>2.9616629857790433</v>
      </c>
    </row>
    <row r="59" spans="1:13" x14ac:dyDescent="0.25">
      <c r="A59">
        <v>0</v>
      </c>
      <c r="D59">
        <v>5</v>
      </c>
      <c r="E59">
        <v>4.8</v>
      </c>
      <c r="F59" s="3">
        <v>0.74099999999999999</v>
      </c>
      <c r="G59" s="3">
        <v>0.7</v>
      </c>
      <c r="I59" s="3">
        <f t="shared" si="1"/>
        <v>4.7700623098167894</v>
      </c>
      <c r="J59" s="1">
        <v>4.7700623098167897E-3</v>
      </c>
      <c r="K59" s="3">
        <v>4.7960475915943599</v>
      </c>
      <c r="L59" s="3">
        <f t="shared" si="2"/>
        <v>2.3291049252482314</v>
      </c>
      <c r="M59" s="3">
        <f t="shared" si="3"/>
        <v>3.0351712653714205</v>
      </c>
    </row>
    <row r="60" spans="1:13" x14ac:dyDescent="0.25">
      <c r="A60">
        <v>0</v>
      </c>
      <c r="D60">
        <v>5</v>
      </c>
      <c r="E60">
        <v>4.9000000000000004</v>
      </c>
      <c r="F60" s="3">
        <v>0.74099999999999999</v>
      </c>
      <c r="G60" s="3">
        <v>0.7</v>
      </c>
      <c r="I60" s="3">
        <f t="shared" si="1"/>
        <v>4.9029428304938705</v>
      </c>
      <c r="J60" s="1">
        <v>4.9029428304938703E-3</v>
      </c>
      <c r="K60" s="3">
        <v>4.8952490485341302</v>
      </c>
      <c r="L60" s="3">
        <f t="shared" si="2"/>
        <v>2.3373786746734457</v>
      </c>
      <c r="M60" s="3">
        <f t="shared" si="3"/>
        <v>3.1086795449637905</v>
      </c>
    </row>
    <row r="61" spans="1:13" x14ac:dyDescent="0.25">
      <c r="A61">
        <v>0</v>
      </c>
      <c r="D61">
        <v>5</v>
      </c>
      <c r="E61">
        <v>5</v>
      </c>
      <c r="F61" s="3">
        <v>0.74099999999999999</v>
      </c>
      <c r="G61" s="3">
        <v>0.7</v>
      </c>
      <c r="I61" s="3">
        <f t="shared" si="1"/>
        <v>5.0358233511709498</v>
      </c>
      <c r="J61" s="1">
        <v>5.03582335117095E-3</v>
      </c>
      <c r="K61" s="3">
        <v>4.9981246335087102</v>
      </c>
      <c r="L61" s="3">
        <f t="shared" si="2"/>
        <v>2.3432653915668475</v>
      </c>
      <c r="M61" s="3">
        <f t="shared" si="3"/>
        <v>3.1849103534299541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Devin Tyler Radzely</cp:lastModifiedBy>
  <cp:revision/>
  <dcterms:created xsi:type="dcterms:W3CDTF">2024-09-12T07:08:59Z</dcterms:created>
  <dcterms:modified xsi:type="dcterms:W3CDTF">2024-09-14T08:06:48Z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2024-09-12T07:10:43Z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e317db6c-c0fb-49f7-a1a6-692b4e32f083</vt:lpwstr>
  </property>
  <property fmtid="{D5CDD505-2E9C-101B-9397-08002B2CF9AE}" pid="8" name="MSIP_Label_4044bd30-2ed7-4c9d-9d12-46200872a97b_ContentBits">
    <vt:lpwstr>0</vt:lpwstr>
  </property>
</Properties>
</file>