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zanna_chase_utas_edu_au/Documents/Documents-OneDrive/Teaching/Units/UTAS/KSA205/KSA205_2024/Practicals/Lab 6 - Field data analysis/"/>
    </mc:Choice>
  </mc:AlternateContent>
  <xr:revisionPtr revIDLastSave="343" documentId="13_ncr:1_{FF78F164-5EB3-8543-B1F0-61F3C29585C5}" xr6:coauthVersionLast="47" xr6:coauthVersionMax="47" xr10:uidLastSave="{935BB2A1-F678-4AE4-97D1-62893BABE506}"/>
  <bookViews>
    <workbookView xWindow="36100" yWindow="-10840" windowWidth="37180" windowHeight="18900" firstSheet="1" activeTab="1" xr2:uid="{0642CEBF-B3F0-9F4B-8941-6A2CA3A5C891}"/>
  </bookViews>
  <sheets>
    <sheet name="INSTRUCTIONS" sheetId="1" r:id="rId1"/>
    <sheet name="4. Final data to share" sheetId="3" r:id="rId2"/>
  </sheets>
  <definedNames>
    <definedName name="_xlnm.Print_Area" localSheetId="0">INSTRUCTIONS!#REF!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3" l="1"/>
  <c r="K11" i="3"/>
  <c r="U9" i="3"/>
</calcChain>
</file>

<file path=xl/sharedStrings.xml><?xml version="1.0" encoding="utf-8"?>
<sst xmlns="http://schemas.openxmlformats.org/spreadsheetml/2006/main" count="103" uniqueCount="87">
  <si>
    <t>This is the final data, which will be combined for all of the groups by copying and pasting your row of data into a single spreadsheet</t>
  </si>
  <si>
    <t>Notes are provided in row 6 about how to present each variable</t>
  </si>
  <si>
    <t>Please refer to the lab instructions for details on how to convert your raw data into the required units</t>
  </si>
  <si>
    <t>An example of roughly what your data should look like is provided in row 9</t>
  </si>
  <si>
    <t>FIELD MEASUREMENTS</t>
  </si>
  <si>
    <t>LAB SAMPLE MEASUREMENTS</t>
  </si>
  <si>
    <t>LAB STANDARD MEASUREMENTS</t>
  </si>
  <si>
    <t>DERIVED PARAMETERS and CONVERTED UNITS</t>
  </si>
  <si>
    <t>Notes</t>
  </si>
  <si>
    <t>Available from the CTD data</t>
  </si>
  <si>
    <t>Day of the lab</t>
  </si>
  <si>
    <t>Time of bottle collection, local time</t>
  </si>
  <si>
    <t>Estimated m below the surface where your group's bottle sample was collected</t>
  </si>
  <si>
    <t>Measured with the probe and units converted</t>
  </si>
  <si>
    <t>Measured with the probe</t>
  </si>
  <si>
    <t>Bottle temperature: Use the measurement from the pH bottle</t>
  </si>
  <si>
    <t>Bottle salinity: Use the salinity from the pH bottle</t>
  </si>
  <si>
    <t>Measured with the colorimeter and units converted</t>
  </si>
  <si>
    <t>Standard seawater in units reported by the instrument</t>
  </si>
  <si>
    <t>The density measured in the field using CTD
 See instructions</t>
  </si>
  <si>
    <t>Oxygen converted to units of umol/kg. See instructions</t>
  </si>
  <si>
    <t>Oxygen saturation. See instructions</t>
  </si>
  <si>
    <t>Oxygen % saturation. See instructions</t>
  </si>
  <si>
    <t>Alkalinity converted to units of umol/kg. See instructions</t>
  </si>
  <si>
    <t>Phosphate converted to units of umol/kg. See instructions</t>
  </si>
  <si>
    <t>DIC calculated from alkalinity and pH. See instructions</t>
  </si>
  <si>
    <t>pCO2 calculated from alkalinity and pH. See instructions</t>
  </si>
  <si>
    <t>Units</t>
  </si>
  <si>
    <t>decimal, degrees S</t>
  </si>
  <si>
    <t>decimal, degrees East</t>
  </si>
  <si>
    <t>dd/mm/yyy</t>
  </si>
  <si>
    <t>hh:mm</t>
  </si>
  <si>
    <t>m</t>
  </si>
  <si>
    <t>umol/L</t>
  </si>
  <si>
    <t>C</t>
  </si>
  <si>
    <t>g/kg</t>
  </si>
  <si>
    <t>ppm CaCO3</t>
  </si>
  <si>
    <t>ppb P</t>
  </si>
  <si>
    <r>
      <t>kg/m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</si>
  <si>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umol/kg</t>
  </si>
  <si>
    <t>%</t>
  </si>
  <si>
    <t xml:space="preserve"> umol/kg</t>
  </si>
  <si>
    <t>uatm</t>
  </si>
  <si>
    <t>Group members</t>
  </si>
  <si>
    <t>Latitude</t>
  </si>
  <si>
    <t>Longitude</t>
  </si>
  <si>
    <t>SamplingDay</t>
  </si>
  <si>
    <t>SamplingTime</t>
  </si>
  <si>
    <t>SamplingDepth</t>
  </si>
  <si>
    <t>Oxygen</t>
  </si>
  <si>
    <t>pH</t>
  </si>
  <si>
    <t>temperature</t>
  </si>
  <si>
    <t>salinity</t>
  </si>
  <si>
    <t>alkalinity</t>
  </si>
  <si>
    <t>phosphate</t>
  </si>
  <si>
    <t>Nitrate</t>
  </si>
  <si>
    <t>Alkalinity</t>
  </si>
  <si>
    <t>Phosphate</t>
  </si>
  <si>
    <t>Salinity</t>
  </si>
  <si>
    <t>Field Density</t>
  </si>
  <si>
    <t xml:space="preserve">Oxygen </t>
  </si>
  <si>
    <t>Oxygen saturation</t>
  </si>
  <si>
    <t>% Oxygen saturation</t>
  </si>
  <si>
    <t xml:space="preserve">Alkalinity </t>
  </si>
  <si>
    <t xml:space="preserve">DIC </t>
  </si>
  <si>
    <t>pCO2</t>
  </si>
  <si>
    <t>Santa, Rudolph and Mrs Clause</t>
  </si>
  <si>
    <t>12/25/2022</t>
  </si>
  <si>
    <t>Ruby, Ruby, Titus,  Bridie, leila</t>
  </si>
  <si>
    <t>27/03/2024</t>
  </si>
  <si>
    <t>Grace, Georgia, Rodrigo, Camille, Ann</t>
  </si>
  <si>
    <t>27/3/2024</t>
  </si>
  <si>
    <t>N.A</t>
  </si>
  <si>
    <t>Ethan, Amelia, Lydia, Jackson, Ali, arwyn</t>
  </si>
  <si>
    <t>na</t>
  </si>
  <si>
    <t xml:space="preserve">Facebook market place </t>
  </si>
  <si>
    <t>27/03/2025</t>
  </si>
  <si>
    <t>sheng, Wan, Bryan, ben, Jordan</t>
  </si>
  <si>
    <t>N/A</t>
  </si>
  <si>
    <t>Mila, Angus, Darcy, Armirah and Finn</t>
  </si>
  <si>
    <t>Lauren, Cam, Sasha, Octavius, Ashalynn, Alyssa</t>
  </si>
  <si>
    <t>Bianca, Hugo, Tully, Jude</t>
  </si>
  <si>
    <t xml:space="preserve">Pacific Crest </t>
  </si>
  <si>
    <t>Spirit of Hobart</t>
  </si>
  <si>
    <t>Botto Ox</t>
  </si>
  <si>
    <t>n/a</t>
  </si>
  <si>
    <t>The Spice Girls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</si>
</sst>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7030A0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4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6" borderId="0" xfId="0" applyFont="1" applyFill="1"/>
    <xf numFmtId="0" fontId="1" fillId="6" borderId="0" xfId="0" applyFont="1" applyFill="1" applyAlignment="1">
      <alignment wrapText="1"/>
    </xf>
    <xf numFmtId="0" fontId="1" fillId="7" borderId="0" xfId="0" applyFont="1" applyFill="1"/>
    <xf numFmtId="0" fontId="1" fillId="7" borderId="0" xfId="0" applyFont="1" applyFill="1" applyAlignment="1">
      <alignment wrapText="1"/>
    </xf>
    <xf numFmtId="1" fontId="2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wrapText="1"/>
    </xf>
    <xf numFmtId="20" fontId="0" fillId="0" borderId="0" xfId="0" applyNumberFormat="1"/>
    <xf numFmtId="0" fontId="4" fillId="0" borderId="0" xfId="0" applyFont="1"/>
    <xf numFmtId="20" fontId="4" fillId="0" borderId="0" xfId="0" applyNumberFormat="1" applyFont="1"/>
    <xf numFmtId="164" fontId="4" fillId="0" borderId="0" xfId="0" applyNumberFormat="1" applyFont="1"/>
    <xf numFmtId="14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20" fontId="6" fillId="0" borderId="0" xfId="0" applyNumberFormat="1" applyFont="1"/>
    <xf numFmtId="14" fontId="5" fillId="0" borderId="0" xfId="0" applyNumberFormat="1" applyFont="1"/>
    <xf numFmtId="20" fontId="5" fillId="0" borderId="0" xfId="0" applyNumberFormat="1" applyFont="1"/>
    <xf numFmtId="0" fontId="7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9</xdr:row>
      <xdr:rowOff>101600</xdr:rowOff>
    </xdr:from>
    <xdr:to>
      <xdr:col>10</xdr:col>
      <xdr:colOff>596900</xdr:colOff>
      <xdr:row>26</xdr:row>
      <xdr:rowOff>127000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EC85798-15F7-CA4C-7FF9-2A2352885326}"/>
            </a:ext>
          </a:extLst>
        </xdr:cNvPr>
        <xdr:cNvSpPr txBox="1"/>
      </xdr:nvSpPr>
      <xdr:spPr>
        <a:xfrm>
          <a:off x="3086100" y="1473200"/>
          <a:ext cx="7124700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Each group should</a:t>
          </a:r>
          <a:r>
            <a:rPr lang="en-GB" sz="1800" baseline="0"/>
            <a:t> enter their data into a single row in the tab called Final data to share. You should be able to copy and paste from your own spreadsheet straight into this one. </a:t>
          </a:r>
        </a:p>
        <a:p>
          <a:endParaRPr lang="en-GB" sz="1800" baseline="0"/>
        </a:p>
        <a:p>
          <a:r>
            <a:rPr lang="en-GB" sz="1800" baseline="0"/>
            <a:t>Make sure your row has only numbers in it, no units or other symbols.</a:t>
          </a:r>
        </a:p>
        <a:p>
          <a:endParaRPr lang="en-GB" sz="1800" baseline="0"/>
        </a:p>
        <a:p>
          <a:r>
            <a:rPr lang="en-GB" sz="1800" baseline="0"/>
            <a:t>Please don't alter/delete and</a:t>
          </a:r>
        </a:p>
        <a:p>
          <a:endParaRPr lang="en-GB" sz="1800" baseline="0"/>
        </a:p>
        <a:p>
          <a:r>
            <a:rPr lang="en-GB" sz="1800" baseline="0"/>
            <a:t>Fill through column Q after the prac</a:t>
          </a:r>
          <a:endParaRPr lang="en-GB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8243-ABD0-1F42-9EE0-968C79FD1FF3}">
  <sheetPr>
    <pageSetUpPr fitToPage="1"/>
  </sheetPr>
  <dimension ref="A1:A22"/>
  <sheetViews>
    <sheetView workbookViewId="0">
      <selection activeCell="I35" sqref="I34:I35"/>
    </sheetView>
  </sheetViews>
  <sheetFormatPr baseColWidth="10" defaultColWidth="11" defaultRowHeight="16" x14ac:dyDescent="0.2"/>
  <cols>
    <col min="1" max="1" width="14" customWidth="1"/>
    <col min="2" max="2" width="15.83203125" customWidth="1"/>
    <col min="3" max="3" width="13.6640625" customWidth="1"/>
    <col min="4" max="4" width="15.5" customWidth="1"/>
    <col min="5" max="5" width="13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</sheetData>
  <pageMargins left="0.7" right="0.7" top="0.75" bottom="0.75" header="0.3" footer="0.3"/>
  <pageSetup paperSize="9" scale="72" orientation="portrait" horizontalDpi="0" verticalDpi="0" copies="8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4375-EF5C-6548-BC5C-98131AC6C6BE}">
  <dimension ref="A1:Y24"/>
  <sheetViews>
    <sheetView tabSelected="1" topLeftCell="A6" zoomScaleNormal="100" workbookViewId="0">
      <selection activeCell="H26" sqref="H26"/>
    </sheetView>
  </sheetViews>
  <sheetFormatPr baseColWidth="10" defaultColWidth="11" defaultRowHeight="15.75" customHeight="1" x14ac:dyDescent="0.2"/>
  <cols>
    <col min="1" max="1" width="39.6640625" customWidth="1"/>
    <col min="2" max="2" width="17.33203125" customWidth="1"/>
    <col min="3" max="3" width="22" customWidth="1"/>
    <col min="4" max="4" width="17.83203125" customWidth="1"/>
    <col min="5" max="5" width="15" customWidth="1"/>
    <col min="6" max="6" width="19.5" customWidth="1"/>
    <col min="7" max="7" width="16.6640625" customWidth="1"/>
    <col min="9" max="9" width="12.5" customWidth="1"/>
    <col min="10" max="10" width="15" customWidth="1"/>
    <col min="11" max="11" width="15.1640625" customWidth="1"/>
    <col min="12" max="13" width="16.1640625" customWidth="1"/>
    <col min="17" max="17" width="6" customWidth="1"/>
  </cols>
  <sheetData>
    <row r="1" spans="1:25" ht="16" x14ac:dyDescent="0.2">
      <c r="A1" t="s">
        <v>0</v>
      </c>
    </row>
    <row r="2" spans="1:25" ht="16" x14ac:dyDescent="0.2">
      <c r="A2" s="6" t="s">
        <v>1</v>
      </c>
      <c r="B2" s="6"/>
      <c r="C2" s="6"/>
    </row>
    <row r="3" spans="1:25" ht="16" x14ac:dyDescent="0.2">
      <c r="A3" t="s">
        <v>2</v>
      </c>
    </row>
    <row r="4" spans="1:25" ht="16" x14ac:dyDescent="0.2">
      <c r="A4" s="3" t="s">
        <v>3</v>
      </c>
    </row>
    <row r="5" spans="1:25" ht="16" x14ac:dyDescent="0.2">
      <c r="B5" s="29" t="s">
        <v>4</v>
      </c>
      <c r="C5" s="29"/>
      <c r="D5" s="29"/>
      <c r="E5" s="29"/>
      <c r="F5" s="29"/>
      <c r="G5" s="29"/>
      <c r="H5" s="29"/>
      <c r="I5" s="29"/>
      <c r="J5" s="29"/>
      <c r="K5" s="30" t="s">
        <v>5</v>
      </c>
      <c r="L5" s="30"/>
      <c r="M5" s="15"/>
      <c r="N5" s="31" t="s">
        <v>6</v>
      </c>
      <c r="O5" s="31"/>
      <c r="P5" s="31"/>
      <c r="Q5" s="14"/>
      <c r="R5" s="32" t="s">
        <v>7</v>
      </c>
      <c r="S5" s="32"/>
      <c r="T5" s="32"/>
      <c r="U5" s="32"/>
      <c r="V5" s="32"/>
      <c r="W5" s="32"/>
      <c r="X5" s="32"/>
      <c r="Y5" s="32"/>
    </row>
    <row r="6" spans="1:25" ht="114" customHeight="1" x14ac:dyDescent="0.2">
      <c r="A6" s="6" t="s">
        <v>8</v>
      </c>
      <c r="B6" s="7" t="s">
        <v>9</v>
      </c>
      <c r="C6" s="7" t="s">
        <v>9</v>
      </c>
      <c r="D6" s="6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  <c r="K6" s="7" t="s">
        <v>17</v>
      </c>
      <c r="L6" s="7" t="s">
        <v>17</v>
      </c>
      <c r="M6" s="7" t="s">
        <v>17</v>
      </c>
      <c r="N6" s="7" t="s">
        <v>18</v>
      </c>
      <c r="O6" s="7" t="s">
        <v>18</v>
      </c>
      <c r="P6" s="7" t="s">
        <v>18</v>
      </c>
      <c r="Q6" s="16"/>
      <c r="R6" s="7" t="s">
        <v>19</v>
      </c>
      <c r="S6" s="7" t="s">
        <v>20</v>
      </c>
      <c r="T6" s="7" t="s">
        <v>21</v>
      </c>
      <c r="U6" s="7" t="s">
        <v>22</v>
      </c>
      <c r="V6" s="7" t="s">
        <v>23</v>
      </c>
      <c r="W6" s="7" t="s">
        <v>24</v>
      </c>
      <c r="X6" s="7" t="s">
        <v>25</v>
      </c>
      <c r="Y6" s="7" t="s">
        <v>26</v>
      </c>
    </row>
    <row r="7" spans="1:25" s="1" customFormat="1" ht="22" customHeight="1" x14ac:dyDescent="0.2">
      <c r="A7" s="10" t="s">
        <v>27</v>
      </c>
      <c r="B7" s="10" t="s">
        <v>28</v>
      </c>
      <c r="C7" s="10" t="s">
        <v>29</v>
      </c>
      <c r="D7" s="10" t="s">
        <v>30</v>
      </c>
      <c r="E7" s="10" t="s">
        <v>31</v>
      </c>
      <c r="F7" s="11" t="s">
        <v>32</v>
      </c>
      <c r="G7" s="10" t="s">
        <v>33</v>
      </c>
      <c r="H7" s="10"/>
      <c r="I7" s="11" t="s">
        <v>34</v>
      </c>
      <c r="J7" s="11" t="s">
        <v>35</v>
      </c>
      <c r="K7" s="10" t="s">
        <v>33</v>
      </c>
      <c r="L7" s="10" t="s">
        <v>33</v>
      </c>
      <c r="M7" s="10" t="s">
        <v>33</v>
      </c>
      <c r="N7" s="10" t="s">
        <v>36</v>
      </c>
      <c r="O7" s="11" t="s">
        <v>37</v>
      </c>
      <c r="P7" s="10" t="s">
        <v>35</v>
      </c>
      <c r="R7" s="10" t="s">
        <v>38</v>
      </c>
      <c r="S7" s="10" t="s">
        <v>39</v>
      </c>
      <c r="T7" s="10" t="s">
        <v>39</v>
      </c>
      <c r="U7" s="10" t="s">
        <v>40</v>
      </c>
      <c r="V7" s="10" t="s">
        <v>39</v>
      </c>
      <c r="W7" s="10" t="s">
        <v>41</v>
      </c>
      <c r="X7" s="10" t="s">
        <v>39</v>
      </c>
      <c r="Y7" s="10" t="s">
        <v>42</v>
      </c>
    </row>
    <row r="8" spans="1:25" ht="35" customHeight="1" x14ac:dyDescent="0.2">
      <c r="A8" s="8" t="s">
        <v>43</v>
      </c>
      <c r="B8" s="8" t="s">
        <v>44</v>
      </c>
      <c r="C8" s="8" t="s">
        <v>45</v>
      </c>
      <c r="D8" s="8" t="s">
        <v>46</v>
      </c>
      <c r="E8" s="8" t="s">
        <v>47</v>
      </c>
      <c r="F8" s="8" t="s">
        <v>48</v>
      </c>
      <c r="G8" s="8" t="s">
        <v>49</v>
      </c>
      <c r="H8" s="8" t="s">
        <v>50</v>
      </c>
      <c r="I8" s="8" t="s">
        <v>51</v>
      </c>
      <c r="J8" s="8" t="s">
        <v>52</v>
      </c>
      <c r="K8" s="8" t="s">
        <v>53</v>
      </c>
      <c r="L8" s="8" t="s">
        <v>54</v>
      </c>
      <c r="M8" s="8" t="s">
        <v>55</v>
      </c>
      <c r="N8" s="9" t="s">
        <v>56</v>
      </c>
      <c r="O8" s="9" t="s">
        <v>57</v>
      </c>
      <c r="P8" s="9" t="s">
        <v>58</v>
      </c>
      <c r="Q8" s="2"/>
      <c r="R8" s="9" t="s">
        <v>59</v>
      </c>
      <c r="S8" s="8" t="s">
        <v>60</v>
      </c>
      <c r="T8" s="9" t="s">
        <v>61</v>
      </c>
      <c r="U8" s="9" t="s">
        <v>62</v>
      </c>
      <c r="V8" s="8" t="s">
        <v>63</v>
      </c>
      <c r="W8" s="8" t="s">
        <v>57</v>
      </c>
      <c r="X8" s="8" t="s">
        <v>64</v>
      </c>
      <c r="Y8" s="8" t="s">
        <v>65</v>
      </c>
    </row>
    <row r="9" spans="1:25" ht="16" x14ac:dyDescent="0.2">
      <c r="A9" s="3" t="s">
        <v>66</v>
      </c>
      <c r="B9" s="3">
        <v>-30.5</v>
      </c>
      <c r="C9" s="3">
        <v>140</v>
      </c>
      <c r="D9" s="4" t="s">
        <v>67</v>
      </c>
      <c r="E9" s="5">
        <v>4.1666666666666664E-2</v>
      </c>
      <c r="F9" s="3">
        <v>5</v>
      </c>
      <c r="G9" s="3">
        <v>150</v>
      </c>
      <c r="H9" s="3">
        <v>8</v>
      </c>
      <c r="I9" s="3">
        <v>12</v>
      </c>
      <c r="J9" s="3">
        <v>33</v>
      </c>
      <c r="K9" s="3">
        <v>2000</v>
      </c>
      <c r="L9" s="3">
        <v>0.5</v>
      </c>
      <c r="M9" s="3">
        <v>2</v>
      </c>
      <c r="N9" s="3">
        <v>120</v>
      </c>
      <c r="O9" s="3">
        <v>30</v>
      </c>
      <c r="P9" s="3">
        <v>33</v>
      </c>
      <c r="Q9" s="3"/>
      <c r="R9" s="3">
        <v>1025</v>
      </c>
      <c r="S9" s="3">
        <v>145</v>
      </c>
      <c r="T9" s="3">
        <v>263</v>
      </c>
      <c r="U9" s="12">
        <f>100*S9/T9</f>
        <v>55.133079847908746</v>
      </c>
      <c r="V9" s="3">
        <v>1099</v>
      </c>
      <c r="W9" s="3">
        <v>1.9</v>
      </c>
      <c r="X9" s="3">
        <v>2039</v>
      </c>
      <c r="Y9" s="3">
        <v>269.79000000000002</v>
      </c>
    </row>
    <row r="10" spans="1:25" ht="15.75" customHeight="1" x14ac:dyDescent="0.2">
      <c r="A10" t="s">
        <v>68</v>
      </c>
      <c r="B10">
        <v>-42.88</v>
      </c>
      <c r="C10">
        <v>147.33000000000001</v>
      </c>
      <c r="D10" t="s">
        <v>69</v>
      </c>
      <c r="E10" s="17">
        <v>0.39166666666666666</v>
      </c>
      <c r="F10">
        <v>8.11</v>
      </c>
      <c r="G10">
        <v>231.56</v>
      </c>
      <c r="H10">
        <v>8.0500000000000007</v>
      </c>
      <c r="I10">
        <v>17.7</v>
      </c>
      <c r="J10">
        <v>33.299999999999997</v>
      </c>
      <c r="K10">
        <v>2420</v>
      </c>
      <c r="L10">
        <v>0.7742</v>
      </c>
      <c r="M10">
        <v>0.9677</v>
      </c>
      <c r="N10">
        <v>113</v>
      </c>
      <c r="O10">
        <v>51</v>
      </c>
      <c r="P10">
        <v>29.9</v>
      </c>
    </row>
    <row r="11" spans="1:25" ht="15.75" customHeight="1" x14ac:dyDescent="0.2">
      <c r="A11" s="18" t="s">
        <v>70</v>
      </c>
      <c r="B11" s="18">
        <v>-42.885899999999999</v>
      </c>
      <c r="C11" s="18">
        <v>147.3357</v>
      </c>
      <c r="D11" s="18" t="s">
        <v>71</v>
      </c>
      <c r="E11" s="19">
        <v>0.4284722222222222</v>
      </c>
      <c r="F11" s="18">
        <v>8</v>
      </c>
      <c r="G11" s="18">
        <v>7.14</v>
      </c>
      <c r="H11" s="18">
        <v>8.02</v>
      </c>
      <c r="I11" s="18">
        <v>18.600000000000001</v>
      </c>
      <c r="J11" s="18">
        <v>34.1</v>
      </c>
      <c r="K11" s="18">
        <f>126*0.02*1000</f>
        <v>2520</v>
      </c>
      <c r="L11" s="20">
        <f>27/31</f>
        <v>0.87096774193548387</v>
      </c>
      <c r="M11" s="18" t="s">
        <v>72</v>
      </c>
      <c r="N11" s="18">
        <v>120</v>
      </c>
      <c r="O11" s="18">
        <v>20</v>
      </c>
      <c r="P11" s="18">
        <v>32.1</v>
      </c>
    </row>
    <row r="12" spans="1:25" ht="15.75" customHeight="1" x14ac:dyDescent="0.2">
      <c r="A12" t="s">
        <v>73</v>
      </c>
      <c r="B12">
        <v>-42.885899999999999</v>
      </c>
      <c r="C12">
        <v>147.33580000000001</v>
      </c>
      <c r="D12" t="s">
        <v>69</v>
      </c>
      <c r="E12" s="17">
        <v>0.39930555555555558</v>
      </c>
      <c r="F12">
        <v>8</v>
      </c>
      <c r="G12">
        <v>230</v>
      </c>
      <c r="H12">
        <v>7.99</v>
      </c>
      <c r="I12">
        <v>20</v>
      </c>
      <c r="J12">
        <v>33.1</v>
      </c>
      <c r="K12">
        <v>2360</v>
      </c>
      <c r="L12">
        <v>0.84375</v>
      </c>
      <c r="M12" t="s">
        <v>74</v>
      </c>
      <c r="N12">
        <v>2320</v>
      </c>
      <c r="O12">
        <v>12</v>
      </c>
      <c r="P12">
        <v>29.5</v>
      </c>
    </row>
    <row r="13" spans="1:25" ht="15.75" customHeight="1" x14ac:dyDescent="0.2">
      <c r="A13" t="s">
        <v>75</v>
      </c>
      <c r="B13">
        <v>-42.885899999999999</v>
      </c>
      <c r="C13">
        <v>147.33580000000001</v>
      </c>
      <c r="D13" t="s">
        <v>76</v>
      </c>
      <c r="E13" s="17">
        <v>0.41666666666666669</v>
      </c>
      <c r="F13">
        <v>8.15</v>
      </c>
      <c r="G13">
        <v>226.88</v>
      </c>
      <c r="H13">
        <v>7.91</v>
      </c>
      <c r="I13">
        <v>18.8</v>
      </c>
      <c r="J13">
        <v>33.799999999999997</v>
      </c>
      <c r="K13">
        <v>2360</v>
      </c>
      <c r="L13">
        <v>0.68</v>
      </c>
      <c r="M13" t="s">
        <v>72</v>
      </c>
      <c r="N13">
        <v>119</v>
      </c>
      <c r="O13">
        <v>23</v>
      </c>
    </row>
    <row r="14" spans="1:25" ht="15.75" customHeight="1" x14ac:dyDescent="0.2">
      <c r="A14" t="s">
        <v>77</v>
      </c>
      <c r="B14">
        <v>-42.886000000000003</v>
      </c>
      <c r="C14">
        <v>147.3364</v>
      </c>
      <c r="D14" s="21">
        <v>45386</v>
      </c>
      <c r="E14" s="17">
        <v>0.64583333333333337</v>
      </c>
      <c r="F14">
        <v>1</v>
      </c>
      <c r="G14">
        <v>255.31</v>
      </c>
      <c r="H14">
        <v>8.0399999999999991</v>
      </c>
      <c r="I14">
        <v>18.100000000000001</v>
      </c>
      <c r="J14">
        <v>32.1</v>
      </c>
      <c r="K14">
        <v>2200</v>
      </c>
      <c r="L14">
        <v>0.58065</v>
      </c>
      <c r="M14" t="s">
        <v>78</v>
      </c>
      <c r="N14">
        <v>143</v>
      </c>
      <c r="O14">
        <v>27</v>
      </c>
      <c r="P14">
        <v>32.1</v>
      </c>
    </row>
    <row r="15" spans="1:25" ht="16" x14ac:dyDescent="0.2">
      <c r="A15" s="23" t="s">
        <v>79</v>
      </c>
      <c r="B15" s="23">
        <v>-42.885899999999999</v>
      </c>
      <c r="C15" s="23">
        <v>147.3364</v>
      </c>
      <c r="D15" s="24">
        <v>45386</v>
      </c>
      <c r="E15" s="25">
        <v>0.60416666666666663</v>
      </c>
      <c r="F15" s="23">
        <v>7.3</v>
      </c>
      <c r="G15" s="23">
        <v>271.04000000000002</v>
      </c>
      <c r="H15" s="23">
        <v>8.0399999999999991</v>
      </c>
      <c r="I15" s="23">
        <v>18.5</v>
      </c>
      <c r="J15" s="23">
        <v>31.1</v>
      </c>
      <c r="K15" s="23">
        <v>2260</v>
      </c>
      <c r="L15" s="23">
        <v>1.1160000000000001</v>
      </c>
      <c r="M15" s="23"/>
      <c r="N15" s="23">
        <v>114</v>
      </c>
      <c r="O15" s="23">
        <v>75</v>
      </c>
      <c r="P15" s="23">
        <v>32.5</v>
      </c>
    </row>
    <row r="16" spans="1:25" ht="15.75" customHeight="1" x14ac:dyDescent="0.2">
      <c r="A16" s="22" t="s">
        <v>80</v>
      </c>
      <c r="B16">
        <v>-42.886000000000003</v>
      </c>
      <c r="C16">
        <v>147.22640000000001</v>
      </c>
      <c r="D16" s="21">
        <v>45386</v>
      </c>
      <c r="E16">
        <v>15.15</v>
      </c>
      <c r="F16">
        <v>7.76</v>
      </c>
      <c r="G16">
        <v>272.81</v>
      </c>
      <c r="H16">
        <v>7.99</v>
      </c>
      <c r="I16">
        <v>19.100000000000001</v>
      </c>
      <c r="J16">
        <v>33.799999999999997</v>
      </c>
      <c r="K16">
        <v>2480</v>
      </c>
      <c r="L16">
        <v>1.645</v>
      </c>
      <c r="M16">
        <v>0</v>
      </c>
      <c r="N16">
        <v>119</v>
      </c>
      <c r="O16">
        <v>28</v>
      </c>
      <c r="P16">
        <v>29.1</v>
      </c>
    </row>
    <row r="17" spans="1:24" ht="15.75" customHeight="1" x14ac:dyDescent="0.2">
      <c r="A17" t="s">
        <v>81</v>
      </c>
      <c r="B17">
        <v>-42.866</v>
      </c>
      <c r="C17">
        <v>147.3364</v>
      </c>
      <c r="D17" s="21">
        <v>45386</v>
      </c>
      <c r="E17" s="17">
        <v>0.63541666666666663</v>
      </c>
      <c r="F17">
        <v>7.76</v>
      </c>
      <c r="G17">
        <v>260.625</v>
      </c>
      <c r="H17">
        <v>8.11</v>
      </c>
      <c r="I17">
        <v>19.5</v>
      </c>
      <c r="J17">
        <v>33.6</v>
      </c>
      <c r="K17">
        <v>2420</v>
      </c>
      <c r="L17">
        <v>0.6452</v>
      </c>
      <c r="N17">
        <v>116</v>
      </c>
      <c r="O17">
        <v>27</v>
      </c>
      <c r="P17">
        <v>29.8</v>
      </c>
    </row>
    <row r="18" spans="1:24" ht="15.75" customHeight="1" x14ac:dyDescent="0.2">
      <c r="A18" t="s">
        <v>82</v>
      </c>
      <c r="B18">
        <v>-42.886099999999999</v>
      </c>
      <c r="C18">
        <v>147.3364</v>
      </c>
      <c r="D18" s="21">
        <v>45416</v>
      </c>
      <c r="E18" s="17">
        <v>0.56944444444444442</v>
      </c>
      <c r="F18">
        <v>8</v>
      </c>
      <c r="G18">
        <v>7.94</v>
      </c>
      <c r="H18">
        <v>8.02</v>
      </c>
      <c r="I18">
        <v>19.399999999999999</v>
      </c>
      <c r="J18">
        <v>32</v>
      </c>
      <c r="K18">
        <v>2280</v>
      </c>
      <c r="L18">
        <v>0.9355</v>
      </c>
      <c r="N18">
        <v>114</v>
      </c>
      <c r="O18">
        <v>29</v>
      </c>
      <c r="P18">
        <v>32</v>
      </c>
    </row>
    <row r="19" spans="1:24" ht="15.75" customHeight="1" x14ac:dyDescent="0.2">
      <c r="A19" t="s">
        <v>83</v>
      </c>
      <c r="B19">
        <v>-42.885899999999999</v>
      </c>
      <c r="C19">
        <v>147.3364</v>
      </c>
      <c r="D19" s="21">
        <v>45416</v>
      </c>
      <c r="E19" s="17">
        <v>0.58333333333333337</v>
      </c>
      <c r="F19">
        <v>7.32</v>
      </c>
      <c r="G19" s="28">
        <v>254.06</v>
      </c>
      <c r="H19" s="28">
        <v>8.01</v>
      </c>
      <c r="I19" s="28">
        <v>21.2</v>
      </c>
      <c r="J19" s="28">
        <v>32.5</v>
      </c>
      <c r="K19" s="28">
        <v>2340</v>
      </c>
      <c r="L19" s="28">
        <v>0.87</v>
      </c>
      <c r="M19" s="28">
        <v>6</v>
      </c>
      <c r="N19" s="28">
        <v>118</v>
      </c>
      <c r="O19" s="28">
        <v>17</v>
      </c>
      <c r="P19" s="28">
        <v>31.7</v>
      </c>
    </row>
    <row r="20" spans="1:24" ht="15.75" customHeight="1" x14ac:dyDescent="0.2">
      <c r="A20" s="22" t="s">
        <v>84</v>
      </c>
      <c r="B20" s="22">
        <v>-42.885800000000003</v>
      </c>
      <c r="C20" s="22">
        <v>147.3365</v>
      </c>
      <c r="D20" s="26">
        <v>45416</v>
      </c>
      <c r="E20" s="27">
        <v>5.8333333333333334E-2</v>
      </c>
      <c r="F20" s="22">
        <v>6.99</v>
      </c>
      <c r="G20" s="22">
        <v>243.125</v>
      </c>
      <c r="H20" s="22">
        <v>7.85</v>
      </c>
      <c r="I20" s="22">
        <v>21.4</v>
      </c>
      <c r="J20" s="22">
        <v>33</v>
      </c>
      <c r="K20" s="22">
        <v>2480</v>
      </c>
      <c r="L20" s="22">
        <v>1.9350000000000001</v>
      </c>
      <c r="M20" s="22" t="s">
        <v>85</v>
      </c>
      <c r="N20" s="22">
        <v>114</v>
      </c>
      <c r="O20" s="22">
        <v>36</v>
      </c>
      <c r="P20" s="22">
        <v>29.1</v>
      </c>
    </row>
    <row r="21" spans="1:24" ht="15.75" customHeight="1" x14ac:dyDescent="0.2">
      <c r="A21" t="s">
        <v>86</v>
      </c>
      <c r="B21">
        <v>-42.886000000000003</v>
      </c>
      <c r="C21">
        <v>147.3364</v>
      </c>
      <c r="D21" s="21">
        <v>45416</v>
      </c>
      <c r="E21" s="17">
        <v>0.10069444444444445</v>
      </c>
      <c r="F21">
        <v>1</v>
      </c>
      <c r="G21">
        <v>253.44</v>
      </c>
      <c r="H21">
        <v>8.06</v>
      </c>
      <c r="I21">
        <v>20.2</v>
      </c>
      <c r="J21">
        <v>32.6</v>
      </c>
      <c r="K21">
        <v>2340</v>
      </c>
      <c r="L21">
        <v>0.58099999999999996</v>
      </c>
      <c r="M21" t="s">
        <v>85</v>
      </c>
      <c r="N21">
        <v>118</v>
      </c>
      <c r="O21">
        <v>40</v>
      </c>
      <c r="P21">
        <v>29.6</v>
      </c>
    </row>
    <row r="24" spans="1:24" ht="16" x14ac:dyDescent="0.2">
      <c r="X24" s="13"/>
    </row>
  </sheetData>
  <mergeCells count="4">
    <mergeCell ref="B5:J5"/>
    <mergeCell ref="K5:L5"/>
    <mergeCell ref="N5:P5"/>
    <mergeCell ref="R5:Y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4. Final data to share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Zanna Chase</dc:creator>
  <cp:keywords/>
  <dc:description/>
  <cp:lastModifiedBy>Zanna Chase</cp:lastModifiedBy>
  <cp:revision/>
  <dcterms:created xsi:type="dcterms:W3CDTF">2022-04-03T06:00:33Z</dcterms:created>
  <dcterms:modified xsi:type="dcterms:W3CDTF">2024-04-15T20:36:04Z</dcterms:modified>
  <cp:category/>
  <cp:contentStatus/>
</cp:coreProperties>
</file>