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DCAC2ED7-5C12-49E6-9902-7335B0E017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F20" i="1"/>
  <c r="G20" i="1"/>
  <c r="H20" i="1"/>
  <c r="F21" i="1"/>
  <c r="G21" i="1"/>
  <c r="H21" i="1"/>
  <c r="I21" i="1"/>
  <c r="E21" i="1"/>
  <c r="E20" i="1"/>
  <c r="D21" i="1"/>
  <c r="D20" i="1"/>
</calcChain>
</file>

<file path=xl/sharedStrings.xml><?xml version="1.0" encoding="utf-8"?>
<sst xmlns="http://schemas.openxmlformats.org/spreadsheetml/2006/main" count="38" uniqueCount="32">
  <si>
    <t>Location</t>
  </si>
  <si>
    <t>Zeeland</t>
  </si>
  <si>
    <t>Type</t>
  </si>
  <si>
    <t>CO2lim0</t>
  </si>
  <si>
    <t>CO2limHigh</t>
  </si>
  <si>
    <t>eleclim</t>
  </si>
  <si>
    <t>Scenario</t>
  </si>
  <si>
    <t>minC_ref</t>
  </si>
  <si>
    <t>minC_high</t>
  </si>
  <si>
    <t>path</t>
  </si>
  <si>
    <t>Z:\PyHub\PyHub_results\CM\Infrastructure\Zeeland_CO2lim0\20240730132212_minC_refCO2tax-1\optimization_results.h5</t>
  </si>
  <si>
    <t>Z:\PyHub\PyHub_results\CM\Infrastructure\Zeeland_CO2lim0\20240730151453_minC_highCO2tax-1\optimization_results.h5</t>
  </si>
  <si>
    <t>Z:\PyHub\PyHub_results\CM\Infrastructure\Zeeland_CO2limHigh\20240730105842_minC_refCO2tax-1\optimization_results.h5</t>
  </si>
  <si>
    <t>Z:\PyHub\PyHub_results\CM\Infrastructure\Zeeland_CO2limHigh\20240730120600_minC_highCO2tax-1\optimization_results.h5</t>
  </si>
  <si>
    <t>Z:\PyHub\PyHub_results\CM\Infrastructure\Zeeland_eleclim\20240731010327_minC_refCO2tax-1\optimization_results.h5</t>
  </si>
  <si>
    <t>Z:\PyHub\PyHub_results\CM\Infrastructure\Zeeland_eleclim\20240731054715_minC_highCO2tax-1\optimization_results.h5</t>
  </si>
  <si>
    <t>costs_tot</t>
  </si>
  <si>
    <t>emissions_tot</t>
  </si>
  <si>
    <t>size_NaphthaCracker</t>
  </si>
  <si>
    <t>size_NaphthaCracker_CC</t>
  </si>
  <si>
    <t>size_NaphthaCracker_Electric</t>
  </si>
  <si>
    <t>size_KBRreformer</t>
  </si>
  <si>
    <t>size_KBRreformer_CC</t>
  </si>
  <si>
    <t>size_eSMR</t>
  </si>
  <si>
    <t>size_AEC</t>
  </si>
  <si>
    <t>costs_spec</t>
  </si>
  <si>
    <t>costs_spec_cor</t>
  </si>
  <si>
    <t>emissions_spec</t>
  </si>
  <si>
    <t>emissions_spec_cor</t>
  </si>
  <si>
    <t>Reference</t>
  </si>
  <si>
    <t>Z:\PyHub\PyHub_results\CM\Cluster_integration\Zeeland_cluster\20240724180105_minC_refCO2tax-1\optimization_results.h5</t>
  </si>
  <si>
    <t>Z:\PyHub\PyHub_results\CM\Cluster_integration\Zeeland_cluster\20240724201319_minC_highCO2tax-1\optimization_results.h5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</si>
</sst>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" workbookViewId="0">
      <selection activeCell="I21" sqref="I21"/>
    </sheetView>
  </sheetViews>
  <sheetFormatPr defaultRowHeight="14.5" x14ac:dyDescent="0.35"/>
  <cols>
    <col min="1" max="1" width="25.90625" bestFit="1" customWidth="1"/>
  </cols>
  <sheetData>
    <row r="1" spans="1:9" x14ac:dyDescent="0.35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5"/>
    </row>
    <row r="2" spans="1:9" x14ac:dyDescent="0.35">
      <c r="A2" s="1" t="s">
        <v>2</v>
      </c>
      <c r="B2" s="3" t="s">
        <v>29</v>
      </c>
      <c r="C2" s="5"/>
      <c r="D2" s="2" t="s">
        <v>3</v>
      </c>
      <c r="E2" s="2"/>
      <c r="F2" s="2" t="s">
        <v>4</v>
      </c>
      <c r="G2" s="2"/>
      <c r="H2" s="2" t="s">
        <v>5</v>
      </c>
      <c r="I2" s="2"/>
    </row>
    <row r="3" spans="1:9" x14ac:dyDescent="0.35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5" spans="1:9" x14ac:dyDescent="0.35">
      <c r="A5" s="1" t="s">
        <v>9</v>
      </c>
      <c r="B5" t="s">
        <v>30</v>
      </c>
      <c r="C5" t="s">
        <v>31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5">
      <c r="A6" s="1" t="s">
        <v>16</v>
      </c>
      <c r="B6">
        <v>6215869259.7863493</v>
      </c>
      <c r="C6">
        <v>6413872541.9845057</v>
      </c>
      <c r="D6">
        <v>6380807251.5247154</v>
      </c>
      <c r="E6">
        <v>6672320106.8555965</v>
      </c>
      <c r="F6">
        <v>6219192753.9330025</v>
      </c>
      <c r="G6">
        <v>6340437243.7752867</v>
      </c>
      <c r="H6">
        <v>6836530880.8213272</v>
      </c>
      <c r="I6">
        <v>7149118130.9628439</v>
      </c>
    </row>
    <row r="7" spans="1:9" x14ac:dyDescent="0.35">
      <c r="A7" s="1" t="s">
        <v>17</v>
      </c>
      <c r="B7">
        <v>2258198.162070882</v>
      </c>
      <c r="C7">
        <v>1903969.9650520061</v>
      </c>
      <c r="D7">
        <v>3409634.0215428881</v>
      </c>
      <c r="E7">
        <v>3383933.3300613188</v>
      </c>
      <c r="F7">
        <v>1386086.709758928</v>
      </c>
      <c r="G7">
        <v>1130170.964737199</v>
      </c>
      <c r="H7">
        <v>3136135.5967245558</v>
      </c>
      <c r="I7">
        <v>3134614.4761225712</v>
      </c>
    </row>
    <row r="8" spans="1:9" x14ac:dyDescent="0.35">
      <c r="A8" s="1" t="s">
        <v>18</v>
      </c>
      <c r="B8">
        <v>0</v>
      </c>
      <c r="C8">
        <v>0</v>
      </c>
      <c r="D8">
        <v>30.200216202970001</v>
      </c>
      <c r="E8">
        <v>0</v>
      </c>
      <c r="F8">
        <v>21.146810217550591</v>
      </c>
      <c r="G8">
        <v>0</v>
      </c>
      <c r="H8">
        <v>207.99999999999969</v>
      </c>
      <c r="I8">
        <v>207.99999999998519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23.60500725682784</v>
      </c>
      <c r="H9">
        <v>0</v>
      </c>
      <c r="I9">
        <v>0</v>
      </c>
    </row>
    <row r="10" spans="1:9" x14ac:dyDescent="0.35">
      <c r="A10" s="1" t="s">
        <v>20</v>
      </c>
      <c r="B10">
        <v>207.9999999999965</v>
      </c>
      <c r="C10">
        <v>208.00000000000031</v>
      </c>
      <c r="D10">
        <v>177.79978379703769</v>
      </c>
      <c r="E10">
        <v>208.0000000000434</v>
      </c>
      <c r="F10">
        <v>186.85318978244109</v>
      </c>
      <c r="G10">
        <v>184.39499274315099</v>
      </c>
      <c r="H10">
        <v>0</v>
      </c>
      <c r="I10">
        <v>0</v>
      </c>
    </row>
    <row r="11" spans="1:9" x14ac:dyDescent="0.35">
      <c r="A11" s="1" t="s">
        <v>21</v>
      </c>
      <c r="B11">
        <v>216.31944121552149</v>
      </c>
      <c r="C11">
        <v>124.6796023164942</v>
      </c>
      <c r="D11">
        <v>209.02746330444509</v>
      </c>
      <c r="E11">
        <v>209.3214745950921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85.639065707256663</v>
      </c>
      <c r="D12">
        <v>0</v>
      </c>
      <c r="E12">
        <v>0</v>
      </c>
      <c r="F12">
        <v>216.17501701306969</v>
      </c>
      <c r="G12">
        <v>214.23430040395891</v>
      </c>
      <c r="H12">
        <v>34.640278612119417</v>
      </c>
      <c r="I12">
        <v>34.640278612047247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173.35972138787869</v>
      </c>
      <c r="I13">
        <v>173.35972138795819</v>
      </c>
    </row>
    <row r="14" spans="1:9" x14ac:dyDescent="0.35">
      <c r="A14" s="1" t="s">
        <v>24</v>
      </c>
      <c r="B14">
        <v>0</v>
      </c>
      <c r="C14">
        <v>12.36911328122533</v>
      </c>
      <c r="D14">
        <v>12.29317585926341</v>
      </c>
      <c r="E14">
        <v>12.31046704538366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25</v>
      </c>
      <c r="B15">
        <v>1705.707010610497</v>
      </c>
      <c r="C15">
        <v>1760.041420240743</v>
      </c>
      <c r="D15">
        <v>1750.9679189510659</v>
      </c>
      <c r="E15">
        <v>1830.9624459012771</v>
      </c>
      <c r="F15">
        <v>1706.619016160927</v>
      </c>
      <c r="G15">
        <v>1739.8899180538961</v>
      </c>
      <c r="H15">
        <v>1876.023797204658</v>
      </c>
      <c r="I15">
        <v>1961.8013838478121</v>
      </c>
    </row>
    <row r="16" spans="1:9" x14ac:dyDescent="0.35">
      <c r="A16" s="1" t="s">
        <v>26</v>
      </c>
      <c r="B16">
        <v>792.28617383443441</v>
      </c>
      <c r="C16">
        <v>817.52403780856002</v>
      </c>
      <c r="D16">
        <v>813.30947482947772</v>
      </c>
      <c r="E16">
        <v>850.46624166623599</v>
      </c>
      <c r="F16">
        <v>792.70979253540168</v>
      </c>
      <c r="G16">
        <v>808.16383909605167</v>
      </c>
      <c r="H16">
        <v>871.39685014112729</v>
      </c>
      <c r="I16">
        <v>911.23979825560571</v>
      </c>
    </row>
    <row r="17" spans="1:9" x14ac:dyDescent="0.35">
      <c r="A17" s="1" t="s">
        <v>27</v>
      </c>
      <c r="B17">
        <v>0.61967590941969675</v>
      </c>
      <c r="C17">
        <v>0.52247156136174211</v>
      </c>
      <c r="D17">
        <v>0.93564333661060106</v>
      </c>
      <c r="E17">
        <v>0.92859076716206723</v>
      </c>
      <c r="F17">
        <v>0.38035835686658331</v>
      </c>
      <c r="G17">
        <v>0.31013209209727322</v>
      </c>
      <c r="H17">
        <v>0.8605921794664767</v>
      </c>
      <c r="I17">
        <v>0.86017476623489941</v>
      </c>
    </row>
    <row r="18" spans="1:9" x14ac:dyDescent="0.35">
      <c r="A18" s="1" t="s">
        <v>28</v>
      </c>
      <c r="B18">
        <v>0.28783410763832362</v>
      </c>
      <c r="C18">
        <v>0.24268352754230629</v>
      </c>
      <c r="D18">
        <v>0.43459824848323508</v>
      </c>
      <c r="E18">
        <v>0.43132239088909841</v>
      </c>
      <c r="F18">
        <v>0.17667317151960299</v>
      </c>
      <c r="G18">
        <v>0.1440536780950866</v>
      </c>
      <c r="H18">
        <v>0.39973763422435188</v>
      </c>
      <c r="I18">
        <v>0.39954374938358089</v>
      </c>
    </row>
    <row r="20" spans="1:9" x14ac:dyDescent="0.35">
      <c r="D20">
        <f>(D6-$B$6)/$B$6</f>
        <v>2.6534984061752184E-2</v>
      </c>
      <c r="E20">
        <f>(E6-$C$6)/$C$6</f>
        <v>4.0295088993322133E-2</v>
      </c>
      <c r="F20">
        <f>(F6-$B$6)/$B$6</f>
        <v>5.3467890133316763E-4</v>
      </c>
      <c r="G20">
        <f t="shared" ref="G20:I20" si="0">(G6-$C$6)/$C$6</f>
        <v>-1.1449447697708301E-2</v>
      </c>
      <c r="H20">
        <f t="shared" ref="H20:I20" si="1">(H6-$B$6)/$B$6</f>
        <v>9.9851138287344085E-2</v>
      </c>
      <c r="I20">
        <f>(I6-$C$6)/$C$6</f>
        <v>0.11463364514425588</v>
      </c>
    </row>
    <row r="21" spans="1:9" x14ac:dyDescent="0.35">
      <c r="D21">
        <f>(D7-$B$7)/$B$7</f>
        <v>0.5098914164450834</v>
      </c>
      <c r="E21">
        <f>(E7-$C$7)/$C$7</f>
        <v>0.77730394500676292</v>
      </c>
      <c r="F21">
        <f t="shared" ref="F21:I21" si="2">(F7-$B$7)/$B$7</f>
        <v>-0.38619792849011253</v>
      </c>
      <c r="G21">
        <f t="shared" ref="G21:I21" si="3">(G7-$C$7)/$C$7</f>
        <v>-0.40641344901345178</v>
      </c>
      <c r="H21">
        <f t="shared" ref="H21:I21" si="4">(H7-$B$7)/$B$7</f>
        <v>0.38877785368869522</v>
      </c>
      <c r="I21">
        <f t="shared" ref="I21" si="5">(I7-$C$7)/$C$7</f>
        <v>0.64635710313684003</v>
      </c>
    </row>
  </sheetData>
  <mergeCells count="5">
    <mergeCell ref="F2:G2"/>
    <mergeCell ref="H2:I2"/>
    <mergeCell ref="D2:E2"/>
    <mergeCell ref="B1:I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2024-07-31T08:16:06Z</dcterms:created>
  <dcterms:modified xsi:type="dcterms:W3CDTF">2024-07-31T11:27:36Z</dcterms:modified>
</cp:coreProperties>
</file>