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6574114\PycharmProjects\AdOpT_TechnologyDatabase\technology_database\networks\data\co2_pipeline\"/>
    </mc:Choice>
  </mc:AlternateContent>
  <xr:revisionPtr revIDLastSave="0" documentId="13_ncr:1_{ADBA3B20-1076-4FE7-92FC-401996B35FCC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Universal" sheetId="1" r:id="rId1"/>
    <sheet name="Compressor_costs" sheetId="6" r:id="rId2"/>
    <sheet name="Pump_costs" sheetId="7" r:id="rId3"/>
    <sheet name="Terrain_specific_gas" sheetId="2" r:id="rId4"/>
    <sheet name="Terrain_specific_liquid" sheetId="4" r:id="rId5"/>
    <sheet name="Steel_data" sheetId="3" r:id="rId6"/>
    <sheet name="OD_NP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1" i="1"/>
  <c r="B10" i="1"/>
</calcChain>
</file>

<file path=xl/sharedStrings.xml><?xml version="1.0" encoding="utf-8"?>
<sst xmlns="http://schemas.openxmlformats.org/spreadsheetml/2006/main" count="78" uniqueCount="57">
  <si>
    <t>epsilon_m</t>
  </si>
  <si>
    <t>g_m_per_s2</t>
  </si>
  <si>
    <t>R_J_per_mol_per_K</t>
  </si>
  <si>
    <t>T_degC</t>
  </si>
  <si>
    <t>Variable</t>
  </si>
  <si>
    <t>Value</t>
  </si>
  <si>
    <t>Offshore</t>
  </si>
  <si>
    <t>Onshore</t>
  </si>
  <si>
    <t>M_kg_per_mol</t>
  </si>
  <si>
    <t>X42</t>
  </si>
  <si>
    <t>X52</t>
  </si>
  <si>
    <t>X65</t>
  </si>
  <si>
    <t>X70</t>
  </si>
  <si>
    <t>X80</t>
  </si>
  <si>
    <t>X90</t>
  </si>
  <si>
    <t>X100</t>
  </si>
  <si>
    <t>X120</t>
  </si>
  <si>
    <t>S_MPa</t>
  </si>
  <si>
    <t>E</t>
  </si>
  <si>
    <t>CA_m</t>
  </si>
  <si>
    <t>dtRatio</t>
  </si>
  <si>
    <t>rhoSteel_kg_per_m3</t>
  </si>
  <si>
    <t>SteelGrade</t>
  </si>
  <si>
    <t>Csteel_EUR_per_kg</t>
  </si>
  <si>
    <t>mu_misc</t>
  </si>
  <si>
    <t>muOMpipe</t>
  </si>
  <si>
    <t>muOMpumpcomp</t>
  </si>
  <si>
    <t>etaPump</t>
  </si>
  <si>
    <t>z_pipe</t>
  </si>
  <si>
    <t>z_pumpcomp</t>
  </si>
  <si>
    <t>Pcapture_Pa</t>
  </si>
  <si>
    <t>PinletMAX_MPa</t>
  </si>
  <si>
    <t>Poutlet_MPa</t>
  </si>
  <si>
    <t>IDcalc_m</t>
  </si>
  <si>
    <t>LClow</t>
  </si>
  <si>
    <t>z_m</t>
  </si>
  <si>
    <t>C_0</t>
  </si>
  <si>
    <t>available_near_term</t>
  </si>
  <si>
    <t>available_mid_term</t>
  </si>
  <si>
    <t>available_long_term</t>
  </si>
  <si>
    <t>F</t>
  </si>
  <si>
    <t>SteelFactor</t>
  </si>
  <si>
    <t>CROW_EUR_per_m</t>
  </si>
  <si>
    <t>Clab_EUR_per_m2</t>
  </si>
  <si>
    <t>vRange_min</t>
  </si>
  <si>
    <t>vRange_max</t>
  </si>
  <si>
    <t>PR</t>
  </si>
  <si>
    <t>kappa</t>
  </si>
  <si>
    <t>etaIso</t>
  </si>
  <si>
    <t>etaMech</t>
  </si>
  <si>
    <t>Icomp0_EUR</t>
  </si>
  <si>
    <t>Wcomp0_MW</t>
  </si>
  <si>
    <t>WcompMAX_MW</t>
  </si>
  <si>
    <t>me</t>
  </si>
  <si>
    <t>y</t>
  </si>
  <si>
    <t>Ipump0_EUR</t>
  </si>
  <si>
    <t>WpumpMAX_MW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</si>
</sst>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A15" sqref="A15"/>
    </sheetView>
  </sheetViews>
  <sheetFormatPr defaultRowHeight="14.5" x14ac:dyDescent="0.35"/>
  <cols>
    <col min="1" max="1" width="18.6328125" bestFit="1" customWidth="1"/>
    <col min="2" max="2" width="12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 t="s">
        <v>0</v>
      </c>
      <c r="B2" s="1">
        <v>5.0000000000000002E-5</v>
      </c>
    </row>
    <row r="3" spans="1:2" x14ac:dyDescent="0.35">
      <c r="A3" t="s">
        <v>1</v>
      </c>
      <c r="B3">
        <v>9.81</v>
      </c>
    </row>
    <row r="4" spans="1:2" x14ac:dyDescent="0.35">
      <c r="A4" t="s">
        <v>2</v>
      </c>
      <c r="B4">
        <v>8.31</v>
      </c>
    </row>
    <row r="5" spans="1:2" x14ac:dyDescent="0.35">
      <c r="A5" t="s">
        <v>8</v>
      </c>
      <c r="B5">
        <v>4.4010000000000001E-2</v>
      </c>
    </row>
    <row r="6" spans="1:2" x14ac:dyDescent="0.35">
      <c r="A6" t="s">
        <v>18</v>
      </c>
      <c r="B6">
        <v>1</v>
      </c>
    </row>
    <row r="7" spans="1:2" x14ac:dyDescent="0.35">
      <c r="A7" t="s">
        <v>19</v>
      </c>
      <c r="B7">
        <v>1E-3</v>
      </c>
    </row>
    <row r="8" spans="1:2" x14ac:dyDescent="0.35">
      <c r="A8" t="s">
        <v>21</v>
      </c>
      <c r="B8">
        <v>7900</v>
      </c>
    </row>
    <row r="9" spans="1:2" x14ac:dyDescent="0.35">
      <c r="A9" t="s">
        <v>24</v>
      </c>
      <c r="B9">
        <v>0.25</v>
      </c>
    </row>
    <row r="10" spans="1:2" x14ac:dyDescent="0.35">
      <c r="A10" t="s">
        <v>25</v>
      </c>
      <c r="B10">
        <f>1.5/100</f>
        <v>1.4999999999999999E-2</v>
      </c>
    </row>
    <row r="11" spans="1:2" x14ac:dyDescent="0.35">
      <c r="A11" t="s">
        <v>26</v>
      </c>
      <c r="B11">
        <f>4/100</f>
        <v>0.04</v>
      </c>
    </row>
    <row r="12" spans="1:2" x14ac:dyDescent="0.35">
      <c r="A12" t="s">
        <v>27</v>
      </c>
      <c r="B12">
        <v>0.75</v>
      </c>
    </row>
    <row r="13" spans="1:2" x14ac:dyDescent="0.35">
      <c r="A13" t="s">
        <v>48</v>
      </c>
      <c r="B13">
        <v>0.8</v>
      </c>
    </row>
    <row r="14" spans="1:2" x14ac:dyDescent="0.35">
      <c r="A14" t="s">
        <v>49</v>
      </c>
      <c r="B14">
        <v>0.99</v>
      </c>
    </row>
    <row r="15" spans="1:2" x14ac:dyDescent="0.35">
      <c r="A15" t="s">
        <v>28</v>
      </c>
      <c r="B15">
        <v>50</v>
      </c>
    </row>
    <row r="16" spans="1:2" x14ac:dyDescent="0.35">
      <c r="A16" t="s">
        <v>29</v>
      </c>
      <c r="B16">
        <v>25</v>
      </c>
    </row>
    <row r="17" spans="1:2" x14ac:dyDescent="0.35">
      <c r="A17" t="s">
        <v>30</v>
      </c>
      <c r="B17" s="1">
        <v>110000</v>
      </c>
    </row>
    <row r="18" spans="1:2" x14ac:dyDescent="0.35">
      <c r="A18" t="s">
        <v>35</v>
      </c>
      <c r="B18">
        <v>0</v>
      </c>
    </row>
    <row r="19" spans="1:2" x14ac:dyDescent="0.35">
      <c r="A19" t="s">
        <v>36</v>
      </c>
      <c r="B19" s="1">
        <v>1000000000000</v>
      </c>
    </row>
    <row r="20" spans="1:2" x14ac:dyDescent="0.35">
      <c r="A20" t="s">
        <v>41</v>
      </c>
      <c r="B20">
        <f>350.9/191.7</f>
        <v>1.8304642670839855</v>
      </c>
    </row>
    <row r="21" spans="1:2" x14ac:dyDescent="0.35">
      <c r="A21" t="s">
        <v>43</v>
      </c>
      <c r="B21" s="1">
        <v>1013.1</v>
      </c>
    </row>
    <row r="22" spans="1:2" x14ac:dyDescent="0.35">
      <c r="A22" t="s">
        <v>21</v>
      </c>
      <c r="B22">
        <v>7900</v>
      </c>
    </row>
    <row r="23" spans="1:2" x14ac:dyDescent="0.35">
      <c r="A23" t="s">
        <v>46</v>
      </c>
      <c r="B23" s="1">
        <v>2.04</v>
      </c>
    </row>
    <row r="24" spans="1:2" x14ac:dyDescent="0.35">
      <c r="A24" t="s">
        <v>47</v>
      </c>
      <c r="B24">
        <v>1.294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0E1F-EF3B-480B-BA74-58FDE3E1D36B}">
  <dimension ref="A1:B6"/>
  <sheetViews>
    <sheetView workbookViewId="0">
      <selection sqref="A1:B6"/>
    </sheetView>
  </sheetViews>
  <sheetFormatPr defaultRowHeight="14.5" x14ac:dyDescent="0.35"/>
  <sheetData>
    <row r="1" spans="1:2" x14ac:dyDescent="0.35">
      <c r="A1" t="s">
        <v>4</v>
      </c>
      <c r="B1" t="s">
        <v>5</v>
      </c>
    </row>
    <row r="2" spans="1:2" x14ac:dyDescent="0.35">
      <c r="A2" t="s">
        <v>50</v>
      </c>
      <c r="B2" s="1">
        <v>21900000</v>
      </c>
    </row>
    <row r="3" spans="1:2" x14ac:dyDescent="0.35">
      <c r="A3" t="s">
        <v>51</v>
      </c>
      <c r="B3">
        <v>13</v>
      </c>
    </row>
    <row r="4" spans="1:2" x14ac:dyDescent="0.35">
      <c r="A4" t="s">
        <v>52</v>
      </c>
      <c r="B4">
        <v>35</v>
      </c>
    </row>
    <row r="5" spans="1:2" x14ac:dyDescent="0.35">
      <c r="A5" t="s">
        <v>54</v>
      </c>
      <c r="B5">
        <v>0.67</v>
      </c>
    </row>
    <row r="6" spans="1:2" x14ac:dyDescent="0.35">
      <c r="A6" t="s">
        <v>53</v>
      </c>
      <c r="B6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A991-2A6E-446B-8C7D-F1CA6357E4CA}">
  <dimension ref="A1:B3"/>
  <sheetViews>
    <sheetView workbookViewId="0">
      <selection activeCell="G6" sqref="G6"/>
    </sheetView>
  </sheetViews>
  <sheetFormatPr defaultRowHeight="14.5" x14ac:dyDescent="0.35"/>
  <sheetData>
    <row r="1" spans="1:2" x14ac:dyDescent="0.35">
      <c r="A1" t="s">
        <v>4</v>
      </c>
      <c r="B1" t="s">
        <v>5</v>
      </c>
    </row>
    <row r="2" spans="1:2" x14ac:dyDescent="0.35">
      <c r="A2" t="s">
        <v>55</v>
      </c>
      <c r="B2" s="1">
        <v>74300</v>
      </c>
    </row>
    <row r="3" spans="1:2" x14ac:dyDescent="0.35">
      <c r="A3" t="s">
        <v>56</v>
      </c>
      <c r="B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4F5A-A9E9-4945-9CB2-571E515056E3}">
  <dimension ref="A1:C11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4</v>
      </c>
      <c r="B1" t="s">
        <v>6</v>
      </c>
      <c r="C1" t="s">
        <v>7</v>
      </c>
    </row>
    <row r="2" spans="1:3" x14ac:dyDescent="0.35">
      <c r="A2" t="s">
        <v>3</v>
      </c>
      <c r="B2">
        <v>4</v>
      </c>
      <c r="C2">
        <v>15</v>
      </c>
    </row>
    <row r="3" spans="1:3" x14ac:dyDescent="0.35">
      <c r="A3" t="s">
        <v>20</v>
      </c>
      <c r="B3">
        <v>2.5000000000000001E-2</v>
      </c>
      <c r="C3">
        <v>0.01</v>
      </c>
    </row>
    <row r="4" spans="1:3" x14ac:dyDescent="0.35">
      <c r="A4" t="s">
        <v>31</v>
      </c>
      <c r="B4">
        <v>3</v>
      </c>
      <c r="C4">
        <v>3</v>
      </c>
    </row>
    <row r="5" spans="1:3" x14ac:dyDescent="0.35">
      <c r="A5" t="s">
        <v>44</v>
      </c>
      <c r="B5">
        <v>5</v>
      </c>
      <c r="C5">
        <v>5</v>
      </c>
    </row>
    <row r="6" spans="1:3" x14ac:dyDescent="0.35">
      <c r="A6" t="s">
        <v>45</v>
      </c>
      <c r="B6">
        <v>20</v>
      </c>
      <c r="C6">
        <v>20</v>
      </c>
    </row>
    <row r="7" spans="1:3" x14ac:dyDescent="0.35">
      <c r="A7" t="s">
        <v>32</v>
      </c>
      <c r="B7">
        <v>1.5</v>
      </c>
      <c r="C7">
        <v>1.5</v>
      </c>
    </row>
    <row r="8" spans="1:3" x14ac:dyDescent="0.35">
      <c r="A8" t="s">
        <v>33</v>
      </c>
      <c r="B8">
        <v>0.5</v>
      </c>
      <c r="C8">
        <v>0.5</v>
      </c>
    </row>
    <row r="9" spans="1:3" x14ac:dyDescent="0.35">
      <c r="A9" t="s">
        <v>34</v>
      </c>
      <c r="B9" s="1">
        <v>1000000</v>
      </c>
      <c r="C9" s="1">
        <v>1000000</v>
      </c>
    </row>
    <row r="10" spans="1:3" x14ac:dyDescent="0.35">
      <c r="A10" t="s">
        <v>40</v>
      </c>
      <c r="B10">
        <v>0.72</v>
      </c>
      <c r="C10">
        <v>0.61</v>
      </c>
    </row>
    <row r="11" spans="1:3" x14ac:dyDescent="0.35">
      <c r="A11" t="s">
        <v>42</v>
      </c>
      <c r="B11">
        <v>0</v>
      </c>
      <c r="C11">
        <v>99.332300000000004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4FD2-4527-4060-960E-3ED97ED5C802}">
  <dimension ref="A1:C11"/>
  <sheetViews>
    <sheetView tabSelected="1" workbookViewId="0">
      <selection activeCell="G6" sqref="G6"/>
    </sheetView>
  </sheetViews>
  <sheetFormatPr defaultRowHeight="14.5" x14ac:dyDescent="0.35"/>
  <sheetData>
    <row r="1" spans="1:3" x14ac:dyDescent="0.35">
      <c r="A1" t="s">
        <v>4</v>
      </c>
      <c r="B1" t="s">
        <v>6</v>
      </c>
      <c r="C1" t="s">
        <v>7</v>
      </c>
    </row>
    <row r="2" spans="1:3" x14ac:dyDescent="0.35">
      <c r="A2" t="s">
        <v>3</v>
      </c>
      <c r="B2">
        <v>4</v>
      </c>
      <c r="C2">
        <v>15</v>
      </c>
    </row>
    <row r="3" spans="1:3" x14ac:dyDescent="0.35">
      <c r="A3" t="s">
        <v>20</v>
      </c>
      <c r="B3">
        <v>2.5000000000000001E-2</v>
      </c>
      <c r="C3">
        <v>0.01</v>
      </c>
    </row>
    <row r="4" spans="1:3" x14ac:dyDescent="0.35">
      <c r="A4" t="s">
        <v>31</v>
      </c>
      <c r="B4">
        <v>35</v>
      </c>
      <c r="C4">
        <v>24</v>
      </c>
    </row>
    <row r="5" spans="1:3" x14ac:dyDescent="0.35">
      <c r="A5" t="s">
        <v>44</v>
      </c>
      <c r="B5">
        <v>0.5</v>
      </c>
      <c r="C5">
        <v>0.5</v>
      </c>
    </row>
    <row r="6" spans="1:3" x14ac:dyDescent="0.35">
      <c r="A6" t="s">
        <v>45</v>
      </c>
      <c r="B6">
        <v>6</v>
      </c>
      <c r="C6">
        <v>6</v>
      </c>
    </row>
    <row r="7" spans="1:3" x14ac:dyDescent="0.35">
      <c r="A7" t="s">
        <v>32</v>
      </c>
      <c r="B7">
        <v>8</v>
      </c>
      <c r="C7">
        <v>8</v>
      </c>
    </row>
    <row r="8" spans="1:3" x14ac:dyDescent="0.35">
      <c r="A8" t="s">
        <v>33</v>
      </c>
      <c r="B8">
        <v>0.5</v>
      </c>
      <c r="C8">
        <v>0.5</v>
      </c>
    </row>
    <row r="9" spans="1:3" x14ac:dyDescent="0.35">
      <c r="A9" t="s">
        <v>34</v>
      </c>
      <c r="B9" s="1">
        <v>1000</v>
      </c>
      <c r="C9" s="1">
        <v>1000</v>
      </c>
    </row>
    <row r="10" spans="1:3" x14ac:dyDescent="0.35">
      <c r="A10" t="s">
        <v>40</v>
      </c>
      <c r="B10">
        <v>0.72</v>
      </c>
      <c r="C10">
        <v>0.61</v>
      </c>
    </row>
    <row r="11" spans="1:3" x14ac:dyDescent="0.35">
      <c r="A11" t="s">
        <v>42</v>
      </c>
      <c r="B11">
        <v>0</v>
      </c>
      <c r="C11">
        <v>99.332300000000004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2DF8-7098-4044-8DE1-B80EBC856B23}">
  <dimension ref="A1:F9"/>
  <sheetViews>
    <sheetView workbookViewId="0">
      <selection activeCell="H9" sqref="H9"/>
    </sheetView>
  </sheetViews>
  <sheetFormatPr defaultRowHeight="14.5" x14ac:dyDescent="0.35"/>
  <sheetData>
    <row r="1" spans="1:6" x14ac:dyDescent="0.35">
      <c r="A1" t="s">
        <v>22</v>
      </c>
      <c r="B1" t="s">
        <v>37</v>
      </c>
      <c r="C1" t="s">
        <v>38</v>
      </c>
      <c r="D1" t="s">
        <v>39</v>
      </c>
      <c r="E1" t="s">
        <v>17</v>
      </c>
      <c r="F1" t="s">
        <v>23</v>
      </c>
    </row>
    <row r="2" spans="1:6" x14ac:dyDescent="0.35">
      <c r="A2" t="s">
        <v>9</v>
      </c>
      <c r="B2">
        <v>1</v>
      </c>
      <c r="C2">
        <v>1</v>
      </c>
      <c r="D2">
        <v>1</v>
      </c>
      <c r="E2">
        <v>275</v>
      </c>
      <c r="F2">
        <v>1.17</v>
      </c>
    </row>
    <row r="3" spans="1:6" x14ac:dyDescent="0.35">
      <c r="A3" t="s">
        <v>10</v>
      </c>
      <c r="B3">
        <v>1</v>
      </c>
      <c r="C3">
        <v>1</v>
      </c>
      <c r="D3">
        <v>1</v>
      </c>
      <c r="E3">
        <v>355</v>
      </c>
      <c r="F3">
        <v>1.2</v>
      </c>
    </row>
    <row r="4" spans="1:6" x14ac:dyDescent="0.35">
      <c r="A4" t="s">
        <v>11</v>
      </c>
      <c r="B4">
        <v>1</v>
      </c>
      <c r="C4">
        <v>1</v>
      </c>
      <c r="D4">
        <v>1</v>
      </c>
      <c r="E4">
        <v>460</v>
      </c>
      <c r="F4">
        <v>1.37</v>
      </c>
    </row>
    <row r="5" spans="1:6" x14ac:dyDescent="0.35">
      <c r="A5" t="s">
        <v>12</v>
      </c>
      <c r="B5">
        <v>1</v>
      </c>
      <c r="C5">
        <v>1</v>
      </c>
      <c r="D5">
        <v>1</v>
      </c>
      <c r="E5">
        <v>500</v>
      </c>
      <c r="F5">
        <v>1.49</v>
      </c>
    </row>
    <row r="6" spans="1:6" x14ac:dyDescent="0.35">
      <c r="A6" t="s">
        <v>13</v>
      </c>
      <c r="B6">
        <v>1</v>
      </c>
      <c r="C6">
        <v>1</v>
      </c>
      <c r="D6">
        <v>1</v>
      </c>
      <c r="E6">
        <v>550</v>
      </c>
      <c r="F6">
        <v>1.51</v>
      </c>
    </row>
    <row r="7" spans="1:6" x14ac:dyDescent="0.35">
      <c r="A7" t="s">
        <v>14</v>
      </c>
      <c r="B7">
        <v>0</v>
      </c>
      <c r="C7">
        <v>1</v>
      </c>
      <c r="D7">
        <v>1</v>
      </c>
      <c r="E7">
        <v>620</v>
      </c>
      <c r="F7">
        <v>1.53</v>
      </c>
    </row>
    <row r="8" spans="1:6" x14ac:dyDescent="0.35">
      <c r="A8" t="s">
        <v>15</v>
      </c>
      <c r="B8">
        <v>0</v>
      </c>
      <c r="C8">
        <v>1</v>
      </c>
      <c r="D8">
        <v>1</v>
      </c>
      <c r="E8">
        <v>690</v>
      </c>
      <c r="F8">
        <v>1.54</v>
      </c>
    </row>
    <row r="9" spans="1:6" x14ac:dyDescent="0.35">
      <c r="A9" t="s">
        <v>16</v>
      </c>
      <c r="B9">
        <v>0</v>
      </c>
      <c r="C9">
        <v>0</v>
      </c>
      <c r="D9">
        <v>1</v>
      </c>
      <c r="E9">
        <v>890</v>
      </c>
      <c r="F9">
        <v>1.79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EA4E-6A3C-4C09-A1E7-AD509FB86A4E}">
  <dimension ref="A1:X2"/>
  <sheetViews>
    <sheetView workbookViewId="0">
      <selection activeCell="E15" sqref="E15"/>
    </sheetView>
  </sheetViews>
  <sheetFormatPr defaultRowHeight="14.5" x14ac:dyDescent="0.35"/>
  <sheetData>
    <row r="1" spans="1:24" x14ac:dyDescent="0.35">
      <c r="A1" t="s">
        <v>6</v>
      </c>
      <c r="B1">
        <v>0.03</v>
      </c>
      <c r="C1">
        <v>0.04</v>
      </c>
      <c r="D1">
        <v>0.05</v>
      </c>
      <c r="E1">
        <v>0.06</v>
      </c>
      <c r="F1">
        <v>7.0000000000000007E-2</v>
      </c>
      <c r="G1">
        <v>0.09</v>
      </c>
      <c r="H1">
        <v>0.1</v>
      </c>
      <c r="I1">
        <v>0.11</v>
      </c>
      <c r="J1">
        <v>0.14000000000000001</v>
      </c>
      <c r="K1">
        <v>0.17</v>
      </c>
      <c r="L1">
        <v>0.22</v>
      </c>
      <c r="M1">
        <v>0.27</v>
      </c>
      <c r="N1">
        <v>0.32</v>
      </c>
      <c r="O1">
        <v>0.36</v>
      </c>
      <c r="P1">
        <v>0.41</v>
      </c>
      <c r="Q1">
        <v>0.51</v>
      </c>
      <c r="R1">
        <v>0.61</v>
      </c>
      <c r="S1">
        <v>0.76</v>
      </c>
      <c r="T1">
        <v>0.91</v>
      </c>
      <c r="U1">
        <v>1.07</v>
      </c>
      <c r="V1">
        <v>1.22</v>
      </c>
      <c r="W1">
        <v>1.32</v>
      </c>
      <c r="X1">
        <v>1.42</v>
      </c>
    </row>
    <row r="2" spans="1:24" x14ac:dyDescent="0.35">
      <c r="A2" t="s">
        <v>7</v>
      </c>
      <c r="B2">
        <v>0.03</v>
      </c>
      <c r="C2">
        <v>0.04</v>
      </c>
      <c r="D2">
        <v>0.05</v>
      </c>
      <c r="E2">
        <v>0.06</v>
      </c>
      <c r="F2">
        <v>7.0000000000000007E-2</v>
      </c>
      <c r="G2">
        <v>0.09</v>
      </c>
      <c r="H2">
        <v>0.1</v>
      </c>
      <c r="I2">
        <v>0.11</v>
      </c>
      <c r="J2">
        <v>0.14000000000000001</v>
      </c>
      <c r="K2">
        <v>0.17</v>
      </c>
      <c r="L2">
        <v>0.22</v>
      </c>
      <c r="M2">
        <v>0.27</v>
      </c>
      <c r="N2">
        <v>0.32</v>
      </c>
      <c r="O2">
        <v>0.36</v>
      </c>
      <c r="P2">
        <v>0.41</v>
      </c>
      <c r="Q2">
        <v>0.51</v>
      </c>
      <c r="R2">
        <v>0.61</v>
      </c>
      <c r="S2">
        <v>0.76</v>
      </c>
      <c r="T2">
        <v>0.91</v>
      </c>
      <c r="U2">
        <v>1.07</v>
      </c>
      <c r="V2">
        <v>1.22</v>
      </c>
      <c r="W2">
        <v>1.32</v>
      </c>
      <c r="X2">
        <v>1.42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Compressor_costs</vt:lpstr>
      <vt:lpstr>Pump_costs</vt:lpstr>
      <vt:lpstr>Terrain_specific_gas</vt:lpstr>
      <vt:lpstr>Terrain_specific_liquid</vt:lpstr>
      <vt:lpstr>Steel_data</vt:lpstr>
      <vt:lpstr>OD_NPS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2015-06-05T18:19:34Z</dcterms:created>
  <dcterms:modified xsi:type="dcterms:W3CDTF">2025-01-29T08:40:44Z</dcterms:modified>
</cp:coreProperties>
</file>