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uliabarranettoferreira/Library/CloudStorage/OneDrive-UniversityofFlorida/PhD/TA/Analise de dados - PPGA-CS/Medidas repetidas no tempo (e espaço)/"/>
    </mc:Choice>
  </mc:AlternateContent>
  <xr:revisionPtr revIDLastSave="0" documentId="13_ncr:1_{990ACB71-57F8-C940-BF41-C8F619E1514F}" xr6:coauthVersionLast="47" xr6:coauthVersionMax="47" xr10:uidLastSave="{00000000-0000-0000-0000-000000000000}"/>
  <bookViews>
    <workbookView xWindow="28820" yWindow="500" windowWidth="38020" windowHeight="21100" xr2:uid="{00000000-000D-0000-FFFF-FFFF00000000}"/>
  </bookViews>
  <sheets>
    <sheet name="Analysi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0" l="1"/>
  <c r="G45" i="10"/>
  <c r="G35" i="10"/>
  <c r="G44" i="10" s="1"/>
  <c r="G43" i="10"/>
  <c r="G42" i="10"/>
  <c r="G41" i="10"/>
  <c r="G40" i="10"/>
  <c r="G39" i="10"/>
  <c r="G75" i="10" s="1"/>
  <c r="G38" i="10"/>
  <c r="G10" i="10"/>
  <c r="G9" i="10"/>
  <c r="G8" i="10"/>
  <c r="G7" i="10"/>
  <c r="G6" i="10"/>
  <c r="G5" i="10"/>
  <c r="G4" i="10"/>
  <c r="G3" i="10"/>
  <c r="G2" i="10"/>
  <c r="E36" i="10"/>
  <c r="E45" i="10" s="1"/>
  <c r="E54" i="10" s="1"/>
  <c r="E63" i="10" s="1"/>
  <c r="E72" i="10" s="1"/>
  <c r="E81" i="10" s="1"/>
  <c r="E28" i="10"/>
  <c r="E37" i="10" s="1"/>
  <c r="E27" i="10"/>
  <c r="E26" i="10"/>
  <c r="E35" i="10" s="1"/>
  <c r="E44" i="10" s="1"/>
  <c r="E53" i="10" s="1"/>
  <c r="E25" i="10"/>
  <c r="E34" i="10" s="1"/>
  <c r="E43" i="10" s="1"/>
  <c r="E52" i="10" s="1"/>
  <c r="E61" i="10" s="1"/>
  <c r="E70" i="10" s="1"/>
  <c r="E79" i="10" s="1"/>
  <c r="E24" i="10"/>
  <c r="E33" i="10" s="1"/>
  <c r="E23" i="10"/>
  <c r="E32" i="10" s="1"/>
  <c r="E41" i="10" s="1"/>
  <c r="E50" i="10" s="1"/>
  <c r="E59" i="10" s="1"/>
  <c r="E22" i="10"/>
  <c r="E31" i="10" s="1"/>
  <c r="E40" i="10" s="1"/>
  <c r="E49" i="10" s="1"/>
  <c r="E58" i="10" s="1"/>
  <c r="E67" i="10" s="1"/>
  <c r="E76" i="10" s="1"/>
  <c r="E21" i="10"/>
  <c r="E30" i="10" s="1"/>
  <c r="E39" i="10" s="1"/>
  <c r="E48" i="10" s="1"/>
  <c r="E57" i="10" s="1"/>
  <c r="E66" i="10" s="1"/>
  <c r="E75" i="10" s="1"/>
  <c r="E20" i="10"/>
  <c r="E29" i="10" s="1"/>
  <c r="E10" i="10"/>
  <c r="E9" i="10"/>
  <c r="F9" i="10" s="1"/>
  <c r="E8" i="10"/>
  <c r="F8" i="10" s="1"/>
  <c r="E7" i="10"/>
  <c r="F7" i="10" s="1"/>
  <c r="E6" i="10"/>
  <c r="E5" i="10"/>
  <c r="F5" i="10" s="1"/>
  <c r="E4" i="10"/>
  <c r="E3" i="10"/>
  <c r="F3" i="10" s="1"/>
  <c r="E2" i="10"/>
  <c r="E42" i="10" l="1"/>
  <c r="E51" i="10" s="1"/>
  <c r="E60" i="10" s="1"/>
  <c r="E69" i="10" s="1"/>
  <c r="E78" i="10" s="1"/>
  <c r="E38" i="10"/>
  <c r="E47" i="10" s="1"/>
  <c r="E56" i="10" s="1"/>
  <c r="E46" i="10"/>
  <c r="E55" i="10" s="1"/>
  <c r="E64" i="10" s="1"/>
  <c r="E73" i="10" s="1"/>
  <c r="E82" i="10" s="1"/>
  <c r="F4" i="10"/>
  <c r="F10" i="10" l="1"/>
  <c r="F2" i="10"/>
  <c r="F6" i="10"/>
</calcChain>
</file>

<file path=xl/sharedStrings.xml><?xml version="1.0" encoding="utf-8"?>
<sst xmlns="http://schemas.openxmlformats.org/spreadsheetml/2006/main" count="241" uniqueCount="14">
  <si>
    <t>A</t>
  </si>
  <si>
    <t>B</t>
  </si>
  <si>
    <t>C</t>
  </si>
  <si>
    <t>K2SO4</t>
  </si>
  <si>
    <t>TRT</t>
  </si>
  <si>
    <t>Block</t>
  </si>
  <si>
    <t>Leaching</t>
  </si>
  <si>
    <t>Kleach</t>
  </si>
  <si>
    <t>Ktot</t>
  </si>
  <si>
    <t>NA</t>
  </si>
  <si>
    <t>Control</t>
  </si>
  <si>
    <t>Order</t>
  </si>
  <si>
    <t>KCl</t>
  </si>
  <si>
    <t>Kleach2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</si>
</sst>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4CD5"/>
      <color rgb="FF548235"/>
      <color rgb="FFBBFD63"/>
      <color rgb="FFFF3399"/>
      <color rgb="FF7C4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B0E-7DDE-40FC-ADFA-E2FE636D314D}">
  <dimension ref="A1:R91"/>
  <sheetViews>
    <sheetView tabSelected="1" zoomScale="109" zoomScaleNormal="140" workbookViewId="0">
      <selection activeCell="E1" sqref="E1"/>
    </sheetView>
  </sheetViews>
  <sheetFormatPr baseColWidth="10" defaultRowHeight="15" x14ac:dyDescent="0.2"/>
  <sheetData>
    <row r="1" spans="1:18" x14ac:dyDescent="0.2">
      <c r="A1" s="1" t="s">
        <v>11</v>
      </c>
      <c r="B1" s="1" t="s">
        <v>5</v>
      </c>
      <c r="C1" s="1" t="s">
        <v>4</v>
      </c>
      <c r="D1" s="1" t="s">
        <v>6</v>
      </c>
      <c r="E1" s="1" t="s">
        <v>13</v>
      </c>
      <c r="F1" s="1" t="s">
        <v>8</v>
      </c>
      <c r="G1" s="1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>
        <v>1</v>
      </c>
      <c r="B2" s="1" t="s">
        <v>0</v>
      </c>
      <c r="C2" s="1" t="s">
        <v>10</v>
      </c>
      <c r="D2" s="1">
        <v>1</v>
      </c>
      <c r="E2" s="1">
        <f>E11-1.11</f>
        <v>2.6799999999999997</v>
      </c>
      <c r="F2" s="1">
        <f>SUM(E2,E11,E29,E38,E47,E56,E65,E74,)</f>
        <v>17.2</v>
      </c>
      <c r="G2" s="1">
        <f>G11-1.11</f>
        <v>2.0099999999999998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>
        <v>2</v>
      </c>
      <c r="B3" s="1" t="s">
        <v>0</v>
      </c>
      <c r="C3" s="1" t="s">
        <v>3</v>
      </c>
      <c r="D3" s="1">
        <v>1</v>
      </c>
      <c r="E3" s="1">
        <f t="shared" ref="E3:G10" si="0">E12-1.11</f>
        <v>11.43</v>
      </c>
      <c r="F3" s="1">
        <f t="shared" ref="F3:F10" si="1">SUM(E3,E12,E30,E39,E48,E57,E66,E75,)</f>
        <v>84.09</v>
      </c>
      <c r="G3" s="1">
        <f t="shared" si="0"/>
        <v>11.350000000000001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>
        <v>3</v>
      </c>
      <c r="B4" s="1" t="s">
        <v>0</v>
      </c>
      <c r="C4" s="1" t="s">
        <v>12</v>
      </c>
      <c r="D4" s="1">
        <v>1</v>
      </c>
      <c r="E4" s="1">
        <f t="shared" si="0"/>
        <v>19.72</v>
      </c>
      <c r="F4" s="1">
        <f t="shared" si="1"/>
        <v>150.40999999999997</v>
      </c>
      <c r="G4" s="1">
        <f t="shared" si="0"/>
        <v>18.34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>
        <v>4</v>
      </c>
      <c r="B5" s="1" t="s">
        <v>1</v>
      </c>
      <c r="C5" s="1" t="s">
        <v>10</v>
      </c>
      <c r="D5" s="1">
        <v>1</v>
      </c>
      <c r="E5" s="1">
        <f t="shared" si="0"/>
        <v>4.0199999999999996</v>
      </c>
      <c r="F5" s="1">
        <f t="shared" si="1"/>
        <v>23.24</v>
      </c>
      <c r="G5" s="1">
        <f t="shared" si="0"/>
        <v>5.0999999999999996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 s="1">
        <v>5</v>
      </c>
      <c r="B6" s="1" t="s">
        <v>1</v>
      </c>
      <c r="C6" s="1" t="s">
        <v>3</v>
      </c>
      <c r="D6" s="1">
        <v>1</v>
      </c>
      <c r="E6" s="1">
        <f t="shared" si="0"/>
        <v>12.77</v>
      </c>
      <c r="F6" s="1">
        <f t="shared" si="1"/>
        <v>94.81</v>
      </c>
      <c r="G6" s="1">
        <f t="shared" si="0"/>
        <v>11.780000000000001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>
        <v>6</v>
      </c>
      <c r="B7" s="1" t="s">
        <v>1</v>
      </c>
      <c r="C7" s="1" t="s">
        <v>12</v>
      </c>
      <c r="D7" s="1">
        <v>1</v>
      </c>
      <c r="E7" s="1">
        <f t="shared" si="0"/>
        <v>21.06</v>
      </c>
      <c r="F7" s="1">
        <f t="shared" si="1"/>
        <v>161.13</v>
      </c>
      <c r="G7" s="1">
        <f t="shared" si="0"/>
        <v>21.490000000000002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1">
        <v>7</v>
      </c>
      <c r="B8" s="1" t="s">
        <v>2</v>
      </c>
      <c r="C8" s="1" t="s">
        <v>10</v>
      </c>
      <c r="D8" s="1">
        <v>1</v>
      </c>
      <c r="E8" s="1">
        <f>E17-1.11</f>
        <v>0.51</v>
      </c>
      <c r="F8" s="1">
        <f t="shared" si="1"/>
        <v>8.18</v>
      </c>
      <c r="G8" s="1">
        <f>G17-1.11</f>
        <v>0.76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>
        <v>8</v>
      </c>
      <c r="B9" s="1" t="s">
        <v>2</v>
      </c>
      <c r="C9" s="1" t="s">
        <v>3</v>
      </c>
      <c r="D9" s="1">
        <v>1</v>
      </c>
      <c r="E9" s="1">
        <f t="shared" si="0"/>
        <v>9.26</v>
      </c>
      <c r="F9" s="1">
        <f t="shared" si="1"/>
        <v>66.72999999999999</v>
      </c>
      <c r="G9" s="1">
        <f t="shared" si="0"/>
        <v>10.16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>
        <v>9</v>
      </c>
      <c r="B10" s="1" t="s">
        <v>2</v>
      </c>
      <c r="C10" s="1" t="s">
        <v>12</v>
      </c>
      <c r="D10" s="1">
        <v>1</v>
      </c>
      <c r="E10" s="1">
        <f t="shared" si="0"/>
        <v>17.549999999999997</v>
      </c>
      <c r="F10" s="1">
        <f t="shared" si="1"/>
        <v>133.04999999999998</v>
      </c>
      <c r="G10" s="1">
        <f t="shared" si="0"/>
        <v>18.05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>
        <v>10</v>
      </c>
      <c r="B11" s="1" t="s">
        <v>0</v>
      </c>
      <c r="C11" s="1" t="s">
        <v>10</v>
      </c>
      <c r="D11" s="1">
        <v>2</v>
      </c>
      <c r="E11" s="1">
        <v>3.79</v>
      </c>
      <c r="F11" s="1" t="s">
        <v>9</v>
      </c>
      <c r="G11" s="1">
        <v>3.12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>
        <v>11</v>
      </c>
      <c r="B12" s="1" t="s">
        <v>0</v>
      </c>
      <c r="C12" s="1" t="s">
        <v>3</v>
      </c>
      <c r="D12" s="1">
        <v>2</v>
      </c>
      <c r="E12" s="1">
        <v>12.54</v>
      </c>
      <c r="F12" s="1" t="s">
        <v>9</v>
      </c>
      <c r="G12" s="1">
        <v>12.46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>
        <v>12</v>
      </c>
      <c r="B13" s="1" t="s">
        <v>0</v>
      </c>
      <c r="C13" s="1" t="s">
        <v>12</v>
      </c>
      <c r="D13" s="1">
        <v>2</v>
      </c>
      <c r="E13" s="1">
        <v>20.83</v>
      </c>
      <c r="F13" s="1" t="s">
        <v>9</v>
      </c>
      <c r="G13" s="1">
        <v>19.45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>
        <v>13</v>
      </c>
      <c r="B14" s="1" t="s">
        <v>1</v>
      </c>
      <c r="C14" s="1" t="s">
        <v>10</v>
      </c>
      <c r="D14" s="1">
        <v>2</v>
      </c>
      <c r="E14" s="1">
        <v>5.13</v>
      </c>
      <c r="F14" s="1" t="s">
        <v>9</v>
      </c>
      <c r="G14" s="1">
        <v>6.21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>
        <v>14</v>
      </c>
      <c r="B15" s="1" t="s">
        <v>1</v>
      </c>
      <c r="C15" s="1" t="s">
        <v>3</v>
      </c>
      <c r="D15" s="1">
        <v>2</v>
      </c>
      <c r="E15" s="1">
        <v>13.879999999999999</v>
      </c>
      <c r="F15" s="1" t="s">
        <v>9</v>
      </c>
      <c r="G15" s="1">
        <v>12.89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>
        <v>15</v>
      </c>
      <c r="B16" s="1" t="s">
        <v>1</v>
      </c>
      <c r="C16" s="1" t="s">
        <v>12</v>
      </c>
      <c r="D16" s="1">
        <v>2</v>
      </c>
      <c r="E16" s="1">
        <v>22.169999999999998</v>
      </c>
      <c r="F16" s="1" t="s">
        <v>9</v>
      </c>
      <c r="G16" s="1">
        <v>22.6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>
        <v>16</v>
      </c>
      <c r="B17" s="1" t="s">
        <v>2</v>
      </c>
      <c r="C17" s="1" t="s">
        <v>10</v>
      </c>
      <c r="D17" s="1">
        <v>2</v>
      </c>
      <c r="E17" s="1">
        <v>1.62</v>
      </c>
      <c r="F17" s="1" t="s">
        <v>9</v>
      </c>
      <c r="G17" s="1">
        <v>1.87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>
        <v>17</v>
      </c>
      <c r="B18" s="1" t="s">
        <v>2</v>
      </c>
      <c r="C18" s="1" t="s">
        <v>3</v>
      </c>
      <c r="D18" s="1">
        <v>2</v>
      </c>
      <c r="E18" s="1">
        <v>10.37</v>
      </c>
      <c r="F18" s="1" t="s">
        <v>9</v>
      </c>
      <c r="G18" s="1">
        <v>11.27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>
        <v>18</v>
      </c>
      <c r="B19" s="1" t="s">
        <v>2</v>
      </c>
      <c r="C19" s="1" t="s">
        <v>12</v>
      </c>
      <c r="D19" s="1">
        <v>2</v>
      </c>
      <c r="E19" s="1">
        <v>18.659999999999997</v>
      </c>
      <c r="F19" s="1" t="s">
        <v>9</v>
      </c>
      <c r="G19" s="1">
        <v>19.16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>
        <v>19</v>
      </c>
      <c r="B20" s="1" t="s">
        <v>0</v>
      </c>
      <c r="C20" s="1" t="s">
        <v>10</v>
      </c>
      <c r="D20" s="1">
        <v>3</v>
      </c>
      <c r="E20" s="1">
        <f>E11+1.8</f>
        <v>5.59</v>
      </c>
      <c r="F20" s="1" t="s">
        <v>9</v>
      </c>
      <c r="G20" s="1">
        <v>4.32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>
        <v>20</v>
      </c>
      <c r="B21" s="1" t="s">
        <v>0</v>
      </c>
      <c r="C21" s="1" t="s">
        <v>3</v>
      </c>
      <c r="D21" s="1">
        <v>3</v>
      </c>
      <c r="E21" s="1">
        <f t="shared" ref="E21:G28" si="2">E12+1.8</f>
        <v>14.34</v>
      </c>
      <c r="F21" s="1" t="s">
        <v>9</v>
      </c>
      <c r="G21" s="1">
        <v>14.54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>
        <v>21</v>
      </c>
      <c r="B22" s="1" t="s">
        <v>0</v>
      </c>
      <c r="C22" s="1" t="s">
        <v>12</v>
      </c>
      <c r="D22" s="1">
        <v>3</v>
      </c>
      <c r="E22" s="1">
        <f t="shared" si="2"/>
        <v>22.63</v>
      </c>
      <c r="F22" s="1" t="s">
        <v>9</v>
      </c>
      <c r="G22" s="1">
        <v>18.97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>
        <v>22</v>
      </c>
      <c r="B23" s="1" t="s">
        <v>1</v>
      </c>
      <c r="C23" s="1" t="s">
        <v>10</v>
      </c>
      <c r="D23" s="1">
        <v>3</v>
      </c>
      <c r="E23" s="1">
        <f t="shared" si="2"/>
        <v>6.93</v>
      </c>
      <c r="F23" s="1" t="s">
        <v>9</v>
      </c>
      <c r="G23" s="1">
        <v>5.01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>
        <v>23</v>
      </c>
      <c r="B24" s="1" t="s">
        <v>1</v>
      </c>
      <c r="C24" s="1" t="s">
        <v>3</v>
      </c>
      <c r="D24" s="1">
        <v>3</v>
      </c>
      <c r="E24" s="1">
        <f t="shared" si="2"/>
        <v>15.68</v>
      </c>
      <c r="F24" s="1" t="s">
        <v>9</v>
      </c>
      <c r="G24" s="1">
        <v>15.32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>
        <v>24</v>
      </c>
      <c r="B25" s="1" t="s">
        <v>1</v>
      </c>
      <c r="C25" s="1" t="s">
        <v>12</v>
      </c>
      <c r="D25" s="1">
        <v>3</v>
      </c>
      <c r="E25" s="1">
        <f t="shared" si="2"/>
        <v>23.97</v>
      </c>
      <c r="F25" s="1" t="s">
        <v>9</v>
      </c>
      <c r="G25" s="1">
        <v>28.7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>
        <v>25</v>
      </c>
      <c r="B26" s="1" t="s">
        <v>2</v>
      </c>
      <c r="C26" s="1" t="s">
        <v>10</v>
      </c>
      <c r="D26" s="1">
        <v>3</v>
      </c>
      <c r="E26" s="1">
        <f t="shared" si="2"/>
        <v>3.42</v>
      </c>
      <c r="F26" s="1" t="s">
        <v>9</v>
      </c>
      <c r="G26" s="1">
        <v>3.17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>
        <v>26</v>
      </c>
      <c r="B27" s="1" t="s">
        <v>2</v>
      </c>
      <c r="C27" s="1" t="s">
        <v>3</v>
      </c>
      <c r="D27" s="1">
        <v>3</v>
      </c>
      <c r="E27" s="1">
        <f t="shared" si="2"/>
        <v>12.17</v>
      </c>
      <c r="F27" s="1" t="s">
        <v>9</v>
      </c>
      <c r="G27" s="1">
        <v>12.76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>
        <v>27</v>
      </c>
      <c r="B28" s="1" t="s">
        <v>2</v>
      </c>
      <c r="C28" s="1" t="s">
        <v>12</v>
      </c>
      <c r="D28" s="1">
        <v>3</v>
      </c>
      <c r="E28" s="1">
        <f t="shared" si="2"/>
        <v>20.459999999999997</v>
      </c>
      <c r="F28" s="1" t="s">
        <v>9</v>
      </c>
      <c r="G28" s="1">
        <v>21.67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>
        <v>28</v>
      </c>
      <c r="B29" s="1" t="s">
        <v>0</v>
      </c>
      <c r="C29" s="1" t="s">
        <v>10</v>
      </c>
      <c r="D29" s="1">
        <v>4</v>
      </c>
      <c r="E29" s="1">
        <f>E20-0.3</f>
        <v>5.29</v>
      </c>
      <c r="F29" s="1" t="s">
        <v>9</v>
      </c>
      <c r="G29" s="1">
        <v>4.5199999999999996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>
        <v>29</v>
      </c>
      <c r="B30" s="1" t="s">
        <v>0</v>
      </c>
      <c r="C30" s="1" t="s">
        <v>3</v>
      </c>
      <c r="D30" s="1">
        <v>4</v>
      </c>
      <c r="E30" s="1">
        <f t="shared" ref="E30:G37" si="3">E21+0.5</f>
        <v>14.84</v>
      </c>
      <c r="F30" s="1" t="s">
        <v>9</v>
      </c>
      <c r="G30" s="1">
        <v>14.09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>
        <v>30</v>
      </c>
      <c r="B31" s="1" t="s">
        <v>0</v>
      </c>
      <c r="C31" s="1" t="s">
        <v>12</v>
      </c>
      <c r="D31" s="1">
        <v>4</v>
      </c>
      <c r="E31" s="1">
        <f t="shared" si="3"/>
        <v>23.13</v>
      </c>
      <c r="F31" s="1" t="s">
        <v>9</v>
      </c>
      <c r="G31" s="1">
        <v>21.45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>
        <v>31</v>
      </c>
      <c r="B32" s="1" t="s">
        <v>1</v>
      </c>
      <c r="C32" s="1" t="s">
        <v>10</v>
      </c>
      <c r="D32" s="1">
        <v>4</v>
      </c>
      <c r="E32" s="1">
        <f>E23-0.8</f>
        <v>6.13</v>
      </c>
      <c r="F32" s="1" t="s">
        <v>9</v>
      </c>
      <c r="G32" s="1">
        <v>3.39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>
        <v>32</v>
      </c>
      <c r="B33" s="1" t="s">
        <v>1</v>
      </c>
      <c r="C33" s="1" t="s">
        <v>3</v>
      </c>
      <c r="D33" s="1">
        <v>4</v>
      </c>
      <c r="E33" s="1">
        <f t="shared" si="3"/>
        <v>16.18</v>
      </c>
      <c r="F33" s="1" t="s">
        <v>9</v>
      </c>
      <c r="G33" s="1">
        <v>16.14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>
        <v>33</v>
      </c>
      <c r="B34" s="1" t="s">
        <v>1</v>
      </c>
      <c r="C34" s="1" t="s">
        <v>12</v>
      </c>
      <c r="D34" s="1">
        <v>4</v>
      </c>
      <c r="E34" s="1">
        <f t="shared" si="3"/>
        <v>24.47</v>
      </c>
      <c r="F34" s="1" t="s">
        <v>9</v>
      </c>
      <c r="G34" s="1">
        <v>28.89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>
        <v>34</v>
      </c>
      <c r="B35" s="1" t="s">
        <v>2</v>
      </c>
      <c r="C35" s="1" t="s">
        <v>10</v>
      </c>
      <c r="D35" s="1">
        <v>4</v>
      </c>
      <c r="E35" s="1">
        <f t="shared" si="3"/>
        <v>3.92</v>
      </c>
      <c r="F35" s="1" t="s">
        <v>9</v>
      </c>
      <c r="G35" s="1">
        <f t="shared" si="3"/>
        <v>3.67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>
        <v>35</v>
      </c>
      <c r="B36" s="1" t="s">
        <v>2</v>
      </c>
      <c r="C36" s="1" t="s">
        <v>3</v>
      </c>
      <c r="D36" s="1">
        <v>4</v>
      </c>
      <c r="E36" s="1">
        <f t="shared" si="3"/>
        <v>12.67</v>
      </c>
      <c r="F36" s="1" t="s">
        <v>9</v>
      </c>
      <c r="G36" s="1">
        <v>12.1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>
        <v>36</v>
      </c>
      <c r="B37" s="1" t="s">
        <v>2</v>
      </c>
      <c r="C37" s="1" t="s">
        <v>12</v>
      </c>
      <c r="D37" s="1">
        <v>4</v>
      </c>
      <c r="E37" s="1">
        <f t="shared" si="3"/>
        <v>20.959999999999997</v>
      </c>
      <c r="F37" s="1" t="s">
        <v>9</v>
      </c>
      <c r="G37" s="1">
        <v>22.89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>
        <v>37</v>
      </c>
      <c r="B38" s="1" t="s">
        <v>0</v>
      </c>
      <c r="C38" s="1" t="s">
        <v>10</v>
      </c>
      <c r="D38" s="1">
        <v>5</v>
      </c>
      <c r="E38" s="1">
        <f>E29-1.79</f>
        <v>3.5</v>
      </c>
      <c r="F38" s="1" t="s">
        <v>9</v>
      </c>
      <c r="G38" s="1">
        <f>G29-1.79</f>
        <v>2.7299999999999995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>
        <v>38</v>
      </c>
      <c r="B39" s="1" t="s">
        <v>0</v>
      </c>
      <c r="C39" s="1" t="s">
        <v>3</v>
      </c>
      <c r="D39" s="1">
        <v>5</v>
      </c>
      <c r="E39" s="1">
        <f t="shared" ref="E39:G46" si="4">E30-1.79</f>
        <v>13.05</v>
      </c>
      <c r="F39" s="1" t="s">
        <v>9</v>
      </c>
      <c r="G39" s="1">
        <f t="shared" si="4"/>
        <v>12.3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>
        <v>39</v>
      </c>
      <c r="B40" s="1" t="s">
        <v>0</v>
      </c>
      <c r="C40" s="1" t="s">
        <v>12</v>
      </c>
      <c r="D40" s="1">
        <v>5</v>
      </c>
      <c r="E40" s="1">
        <f t="shared" si="4"/>
        <v>21.34</v>
      </c>
      <c r="F40" s="1" t="s">
        <v>9</v>
      </c>
      <c r="G40" s="1">
        <f t="shared" si="4"/>
        <v>19.66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>
        <v>40</v>
      </c>
      <c r="B41" s="1" t="s">
        <v>1</v>
      </c>
      <c r="C41" s="1" t="s">
        <v>10</v>
      </c>
      <c r="D41" s="1">
        <v>5</v>
      </c>
      <c r="E41" s="1">
        <f t="shared" si="4"/>
        <v>4.34</v>
      </c>
      <c r="F41" s="1" t="s">
        <v>9</v>
      </c>
      <c r="G41" s="1">
        <f t="shared" si="4"/>
        <v>1.6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>
        <v>41</v>
      </c>
      <c r="B42" s="1" t="s">
        <v>1</v>
      </c>
      <c r="C42" s="1" t="s">
        <v>3</v>
      </c>
      <c r="D42" s="1">
        <v>5</v>
      </c>
      <c r="E42" s="1">
        <f t="shared" si="4"/>
        <v>14.39</v>
      </c>
      <c r="F42" s="1" t="s">
        <v>9</v>
      </c>
      <c r="G42" s="1">
        <f t="shared" si="4"/>
        <v>14.350000000000001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>
        <v>42</v>
      </c>
      <c r="B43" s="1" t="s">
        <v>1</v>
      </c>
      <c r="C43" s="1" t="s">
        <v>12</v>
      </c>
      <c r="D43" s="1">
        <v>5</v>
      </c>
      <c r="E43" s="1">
        <f t="shared" si="4"/>
        <v>22.68</v>
      </c>
      <c r="F43" s="1" t="s">
        <v>9</v>
      </c>
      <c r="G43" s="1">
        <f t="shared" si="4"/>
        <v>27.1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>
        <v>43</v>
      </c>
      <c r="B44" s="1" t="s">
        <v>2</v>
      </c>
      <c r="C44" s="1" t="s">
        <v>10</v>
      </c>
      <c r="D44" s="1">
        <v>5</v>
      </c>
      <c r="E44" s="1">
        <f t="shared" si="4"/>
        <v>2.13</v>
      </c>
      <c r="F44" s="1" t="s">
        <v>9</v>
      </c>
      <c r="G44" s="1">
        <f t="shared" si="4"/>
        <v>1.88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>
        <v>44</v>
      </c>
      <c r="B45" s="1" t="s">
        <v>2</v>
      </c>
      <c r="C45" s="1" t="s">
        <v>3</v>
      </c>
      <c r="D45" s="1">
        <v>5</v>
      </c>
      <c r="E45" s="1">
        <f t="shared" si="4"/>
        <v>10.879999999999999</v>
      </c>
      <c r="F45" s="1" t="s">
        <v>9</v>
      </c>
      <c r="G45" s="1">
        <f t="shared" si="4"/>
        <v>10.309999999999999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>
        <v>45</v>
      </c>
      <c r="B46" s="1" t="s">
        <v>2</v>
      </c>
      <c r="C46" s="1" t="s">
        <v>12</v>
      </c>
      <c r="D46" s="1">
        <v>5</v>
      </c>
      <c r="E46" s="1">
        <f t="shared" si="4"/>
        <v>19.169999999999998</v>
      </c>
      <c r="F46" s="1" t="s">
        <v>9</v>
      </c>
      <c r="G46" s="1">
        <f t="shared" si="4"/>
        <v>21.1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>
        <v>46</v>
      </c>
      <c r="B47" s="1" t="s">
        <v>0</v>
      </c>
      <c r="C47" s="1" t="s">
        <v>10</v>
      </c>
      <c r="D47" s="1">
        <v>6</v>
      </c>
      <c r="E47" s="1">
        <f>E38-2.13</f>
        <v>1.37</v>
      </c>
      <c r="F47" s="1" t="s">
        <v>9</v>
      </c>
      <c r="G47" s="1">
        <v>0.6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>
        <v>47</v>
      </c>
      <c r="B48" s="1" t="s">
        <v>0</v>
      </c>
      <c r="C48" s="1" t="s">
        <v>3</v>
      </c>
      <c r="D48" s="1">
        <v>6</v>
      </c>
      <c r="E48" s="1">
        <f t="shared" ref="E48:G55" si="5">E39-2.13</f>
        <v>10.920000000000002</v>
      </c>
      <c r="F48" s="1" t="s">
        <v>9</v>
      </c>
      <c r="G48" s="1">
        <v>11.24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>
        <v>48</v>
      </c>
      <c r="B49" s="1" t="s">
        <v>0</v>
      </c>
      <c r="C49" s="1" t="s">
        <v>12</v>
      </c>
      <c r="D49" s="1">
        <v>6</v>
      </c>
      <c r="E49" s="1">
        <f t="shared" si="5"/>
        <v>19.21</v>
      </c>
      <c r="F49" s="1" t="s">
        <v>9</v>
      </c>
      <c r="G49" s="1">
        <v>16.579999999999998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>
        <v>49</v>
      </c>
      <c r="B50" s="1" t="s">
        <v>1</v>
      </c>
      <c r="C50" s="1" t="s">
        <v>10</v>
      </c>
      <c r="D50" s="1">
        <v>6</v>
      </c>
      <c r="E50" s="1">
        <f t="shared" si="5"/>
        <v>2.21</v>
      </c>
      <c r="F50" s="1" t="s">
        <v>9</v>
      </c>
      <c r="G50" s="1">
        <v>0.5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>
        <v>50</v>
      </c>
      <c r="B51" s="1" t="s">
        <v>1</v>
      </c>
      <c r="C51" s="1" t="s">
        <v>3</v>
      </c>
      <c r="D51" s="1">
        <v>6</v>
      </c>
      <c r="E51" s="1">
        <f t="shared" si="5"/>
        <v>12.260000000000002</v>
      </c>
      <c r="F51" s="1" t="s">
        <v>9</v>
      </c>
      <c r="G51" s="1">
        <v>13.12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>
        <v>51</v>
      </c>
      <c r="B52" s="1" t="s">
        <v>1</v>
      </c>
      <c r="C52" s="1" t="s">
        <v>12</v>
      </c>
      <c r="D52" s="1">
        <v>6</v>
      </c>
      <c r="E52" s="1">
        <f t="shared" si="5"/>
        <v>20.55</v>
      </c>
      <c r="F52" s="1" t="s">
        <v>9</v>
      </c>
      <c r="G52" s="1">
        <v>22.95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>
        <v>52</v>
      </c>
      <c r="B53" s="1" t="s">
        <v>2</v>
      </c>
      <c r="C53" s="1" t="s">
        <v>10</v>
      </c>
      <c r="D53" s="1">
        <v>6</v>
      </c>
      <c r="E53" s="1">
        <f t="shared" si="5"/>
        <v>0</v>
      </c>
      <c r="F53" s="1" t="s">
        <v>9</v>
      </c>
      <c r="G53" s="1">
        <v>2.1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>
        <v>53</v>
      </c>
      <c r="B54" s="1" t="s">
        <v>2</v>
      </c>
      <c r="C54" s="1" t="s">
        <v>3</v>
      </c>
      <c r="D54" s="1">
        <v>6</v>
      </c>
      <c r="E54" s="1">
        <f t="shared" si="5"/>
        <v>8.75</v>
      </c>
      <c r="F54" s="1" t="s">
        <v>9</v>
      </c>
      <c r="G54" s="1">
        <v>7.25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>
        <v>54</v>
      </c>
      <c r="B55" s="1" t="s">
        <v>2</v>
      </c>
      <c r="C55" s="1" t="s">
        <v>12</v>
      </c>
      <c r="D55" s="1">
        <v>6</v>
      </c>
      <c r="E55" s="1">
        <f t="shared" si="5"/>
        <v>17.04</v>
      </c>
      <c r="F55" s="1" t="s">
        <v>9</v>
      </c>
      <c r="G55" s="1">
        <v>19.16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>
        <v>55</v>
      </c>
      <c r="B56" s="1" t="s">
        <v>0</v>
      </c>
      <c r="C56" s="1" t="s">
        <v>10</v>
      </c>
      <c r="D56" s="1">
        <v>7</v>
      </c>
      <c r="E56" s="1">
        <f>E47-0.8</f>
        <v>0.57000000000000006</v>
      </c>
      <c r="F56" s="1" t="s">
        <v>9</v>
      </c>
      <c r="G56" s="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>
        <v>56</v>
      </c>
      <c r="B57" s="1" t="s">
        <v>0</v>
      </c>
      <c r="C57" s="1" t="s">
        <v>3</v>
      </c>
      <c r="D57" s="1">
        <v>7</v>
      </c>
      <c r="E57" s="1">
        <f t="shared" ref="E57:G64" si="6">E48-0.8</f>
        <v>10.120000000000001</v>
      </c>
      <c r="F57" s="1" t="s">
        <v>9</v>
      </c>
      <c r="G57" s="1">
        <v>11.15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>
        <v>57</v>
      </c>
      <c r="B58" s="1" t="s">
        <v>0</v>
      </c>
      <c r="C58" s="1" t="s">
        <v>12</v>
      </c>
      <c r="D58" s="1">
        <v>7</v>
      </c>
      <c r="E58" s="1">
        <f t="shared" si="6"/>
        <v>18.41</v>
      </c>
      <c r="F58" s="1" t="s">
        <v>9</v>
      </c>
      <c r="G58" s="1">
        <v>16.12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>
        <v>58</v>
      </c>
      <c r="B59" s="1" t="s">
        <v>1</v>
      </c>
      <c r="C59" s="1" t="s">
        <v>10</v>
      </c>
      <c r="D59" s="1">
        <v>7</v>
      </c>
      <c r="E59" s="1">
        <f t="shared" si="6"/>
        <v>1.41</v>
      </c>
      <c r="F59" s="1" t="s">
        <v>9</v>
      </c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>
        <v>59</v>
      </c>
      <c r="B60" s="1" t="s">
        <v>1</v>
      </c>
      <c r="C60" s="1" t="s">
        <v>3</v>
      </c>
      <c r="D60" s="1">
        <v>7</v>
      </c>
      <c r="E60" s="1">
        <f t="shared" si="6"/>
        <v>11.46</v>
      </c>
      <c r="F60" s="1" t="s">
        <v>9</v>
      </c>
      <c r="G60" s="1">
        <v>13.24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>
        <v>60</v>
      </c>
      <c r="B61" s="1" t="s">
        <v>1</v>
      </c>
      <c r="C61" s="1" t="s">
        <v>12</v>
      </c>
      <c r="D61" s="1">
        <v>7</v>
      </c>
      <c r="E61" s="1">
        <f t="shared" si="6"/>
        <v>19.75</v>
      </c>
      <c r="F61" s="1" t="s">
        <v>9</v>
      </c>
      <c r="G61" s="1">
        <v>20.96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>
        <v>61</v>
      </c>
      <c r="B62" s="1" t="s">
        <v>2</v>
      </c>
      <c r="C62" s="1" t="s">
        <v>10</v>
      </c>
      <c r="D62" s="1">
        <v>7</v>
      </c>
      <c r="E62" s="1">
        <v>0</v>
      </c>
      <c r="F62" s="1" t="s">
        <v>9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>
        <v>62</v>
      </c>
      <c r="B63" s="1" t="s">
        <v>2</v>
      </c>
      <c r="C63" s="1" t="s">
        <v>3</v>
      </c>
      <c r="D63" s="1">
        <v>7</v>
      </c>
      <c r="E63" s="1">
        <f t="shared" si="6"/>
        <v>7.95</v>
      </c>
      <c r="F63" s="1" t="s">
        <v>9</v>
      </c>
      <c r="G63" s="1">
        <v>6.23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>
        <v>63</v>
      </c>
      <c r="B64" s="1" t="s">
        <v>2</v>
      </c>
      <c r="C64" s="1" t="s">
        <v>12</v>
      </c>
      <c r="D64" s="1">
        <v>7</v>
      </c>
      <c r="E64" s="1">
        <f t="shared" si="6"/>
        <v>16.239999999999998</v>
      </c>
      <c r="F64" s="1" t="s">
        <v>9</v>
      </c>
      <c r="G64" s="1">
        <v>18.54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>
        <v>64</v>
      </c>
      <c r="B65" s="1" t="s">
        <v>0</v>
      </c>
      <c r="C65" s="1" t="s">
        <v>10</v>
      </c>
      <c r="D65" s="1">
        <v>8</v>
      </c>
      <c r="E65" s="1">
        <v>0</v>
      </c>
      <c r="F65" s="1" t="s">
        <v>9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>
        <v>65</v>
      </c>
      <c r="B66" s="1" t="s">
        <v>0</v>
      </c>
      <c r="C66" s="1" t="s">
        <v>3</v>
      </c>
      <c r="D66" s="1">
        <v>8</v>
      </c>
      <c r="E66" s="1">
        <f t="shared" ref="E66:G73" si="7">E57-3.46</f>
        <v>6.660000000000001</v>
      </c>
      <c r="F66" s="1" t="s">
        <v>9</v>
      </c>
      <c r="G66" s="1">
        <v>8.23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>
        <v>66</v>
      </c>
      <c r="B67" s="1" t="s">
        <v>0</v>
      </c>
      <c r="C67" s="1" t="s">
        <v>12</v>
      </c>
      <c r="D67" s="1">
        <v>8</v>
      </c>
      <c r="E67" s="1">
        <f t="shared" si="7"/>
        <v>14.95</v>
      </c>
      <c r="F67" s="1" t="s">
        <v>9</v>
      </c>
      <c r="G67" s="1">
        <v>11.76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>
        <v>67</v>
      </c>
      <c r="B68" s="1" t="s">
        <v>1</v>
      </c>
      <c r="C68" s="1" t="s">
        <v>10</v>
      </c>
      <c r="D68" s="1">
        <v>8</v>
      </c>
      <c r="E68" s="1">
        <v>0</v>
      </c>
      <c r="F68" s="1" t="s">
        <v>9</v>
      </c>
      <c r="G68" s="1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>
        <v>68</v>
      </c>
      <c r="B69" s="1" t="s">
        <v>1</v>
      </c>
      <c r="C69" s="1" t="s">
        <v>3</v>
      </c>
      <c r="D69" s="1">
        <v>8</v>
      </c>
      <c r="E69" s="1">
        <f t="shared" si="7"/>
        <v>8</v>
      </c>
      <c r="F69" s="1" t="s">
        <v>9</v>
      </c>
      <c r="G69" s="1">
        <v>10.35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>
        <v>69</v>
      </c>
      <c r="B70" s="1" t="s">
        <v>1</v>
      </c>
      <c r="C70" s="1" t="s">
        <v>12</v>
      </c>
      <c r="D70" s="1">
        <v>8</v>
      </c>
      <c r="E70" s="1">
        <f t="shared" si="7"/>
        <v>16.29</v>
      </c>
      <c r="F70" s="1" t="s">
        <v>9</v>
      </c>
      <c r="G70" s="1">
        <v>18.239999999999998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>
        <v>70</v>
      </c>
      <c r="B71" s="1" t="s">
        <v>2</v>
      </c>
      <c r="C71" s="1" t="s">
        <v>10</v>
      </c>
      <c r="D71" s="1">
        <v>8</v>
      </c>
      <c r="E71" s="1">
        <v>0</v>
      </c>
      <c r="F71" s="1" t="s">
        <v>9</v>
      </c>
      <c r="G71" s="1"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>
        <v>71</v>
      </c>
      <c r="B72" s="1" t="s">
        <v>2</v>
      </c>
      <c r="C72" s="1" t="s">
        <v>3</v>
      </c>
      <c r="D72" s="1">
        <v>8</v>
      </c>
      <c r="E72" s="1">
        <f t="shared" si="7"/>
        <v>4.49</v>
      </c>
      <c r="F72" s="1" t="s">
        <v>9</v>
      </c>
      <c r="G72" s="1">
        <v>5.33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>
        <v>72</v>
      </c>
      <c r="B73" s="1" t="s">
        <v>2</v>
      </c>
      <c r="C73" s="1" t="s">
        <v>12</v>
      </c>
      <c r="D73" s="1">
        <v>8</v>
      </c>
      <c r="E73" s="1">
        <f t="shared" si="7"/>
        <v>12.779999999999998</v>
      </c>
      <c r="F73" s="1" t="s">
        <v>9</v>
      </c>
      <c r="G73" s="1">
        <v>16.100000000000001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>
        <v>73</v>
      </c>
      <c r="B74" s="1" t="s">
        <v>0</v>
      </c>
      <c r="C74" s="1" t="s">
        <v>10</v>
      </c>
      <c r="D74" s="1">
        <v>9</v>
      </c>
      <c r="E74" s="1">
        <v>0</v>
      </c>
      <c r="F74" s="1" t="s">
        <v>9</v>
      </c>
      <c r="G74" s="1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>
        <v>74</v>
      </c>
      <c r="B75" s="1" t="s">
        <v>0</v>
      </c>
      <c r="C75" s="1" t="s">
        <v>3</v>
      </c>
      <c r="D75" s="1">
        <v>9</v>
      </c>
      <c r="E75" s="1">
        <f t="shared" ref="E75:G82" si="8">E66-2.13</f>
        <v>4.5300000000000011</v>
      </c>
      <c r="F75" s="1" t="s">
        <v>9</v>
      </c>
      <c r="G75" s="1">
        <f t="shared" si="8"/>
        <v>6.1000000000000005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>
        <v>75</v>
      </c>
      <c r="B76" s="1" t="s">
        <v>0</v>
      </c>
      <c r="C76" s="1" t="s">
        <v>12</v>
      </c>
      <c r="D76" s="1">
        <v>9</v>
      </c>
      <c r="E76" s="1">
        <f t="shared" si="8"/>
        <v>12.82</v>
      </c>
      <c r="F76" s="1" t="s">
        <v>9</v>
      </c>
      <c r="G76" s="1">
        <v>8.9499999999999993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>
        <v>76</v>
      </c>
      <c r="B77" s="1" t="s">
        <v>1</v>
      </c>
      <c r="C77" s="1" t="s">
        <v>10</v>
      </c>
      <c r="D77" s="1">
        <v>9</v>
      </c>
      <c r="E77" s="1">
        <v>0</v>
      </c>
      <c r="F77" s="1" t="s">
        <v>9</v>
      </c>
      <c r="G77" s="1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>
        <v>77</v>
      </c>
      <c r="B78" s="1" t="s">
        <v>1</v>
      </c>
      <c r="C78" s="1" t="s">
        <v>3</v>
      </c>
      <c r="D78" s="1">
        <v>9</v>
      </c>
      <c r="E78" s="1">
        <f t="shared" si="8"/>
        <v>5.87</v>
      </c>
      <c r="F78" s="1" t="s">
        <v>9</v>
      </c>
      <c r="G78" s="1">
        <v>8.65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>
        <v>78</v>
      </c>
      <c r="B79" s="1" t="s">
        <v>1</v>
      </c>
      <c r="C79" s="1" t="s">
        <v>12</v>
      </c>
      <c r="D79" s="1">
        <v>9</v>
      </c>
      <c r="E79" s="1">
        <f t="shared" si="8"/>
        <v>14.16</v>
      </c>
      <c r="F79" s="1" t="s">
        <v>9</v>
      </c>
      <c r="G79" s="1">
        <v>15.88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>
        <v>79</v>
      </c>
      <c r="B80" s="1" t="s">
        <v>2</v>
      </c>
      <c r="C80" s="1" t="s">
        <v>10</v>
      </c>
      <c r="D80" s="1">
        <v>9</v>
      </c>
      <c r="E80" s="1">
        <v>0</v>
      </c>
      <c r="F80" s="1" t="s">
        <v>9</v>
      </c>
      <c r="G80" s="1"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>
        <v>80</v>
      </c>
      <c r="B81" s="1" t="s">
        <v>2</v>
      </c>
      <c r="C81" s="1" t="s">
        <v>3</v>
      </c>
      <c r="D81" s="1">
        <v>9</v>
      </c>
      <c r="E81" s="1">
        <f t="shared" si="8"/>
        <v>2.3600000000000003</v>
      </c>
      <c r="F81" s="1" t="s">
        <v>9</v>
      </c>
      <c r="G81" s="1">
        <v>4.75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>
        <v>81</v>
      </c>
      <c r="B82" s="1" t="s">
        <v>2</v>
      </c>
      <c r="C82" s="1" t="s">
        <v>12</v>
      </c>
      <c r="D82" s="1">
        <v>9</v>
      </c>
      <c r="E82" s="1">
        <f t="shared" si="8"/>
        <v>10.649999999999999</v>
      </c>
      <c r="F82" s="1" t="s">
        <v>9</v>
      </c>
      <c r="G82" s="1">
        <v>14.1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</row>
    <row r="84" spans="1:18" x14ac:dyDescent="0.2">
      <c r="A84" s="1"/>
      <c r="B84" s="1"/>
      <c r="C84" s="1"/>
      <c r="D84" s="1"/>
    </row>
    <row r="85" spans="1:18" x14ac:dyDescent="0.2">
      <c r="A85" s="1"/>
      <c r="B85" s="1"/>
      <c r="C85" s="1"/>
      <c r="D85" s="1"/>
    </row>
    <row r="86" spans="1:18" x14ac:dyDescent="0.2">
      <c r="A86" s="1"/>
      <c r="B86" s="1"/>
      <c r="C86" s="1"/>
      <c r="D86" s="1"/>
    </row>
    <row r="87" spans="1:18" x14ac:dyDescent="0.2">
      <c r="A87" s="1"/>
      <c r="B87" s="1"/>
      <c r="C87" s="1"/>
      <c r="D87" s="1"/>
    </row>
    <row r="88" spans="1:18" x14ac:dyDescent="0.2">
      <c r="A88" s="1"/>
      <c r="B88" s="1"/>
      <c r="C88" s="1"/>
      <c r="D88" s="1"/>
    </row>
    <row r="89" spans="1:18" x14ac:dyDescent="0.2">
      <c r="A89" s="1"/>
      <c r="B89" s="1"/>
      <c r="C89" s="1"/>
      <c r="D89" s="1"/>
    </row>
    <row r="90" spans="1:18" x14ac:dyDescent="0.2">
      <c r="A90" s="1"/>
      <c r="B90" s="1"/>
      <c r="C90" s="1"/>
      <c r="D90" s="1"/>
    </row>
    <row r="91" spans="1:18" x14ac:dyDescent="0.2">
      <c r="A91" s="1"/>
      <c r="B91" s="1"/>
      <c r="C91" s="1"/>
      <c r="D91" s="1"/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Barra Netto Ferreira, Julia</cp:lastModifiedBy>
  <dcterms:created xsi:type="dcterms:W3CDTF">2019-09-06T18:55:56Z</dcterms:created>
  <dcterms:modified xsi:type="dcterms:W3CDTF">2023-05-25T00:53:59Z</dcterms:modified>
</cp:coreProperties>
</file>