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ulia/Desktop/juliacbowling.github.io/data/"/>
    </mc:Choice>
  </mc:AlternateContent>
  <bookViews>
    <workbookView xWindow="260" yWindow="460" windowWidth="19640" windowHeight="15380" activeTab="1"/>
  </bookViews>
  <sheets>
    <sheet name="dep_cities.csv" sheetId="1" r:id="rId1"/>
    <sheet name="Sheet2" sheetId="3" r:id="rId2"/>
    <sheet name="Sheet1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20" i="1"/>
  <c r="I3" i="1"/>
  <c r="I2" i="1"/>
  <c r="I4" i="1"/>
  <c r="I5" i="1"/>
  <c r="I6" i="1"/>
  <c r="I7" i="1"/>
  <c r="I8" i="1"/>
  <c r="I9" i="1"/>
  <c r="I10" i="1"/>
  <c r="I13" i="1"/>
  <c r="I12" i="1"/>
  <c r="I11" i="1"/>
  <c r="I14" i="1"/>
  <c r="I15" i="1"/>
  <c r="I16" i="1"/>
  <c r="I17" i="1"/>
  <c r="I18" i="1"/>
  <c r="I21" i="1"/>
  <c r="I22" i="1"/>
  <c r="I23" i="1"/>
  <c r="I24" i="1"/>
  <c r="I25" i="1"/>
  <c r="I26" i="1"/>
  <c r="J3" i="1"/>
  <c r="J4" i="1"/>
  <c r="J5" i="1"/>
  <c r="J6" i="1"/>
  <c r="J7" i="1"/>
  <c r="J8" i="1"/>
  <c r="J9" i="1"/>
  <c r="J10" i="1"/>
  <c r="J13" i="1"/>
  <c r="J12" i="1"/>
  <c r="J1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<sst xmlns="http://schemas.openxmlformats.org/spreadsheetml/2006/main" count="374" uniqueCount="136">
  <si>
    <t>Atlanta</t>
  </si>
  <si>
    <t>Baltimore</t>
  </si>
  <si>
    <t>Boston</t>
  </si>
  <si>
    <t>Buffalo</t>
  </si>
  <si>
    <t>Chicago</t>
  </si>
  <si>
    <t>Dallas</t>
  </si>
  <si>
    <t>Denver</t>
  </si>
  <si>
    <t>Detroit</t>
  </si>
  <si>
    <t>EL Paso</t>
  </si>
  <si>
    <t>Honolulu</t>
  </si>
  <si>
    <t>Houston</t>
  </si>
  <si>
    <t>Los Angeles</t>
  </si>
  <si>
    <t>Miami</t>
  </si>
  <si>
    <t>New Orleans</t>
  </si>
  <si>
    <t>New York</t>
  </si>
  <si>
    <t>Newark</t>
  </si>
  <si>
    <t>Philadelphia</t>
  </si>
  <si>
    <t>Phoenix</t>
  </si>
  <si>
    <t>Saint Paul</t>
  </si>
  <si>
    <t>San Antonio</t>
  </si>
  <si>
    <t>San Diego</t>
  </si>
  <si>
    <t>San Francisco</t>
  </si>
  <si>
    <t>San Juan</t>
  </si>
  <si>
    <t>Seattle</t>
  </si>
  <si>
    <t>Tampa</t>
  </si>
  <si>
    <t>Washington</t>
  </si>
  <si>
    <t>New York City</t>
  </si>
  <si>
    <t>Salt Lake City</t>
  </si>
  <si>
    <t>Big Bend</t>
  </si>
  <si>
    <t>Del Rio</t>
  </si>
  <si>
    <t>EL Centro</t>
  </si>
  <si>
    <t>Laredo</t>
  </si>
  <si>
    <t>Rio Grande Valley</t>
  </si>
  <si>
    <t>Tucson</t>
  </si>
  <si>
    <t>Yuma</t>
  </si>
  <si>
    <t>Blaine</t>
  </si>
  <si>
    <t>Grand Forks</t>
  </si>
  <si>
    <t>Havre</t>
  </si>
  <si>
    <t>Houlton</t>
  </si>
  <si>
    <t>Ramey</t>
  </si>
  <si>
    <t>Spokane</t>
  </si>
  <si>
    <t>Swanton</t>
  </si>
  <si>
    <t>TX</t>
  </si>
  <si>
    <t>CA</t>
  </si>
  <si>
    <t>AZ</t>
  </si>
  <si>
    <t>WA</t>
  </si>
  <si>
    <t>NY</t>
  </si>
  <si>
    <t>MI</t>
  </si>
  <si>
    <t>ND</t>
  </si>
  <si>
    <t>MT</t>
  </si>
  <si>
    <t>ME</t>
  </si>
  <si>
    <t>FL</t>
  </si>
  <si>
    <t>LA</t>
  </si>
  <si>
    <t>PR</t>
  </si>
  <si>
    <t>VT</t>
  </si>
  <si>
    <t>GA</t>
  </si>
  <si>
    <t>MD</t>
  </si>
  <si>
    <t>MA</t>
  </si>
  <si>
    <t>IL</t>
  </si>
  <si>
    <t>CO</t>
  </si>
  <si>
    <t>HI</t>
  </si>
  <si>
    <t>NJ</t>
  </si>
  <si>
    <t>PA</t>
  </si>
  <si>
    <t>MN</t>
  </si>
  <si>
    <t>DC</t>
  </si>
  <si>
    <t>UT</t>
  </si>
  <si>
    <t>City</t>
  </si>
  <si>
    <t>State</t>
  </si>
  <si>
    <t>Total</t>
  </si>
  <si>
    <t>USA</t>
  </si>
  <si>
    <t>Region</t>
  </si>
  <si>
    <t>N/A</t>
  </si>
  <si>
    <t>app</t>
  </si>
  <si>
    <t>apprehen</t>
  </si>
  <si>
    <t>region</t>
  </si>
  <si>
    <t>South</t>
  </si>
  <si>
    <t>North</t>
  </si>
  <si>
    <t>South-adjacent</t>
  </si>
  <si>
    <t>Other</t>
  </si>
  <si>
    <t>North-adjacent</t>
  </si>
  <si>
    <t>code</t>
  </si>
  <si>
    <t>app_oftotal</t>
  </si>
  <si>
    <t>pop</t>
  </si>
  <si>
    <t>United States</t>
  </si>
  <si>
    <t>Puerto Rico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</si>
  <si>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</si>
  <si>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</si>
  <si>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</si>
  <si>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</si>
  <si>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</si>
  <si>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</si>
  <si>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</si>
  <si>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</si>
  <si>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</si>
  <si>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</si>
  <si>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</si>
  <si>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</si>
  <si>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</si>
  <si>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</si>
  <si>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</si>
  <si>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</si>
  <si>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</si>
  <si>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</si>
  <si>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</si>
  <si>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</si>
  <si>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</si>
  <si>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</si>
  <si>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</si>
  <si>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</si>
  <si>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</si>
  <si>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</si>
  <si>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</si>
  <si>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</si>
  <si>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</si>
  <si>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</si>
  <si>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</si>
  <si>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</si>
  <si>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</si>
  <si>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</si>
  <si>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</si>
  <si>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</si>
  <si>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</si>
  <si>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</si>
  <si>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</si>
  <si>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</si>
  <si>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</si>
  <si>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</si>
  <si>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</si>
  <si>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</si>
  <si>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</si>
  <si>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</si>
  <si>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</si>
  <si>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</si>
  <si>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</si>
  <si>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inc_rate</t>
  </si>
  <si>
    <t>StateID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</si>
</sst>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165" fontId="1" fillId="0" borderId="0" xfId="1" applyNumberFormat="1" applyFont="1" applyFill="1" applyBorder="1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Fill="1" applyBorder="1"/>
    <xf numFmtId="3" fontId="1" fillId="2" borderId="0" xfId="1" applyNumberFormat="1" applyFont="1" applyFill="1" applyBorder="1" applyAlignment="1"/>
    <xf numFmtId="3" fontId="1" fillId="2" borderId="0" xfId="0" applyNumberFormat="1" applyFont="1" applyFill="1" applyBorder="1" applyAlignment="1"/>
    <xf numFmtId="0" fontId="1" fillId="0" borderId="0" xfId="1" applyNumberFormat="1" applyFont="1" applyFill="1" applyBorder="1" applyAlignment="1">
      <alignment horizontal="right"/>
    </xf>
    <xf numFmtId="168" fontId="0" fillId="0" borderId="0" xfId="0" applyNumberFormat="1" applyBorder="1"/>
    <xf numFmtId="1" fontId="1" fillId="0" borderId="0" xfId="1" applyNumberFormat="1" applyFont="1" applyFill="1" applyBorder="1" applyAlignment="1">
      <alignment horizontal="right"/>
    </xf>
    <xf numFmtId="1" fontId="0" fillId="0" borderId="0" xfId="0" applyNumberFormat="1" applyBorder="1"/>
    <xf numFmtId="0" fontId="0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Font="1" applyBorder="1" applyAlignment="1">
      <alignment horizontal="left" vertical="top"/>
    </xf>
    <xf numFmtId="3" fontId="0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Border="1" applyAlignment="1"/>
    <xf numFmtId="0" fontId="0" fillId="0" borderId="0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>
      <selection activeCell="I34" sqref="I34"/>
    </sheetView>
  </sheetViews>
  <sheetFormatPr baseColWidth="10" defaultColWidth="9.1640625" defaultRowHeight="15" x14ac:dyDescent="0.2"/>
  <cols>
    <col min="1" max="1" width="22.83203125" style="7" customWidth="1"/>
    <col min="2" max="3" width="9.1640625" style="2"/>
    <col min="4" max="4" width="10.5" style="1" customWidth="1"/>
    <col min="5" max="5" width="13.83203125" style="20" customWidth="1"/>
    <col min="6" max="8" width="9.1640625" style="2"/>
    <col min="9" max="9" width="9.83203125" style="15" bestFit="1" customWidth="1"/>
    <col min="10" max="10" width="9.1640625" style="13"/>
    <col min="13" max="16384" width="9.1640625" style="2"/>
  </cols>
  <sheetData>
    <row r="1" spans="1:14" ht="12.75" customHeight="1" x14ac:dyDescent="0.2">
      <c r="A1" s="3" t="s">
        <v>66</v>
      </c>
      <c r="B1" s="2" t="s">
        <v>67</v>
      </c>
      <c r="C1" s="2" t="s">
        <v>74</v>
      </c>
      <c r="D1" s="12" t="s">
        <v>73</v>
      </c>
      <c r="E1" s="20" t="s">
        <v>67</v>
      </c>
      <c r="F1" s="6" t="s">
        <v>135</v>
      </c>
      <c r="G1" s="6" t="s">
        <v>70</v>
      </c>
      <c r="H1" s="6" t="s">
        <v>80</v>
      </c>
      <c r="I1" s="14" t="s">
        <v>72</v>
      </c>
      <c r="J1" s="13" t="s">
        <v>81</v>
      </c>
      <c r="K1" s="2"/>
      <c r="L1" s="2"/>
      <c r="M1" s="6"/>
      <c r="N1" s="6"/>
    </row>
    <row r="2" spans="1:14" ht="12.75" customHeight="1" x14ac:dyDescent="0.2">
      <c r="A2" s="2" t="s">
        <v>33</v>
      </c>
      <c r="B2" s="2" t="s">
        <v>44</v>
      </c>
      <c r="C2" s="2">
        <v>1</v>
      </c>
      <c r="D2" s="5">
        <v>120939</v>
      </c>
      <c r="E2" s="21" t="s">
        <v>87</v>
      </c>
      <c r="F2" s="6" t="s">
        <v>44</v>
      </c>
      <c r="G2" s="2" t="s">
        <v>75</v>
      </c>
      <c r="H2" s="6">
        <v>1</v>
      </c>
      <c r="I2" s="14">
        <f>SUM(D2:D5)</f>
        <v>138443</v>
      </c>
      <c r="J2" s="13">
        <f>I2/$I$26</f>
        <v>0.20946474474874308</v>
      </c>
      <c r="K2" s="2"/>
      <c r="L2" s="2"/>
    </row>
    <row r="3" spans="1:14" ht="12.75" customHeight="1" x14ac:dyDescent="0.2">
      <c r="A3" s="2" t="s">
        <v>34</v>
      </c>
      <c r="B3" s="2" t="s">
        <v>44</v>
      </c>
      <c r="C3" s="2">
        <v>1</v>
      </c>
      <c r="D3" s="5">
        <v>6106</v>
      </c>
      <c r="E3" s="21" t="s">
        <v>89</v>
      </c>
      <c r="F3" s="6" t="s">
        <v>43</v>
      </c>
      <c r="G3" s="2" t="s">
        <v>75</v>
      </c>
      <c r="H3" s="6">
        <v>1</v>
      </c>
      <c r="I3" s="14">
        <f>SUM(D6:D13)</f>
        <v>96503</v>
      </c>
      <c r="J3" s="13">
        <f>I3/$I$26</f>
        <v>0.14600937759574664</v>
      </c>
      <c r="K3" s="2"/>
      <c r="L3" s="2"/>
    </row>
    <row r="4" spans="1:14" ht="12.75" customHeight="1" x14ac:dyDescent="0.2">
      <c r="A4" s="8" t="s">
        <v>17</v>
      </c>
      <c r="B4" s="2" t="s">
        <v>44</v>
      </c>
      <c r="C4" s="2">
        <v>1</v>
      </c>
      <c r="D4" s="5">
        <v>457</v>
      </c>
      <c r="E4" s="21" t="s">
        <v>90</v>
      </c>
      <c r="F4" s="2" t="s">
        <v>59</v>
      </c>
      <c r="G4" s="2" t="s">
        <v>77</v>
      </c>
      <c r="H4" s="6">
        <v>4</v>
      </c>
      <c r="I4" s="14">
        <f>SUM(D14:D15)</f>
        <v>5045</v>
      </c>
      <c r="J4" s="13">
        <f>I4/$I$26</f>
        <v>7.6331027011651642E-3</v>
      </c>
      <c r="K4" s="2"/>
      <c r="L4" s="2"/>
    </row>
    <row r="5" spans="1:14" ht="12.75" customHeight="1" x14ac:dyDescent="0.2">
      <c r="A5" s="8" t="s">
        <v>17</v>
      </c>
      <c r="B5" s="2" t="s">
        <v>44</v>
      </c>
      <c r="C5" s="2">
        <v>1</v>
      </c>
      <c r="D5" s="5">
        <v>10941</v>
      </c>
      <c r="E5" s="16" t="s">
        <v>93</v>
      </c>
      <c r="F5" s="2" t="s">
        <v>64</v>
      </c>
      <c r="G5" s="2" t="s">
        <v>78</v>
      </c>
      <c r="H5" s="6">
        <v>5</v>
      </c>
      <c r="I5" s="14">
        <f>SUM(D16:D17)</f>
        <v>5860</v>
      </c>
      <c r="J5" s="13">
        <f>I5/$I$26</f>
        <v>8.8662005607191008E-3</v>
      </c>
      <c r="K5" s="2"/>
      <c r="L5" s="2"/>
    </row>
    <row r="6" spans="1:14" ht="12.75" customHeight="1" x14ac:dyDescent="0.2">
      <c r="A6" s="2" t="s">
        <v>30</v>
      </c>
      <c r="B6" s="2" t="s">
        <v>43</v>
      </c>
      <c r="C6" s="2">
        <v>1</v>
      </c>
      <c r="D6" s="5">
        <v>16306</v>
      </c>
      <c r="E6" s="16" t="s">
        <v>94</v>
      </c>
      <c r="F6" s="2" t="s">
        <v>51</v>
      </c>
      <c r="G6" s="6" t="s">
        <v>75</v>
      </c>
      <c r="H6" s="6">
        <v>1</v>
      </c>
      <c r="I6" s="14">
        <f>SUM(D18:D21)</f>
        <v>13934</v>
      </c>
      <c r="J6" s="13">
        <f>I6/$I$26</f>
        <v>2.1082190889600672E-2</v>
      </c>
      <c r="K6" s="2"/>
      <c r="L6" s="2"/>
    </row>
    <row r="7" spans="1:14" ht="12.75" customHeight="1" x14ac:dyDescent="0.2">
      <c r="A7" s="2" t="s">
        <v>20</v>
      </c>
      <c r="B7" s="2" t="s">
        <v>43</v>
      </c>
      <c r="C7" s="2">
        <v>1</v>
      </c>
      <c r="D7" s="5">
        <v>27496</v>
      </c>
      <c r="E7" s="16" t="s">
        <v>95</v>
      </c>
      <c r="F7" s="2" t="s">
        <v>55</v>
      </c>
      <c r="G7" s="2" t="s">
        <v>77</v>
      </c>
      <c r="H7" s="6">
        <v>4</v>
      </c>
      <c r="I7" s="14">
        <f>SUM(D22:D23)</f>
        <v>17817</v>
      </c>
      <c r="J7" s="13">
        <f>I7/$I$26</f>
        <v>2.6957183513708568E-2</v>
      </c>
      <c r="K7" s="2"/>
      <c r="L7" s="2"/>
    </row>
    <row r="8" spans="1:14" ht="12.75" customHeight="1" x14ac:dyDescent="0.2">
      <c r="A8" s="8" t="s">
        <v>11</v>
      </c>
      <c r="B8" s="2" t="s">
        <v>43</v>
      </c>
      <c r="C8" s="2">
        <v>1</v>
      </c>
      <c r="D8" s="5">
        <v>507</v>
      </c>
      <c r="E8" s="16" t="s">
        <v>96</v>
      </c>
      <c r="F8" s="6" t="s">
        <v>60</v>
      </c>
      <c r="G8" s="2" t="s">
        <v>78</v>
      </c>
      <c r="H8" s="6">
        <v>3</v>
      </c>
      <c r="I8" s="14">
        <f>SUM(D24:D24)</f>
        <v>95</v>
      </c>
      <c r="J8" s="13">
        <f>I8/$I$26</f>
        <v>1.4373533332223798E-4</v>
      </c>
      <c r="K8" s="2"/>
      <c r="L8" s="2"/>
    </row>
    <row r="9" spans="1:14" ht="12.75" customHeight="1" x14ac:dyDescent="0.2">
      <c r="A9" s="8" t="s">
        <v>20</v>
      </c>
      <c r="B9" s="2" t="s">
        <v>43</v>
      </c>
      <c r="C9" s="2">
        <v>1</v>
      </c>
      <c r="D9" s="5">
        <v>398</v>
      </c>
      <c r="E9" s="16" t="s">
        <v>98</v>
      </c>
      <c r="F9" s="2" t="s">
        <v>58</v>
      </c>
      <c r="G9" s="6" t="s">
        <v>76</v>
      </c>
      <c r="H9" s="6">
        <v>2</v>
      </c>
      <c r="I9" s="14">
        <f>SUM(D25:D26)</f>
        <v>13056</v>
      </c>
      <c r="J9" s="13">
        <f>I9/$I$26</f>
        <v>1.9753773809001462E-2</v>
      </c>
      <c r="K9" s="2"/>
      <c r="L9" s="2"/>
    </row>
    <row r="10" spans="1:14" ht="12.75" customHeight="1" x14ac:dyDescent="0.2">
      <c r="A10" s="8" t="s">
        <v>21</v>
      </c>
      <c r="B10" s="2" t="s">
        <v>43</v>
      </c>
      <c r="C10" s="2">
        <v>1</v>
      </c>
      <c r="D10" s="5">
        <v>252</v>
      </c>
      <c r="E10" s="16" t="s">
        <v>103</v>
      </c>
      <c r="F10" s="2" t="s">
        <v>52</v>
      </c>
      <c r="G10" s="6" t="s">
        <v>75</v>
      </c>
      <c r="H10" s="6">
        <v>1</v>
      </c>
      <c r="I10" s="14">
        <f>SUM(D27:D29)</f>
        <v>9980</v>
      </c>
      <c r="J10" s="13">
        <f>I10/$I$26</f>
        <v>1.5099775016378263E-2</v>
      </c>
      <c r="K10" s="2"/>
      <c r="L10" s="2"/>
    </row>
    <row r="11" spans="1:14" ht="12.75" customHeight="1" x14ac:dyDescent="0.2">
      <c r="A11" s="8" t="s">
        <v>11</v>
      </c>
      <c r="B11" s="2" t="s">
        <v>43</v>
      </c>
      <c r="C11" s="2">
        <v>1</v>
      </c>
      <c r="D11" s="5">
        <v>24582</v>
      </c>
      <c r="E11" s="16" t="s">
        <v>104</v>
      </c>
      <c r="F11" s="2" t="s">
        <v>50</v>
      </c>
      <c r="G11" s="6" t="s">
        <v>76</v>
      </c>
      <c r="H11" s="6">
        <v>2</v>
      </c>
      <c r="I11" s="14">
        <f>D34</f>
        <v>37</v>
      </c>
      <c r="J11" s="13">
        <f>I11/$I$26</f>
        <v>5.5981129820240053E-5</v>
      </c>
      <c r="K11" s="2"/>
      <c r="L11" s="2"/>
    </row>
    <row r="12" spans="1:14" ht="12.75" customHeight="1" x14ac:dyDescent="0.2">
      <c r="A12" s="9" t="s">
        <v>20</v>
      </c>
      <c r="B12" s="2" t="s">
        <v>43</v>
      </c>
      <c r="C12" s="2">
        <v>1</v>
      </c>
      <c r="D12" s="11">
        <v>6521</v>
      </c>
      <c r="E12" s="16" t="s">
        <v>105</v>
      </c>
      <c r="F12" s="2" t="s">
        <v>56</v>
      </c>
      <c r="G12" s="2" t="s">
        <v>78</v>
      </c>
      <c r="H12" s="6">
        <v>5</v>
      </c>
      <c r="I12" s="15">
        <f>SUM(D32:D33)</f>
        <v>2637</v>
      </c>
      <c r="J12" s="13">
        <f>I12/$I$26</f>
        <v>3.9897902523235952E-3</v>
      </c>
      <c r="K12" s="2"/>
      <c r="L12" s="2"/>
    </row>
    <row r="13" spans="1:14" ht="12.75" customHeight="1" x14ac:dyDescent="0.2">
      <c r="A13" s="9" t="s">
        <v>21</v>
      </c>
      <c r="B13" s="2" t="s">
        <v>43</v>
      </c>
      <c r="C13" s="2">
        <v>1</v>
      </c>
      <c r="D13" s="11">
        <v>20441</v>
      </c>
      <c r="E13" s="16" t="s">
        <v>106</v>
      </c>
      <c r="F13" s="2" t="s">
        <v>57</v>
      </c>
      <c r="G13" s="2" t="s">
        <v>79</v>
      </c>
      <c r="H13" s="6">
        <v>3</v>
      </c>
      <c r="I13" s="14">
        <f>SUM(D30:D31)</f>
        <v>4133</v>
      </c>
      <c r="J13" s="13">
        <f>I13/$I$26</f>
        <v>6.253243501271679E-3</v>
      </c>
      <c r="K13" s="2"/>
      <c r="L13" s="2"/>
    </row>
    <row r="14" spans="1:14" ht="12.75" customHeight="1" x14ac:dyDescent="0.2">
      <c r="A14" s="8" t="s">
        <v>6</v>
      </c>
      <c r="B14" s="2" t="s">
        <v>59</v>
      </c>
      <c r="C14" s="2">
        <v>4</v>
      </c>
      <c r="D14" s="5">
        <v>226</v>
      </c>
      <c r="E14" s="16" t="s">
        <v>107</v>
      </c>
      <c r="F14" s="2" t="s">
        <v>47</v>
      </c>
      <c r="G14" s="6" t="s">
        <v>76</v>
      </c>
      <c r="H14" s="6">
        <v>2</v>
      </c>
      <c r="I14" s="14">
        <f>SUM(D35:D37)</f>
        <v>6200</v>
      </c>
      <c r="J14" s="13">
        <f>I14/$I$26</f>
        <v>9.3806217536618469E-3</v>
      </c>
      <c r="K14" s="2"/>
      <c r="L14" s="2"/>
    </row>
    <row r="15" spans="1:14" ht="12.75" customHeight="1" x14ac:dyDescent="0.2">
      <c r="A15" s="8" t="s">
        <v>6</v>
      </c>
      <c r="B15" s="2" t="s">
        <v>59</v>
      </c>
      <c r="C15" s="2">
        <v>4</v>
      </c>
      <c r="D15" s="5">
        <v>4819</v>
      </c>
      <c r="E15" s="16" t="s">
        <v>108</v>
      </c>
      <c r="F15" s="2" t="s">
        <v>63</v>
      </c>
      <c r="G15" s="6" t="s">
        <v>76</v>
      </c>
      <c r="H15" s="6">
        <v>2</v>
      </c>
      <c r="I15" s="14">
        <f>SUM(D38:D39)</f>
        <v>5679</v>
      </c>
      <c r="J15" s="13">
        <f>I15/$I$26</f>
        <v>8.5923469256525206E-3</v>
      </c>
      <c r="K15" s="2"/>
      <c r="L15" s="2"/>
    </row>
    <row r="16" spans="1:14" ht="12.75" customHeight="1" x14ac:dyDescent="0.2">
      <c r="A16" s="8" t="s">
        <v>25</v>
      </c>
      <c r="B16" s="2" t="s">
        <v>64</v>
      </c>
      <c r="C16" s="2" t="s">
        <v>78</v>
      </c>
      <c r="D16" s="5">
        <v>303</v>
      </c>
      <c r="E16" s="16" t="s">
        <v>111</v>
      </c>
      <c r="F16" s="2" t="s">
        <v>49</v>
      </c>
      <c r="G16" s="6" t="s">
        <v>76</v>
      </c>
      <c r="H16" s="6">
        <v>2</v>
      </c>
      <c r="I16" s="14">
        <f>D40</f>
        <v>88</v>
      </c>
      <c r="J16" s="13">
        <f>I16/$I$26</f>
        <v>1.3314430876165201E-4</v>
      </c>
      <c r="K16" s="2"/>
      <c r="L16" s="2"/>
    </row>
    <row r="17" spans="1:12" ht="12.75" customHeight="1" x14ac:dyDescent="0.2">
      <c r="A17" s="8" t="s">
        <v>25</v>
      </c>
      <c r="B17" s="2" t="s">
        <v>64</v>
      </c>
      <c r="C17" s="2">
        <v>3</v>
      </c>
      <c r="D17" s="5">
        <v>5557</v>
      </c>
      <c r="E17" s="16" t="s">
        <v>118</v>
      </c>
      <c r="F17" s="2" t="s">
        <v>48</v>
      </c>
      <c r="G17" s="6" t="s">
        <v>76</v>
      </c>
      <c r="H17" s="6">
        <v>2</v>
      </c>
      <c r="I17" s="14">
        <f>D41</f>
        <v>469</v>
      </c>
      <c r="J17" s="13">
        <f>I17/$I$26</f>
        <v>7.0959864555925902E-4</v>
      </c>
      <c r="K17" s="2"/>
      <c r="L17" s="2"/>
    </row>
    <row r="18" spans="1:12" ht="12.75" customHeight="1" x14ac:dyDescent="0.2">
      <c r="A18" s="2" t="s">
        <v>12</v>
      </c>
      <c r="B18" s="2" t="s">
        <v>51</v>
      </c>
      <c r="C18" s="2">
        <v>1</v>
      </c>
      <c r="D18" s="5">
        <v>1738</v>
      </c>
      <c r="E18" s="16" t="s">
        <v>115</v>
      </c>
      <c r="F18" s="2" t="s">
        <v>61</v>
      </c>
      <c r="G18" s="2" t="s">
        <v>79</v>
      </c>
      <c r="H18" s="6">
        <v>3</v>
      </c>
      <c r="I18" s="14">
        <f>SUM(D42:D43)</f>
        <v>4498</v>
      </c>
      <c r="J18" s="13">
        <f>I18/$I$26</f>
        <v>6.8054897819308045E-3</v>
      </c>
      <c r="K18" s="2"/>
      <c r="L18" s="2"/>
    </row>
    <row r="19" spans="1:12" ht="12.75" customHeight="1" x14ac:dyDescent="0.2">
      <c r="A19" s="8" t="s">
        <v>12</v>
      </c>
      <c r="B19" s="2" t="s">
        <v>51</v>
      </c>
      <c r="C19" s="2">
        <v>1</v>
      </c>
      <c r="D19" s="5">
        <v>881</v>
      </c>
      <c r="E19" s="16" t="s">
        <v>14</v>
      </c>
      <c r="F19" s="2" t="s">
        <v>46</v>
      </c>
      <c r="G19" s="6" t="s">
        <v>76</v>
      </c>
      <c r="H19" s="6">
        <v>2</v>
      </c>
      <c r="I19" s="14">
        <f>SUM(D44:D48)</f>
        <v>8396</v>
      </c>
      <c r="J19" s="13">
        <f>I19/$I$26</f>
        <v>1.2703177458668526E-2</v>
      </c>
      <c r="K19" s="2"/>
      <c r="L19" s="2"/>
    </row>
    <row r="20" spans="1:12" ht="12.75" customHeight="1" x14ac:dyDescent="0.2">
      <c r="A20" s="8" t="s">
        <v>24</v>
      </c>
      <c r="B20" s="2" t="s">
        <v>51</v>
      </c>
      <c r="C20" s="2">
        <v>1</v>
      </c>
      <c r="D20" s="5">
        <v>168</v>
      </c>
      <c r="E20" s="16" t="s">
        <v>122</v>
      </c>
      <c r="F20" s="2" t="s">
        <v>62</v>
      </c>
      <c r="G20" s="2" t="s">
        <v>79</v>
      </c>
      <c r="H20" s="6">
        <v>3</v>
      </c>
      <c r="I20" s="14">
        <f>SUM(D49:D50)</f>
        <v>5158</v>
      </c>
      <c r="J20" s="13">
        <f>I20/$I$26</f>
        <v>7.8040720976431943E-3</v>
      </c>
      <c r="K20" s="2"/>
      <c r="L20" s="2"/>
    </row>
    <row r="21" spans="1:12" ht="12.75" customHeight="1" x14ac:dyDescent="0.2">
      <c r="A21" s="8" t="s">
        <v>12</v>
      </c>
      <c r="B21" s="2" t="s">
        <v>51</v>
      </c>
      <c r="C21" s="2">
        <v>1</v>
      </c>
      <c r="D21" s="5">
        <v>11147</v>
      </c>
      <c r="E21" s="16" t="s">
        <v>84</v>
      </c>
      <c r="F21" s="2" t="s">
        <v>53</v>
      </c>
      <c r="G21" s="6" t="s">
        <v>75</v>
      </c>
      <c r="H21" s="6">
        <v>1</v>
      </c>
      <c r="I21" s="14">
        <f>SUM(D51:D52)</f>
        <v>1166</v>
      </c>
      <c r="J21" s="13">
        <f>I21/$I$26</f>
        <v>1.7641620910918893E-3</v>
      </c>
      <c r="K21" s="2"/>
      <c r="L21" s="2"/>
    </row>
    <row r="22" spans="1:12" ht="12.75" customHeight="1" x14ac:dyDescent="0.2">
      <c r="A22" s="8" t="s">
        <v>0</v>
      </c>
      <c r="B22" s="2" t="s">
        <v>55</v>
      </c>
      <c r="C22" s="2" t="s">
        <v>77</v>
      </c>
      <c r="D22" s="5">
        <v>337</v>
      </c>
      <c r="E22" s="16" t="s">
        <v>127</v>
      </c>
      <c r="F22" s="6" t="s">
        <v>42</v>
      </c>
      <c r="G22" s="6" t="s">
        <v>75</v>
      </c>
      <c r="H22" s="6">
        <v>1</v>
      </c>
      <c r="I22" s="14">
        <f>SUM(D53:D65)</f>
        <v>306839</v>
      </c>
      <c r="J22" s="13">
        <f>I22/$I$26</f>
        <v>0.46424848359223347</v>
      </c>
      <c r="K22" s="2"/>
      <c r="L22" s="2"/>
    </row>
    <row r="23" spans="1:12" ht="12.75" customHeight="1" x14ac:dyDescent="0.2">
      <c r="A23" s="8" t="s">
        <v>0</v>
      </c>
      <c r="B23" s="2" t="s">
        <v>55</v>
      </c>
      <c r="C23" s="2">
        <v>4</v>
      </c>
      <c r="D23" s="5">
        <v>17480</v>
      </c>
      <c r="E23" s="16" t="s">
        <v>128</v>
      </c>
      <c r="F23" s="2" t="s">
        <v>65</v>
      </c>
      <c r="G23" s="6" t="s">
        <v>77</v>
      </c>
      <c r="H23" s="6">
        <v>4</v>
      </c>
      <c r="I23" s="14">
        <f>D67</f>
        <v>6182</v>
      </c>
      <c r="J23" s="13">
        <f>I23/$I$26</f>
        <v>9.3533876905060546E-3</v>
      </c>
      <c r="K23" s="2"/>
      <c r="L23" s="2"/>
    </row>
    <row r="24" spans="1:12" ht="12.75" customHeight="1" x14ac:dyDescent="0.2">
      <c r="A24" s="8" t="s">
        <v>9</v>
      </c>
      <c r="B24" s="2" t="s">
        <v>60</v>
      </c>
      <c r="C24" s="2" t="s">
        <v>78</v>
      </c>
      <c r="D24" s="5">
        <v>95</v>
      </c>
      <c r="E24" s="16" t="s">
        <v>129</v>
      </c>
      <c r="F24" s="2" t="s">
        <v>54</v>
      </c>
      <c r="G24" s="6" t="s">
        <v>76</v>
      </c>
      <c r="H24" s="6">
        <v>2</v>
      </c>
      <c r="I24" s="14">
        <f>D68</f>
        <v>531</v>
      </c>
      <c r="J24" s="13">
        <f>I24/$I$26</f>
        <v>8.034048630958775E-4</v>
      </c>
      <c r="K24" s="2"/>
      <c r="L24" s="2"/>
    </row>
    <row r="25" spans="1:12" ht="12.75" customHeight="1" x14ac:dyDescent="0.2">
      <c r="A25" s="8" t="s">
        <v>4</v>
      </c>
      <c r="B25" s="2" t="s">
        <v>58</v>
      </c>
      <c r="C25" s="2">
        <v>2</v>
      </c>
      <c r="D25" s="5">
        <v>1239</v>
      </c>
      <c r="E25" s="16" t="s">
        <v>25</v>
      </c>
      <c r="F25" s="2" t="s">
        <v>45</v>
      </c>
      <c r="G25" s="2" t="s">
        <v>76</v>
      </c>
      <c r="H25" s="6">
        <v>2</v>
      </c>
      <c r="I25" s="14">
        <f>SUM(D69:D72)</f>
        <v>8191</v>
      </c>
      <c r="J25" s="13">
        <f>I25/$I$26</f>
        <v>1.2393011739394224E-2</v>
      </c>
      <c r="K25" s="2"/>
      <c r="L25" s="2"/>
    </row>
    <row r="26" spans="1:12" ht="12.75" customHeight="1" x14ac:dyDescent="0.2">
      <c r="A26" s="8" t="s">
        <v>4</v>
      </c>
      <c r="B26" s="2" t="s">
        <v>58</v>
      </c>
      <c r="C26" s="2">
        <v>2</v>
      </c>
      <c r="D26" s="5">
        <v>11817</v>
      </c>
      <c r="E26" s="16" t="s">
        <v>83</v>
      </c>
      <c r="F26" s="6" t="s">
        <v>69</v>
      </c>
      <c r="G26" s="6" t="s">
        <v>71</v>
      </c>
      <c r="H26" s="6">
        <v>0</v>
      </c>
      <c r="I26" s="15">
        <f>SUM(I2:I25)</f>
        <v>660937</v>
      </c>
      <c r="J26" s="13">
        <f>I26/$I$26</f>
        <v>1</v>
      </c>
      <c r="K26" s="2"/>
      <c r="L26" s="2"/>
    </row>
    <row r="27" spans="1:12" ht="12.75" customHeight="1" x14ac:dyDescent="0.2">
      <c r="A27" s="2" t="s">
        <v>13</v>
      </c>
      <c r="B27" s="2" t="s">
        <v>52</v>
      </c>
      <c r="C27" s="2">
        <v>1</v>
      </c>
      <c r="D27" s="5">
        <v>500</v>
      </c>
      <c r="I27" s="2"/>
      <c r="J27" s="2"/>
      <c r="K27" s="2"/>
      <c r="L27" s="2"/>
    </row>
    <row r="28" spans="1:12" ht="12.75" customHeight="1" x14ac:dyDescent="0.2">
      <c r="A28" s="8" t="s">
        <v>13</v>
      </c>
      <c r="B28" s="2" t="s">
        <v>52</v>
      </c>
      <c r="C28" s="2">
        <v>1</v>
      </c>
      <c r="D28" s="5">
        <v>508</v>
      </c>
      <c r="I28" s="2"/>
      <c r="J28" s="2"/>
      <c r="K28" s="2"/>
      <c r="L28" s="2"/>
    </row>
    <row r="29" spans="1:12" ht="12.75" customHeight="1" x14ac:dyDescent="0.2">
      <c r="A29" s="8" t="s">
        <v>13</v>
      </c>
      <c r="B29" s="2" t="s">
        <v>52</v>
      </c>
      <c r="C29" s="2">
        <v>1</v>
      </c>
      <c r="D29" s="5">
        <v>8972</v>
      </c>
      <c r="I29" s="2"/>
      <c r="J29" s="2"/>
      <c r="K29" s="2"/>
      <c r="L29" s="2"/>
    </row>
    <row r="30" spans="1:12" ht="12.75" customHeight="1" x14ac:dyDescent="0.2">
      <c r="A30" s="8" t="s">
        <v>2</v>
      </c>
      <c r="B30" s="2" t="s">
        <v>57</v>
      </c>
      <c r="C30" s="2" t="s">
        <v>79</v>
      </c>
      <c r="D30" s="5">
        <v>225</v>
      </c>
      <c r="K30" s="2"/>
      <c r="L30" s="2"/>
    </row>
    <row r="31" spans="1:12" ht="12.75" customHeight="1" x14ac:dyDescent="0.2">
      <c r="A31" s="8" t="s">
        <v>2</v>
      </c>
      <c r="B31" s="2" t="s">
        <v>57</v>
      </c>
      <c r="C31" s="2">
        <v>3</v>
      </c>
      <c r="D31" s="5">
        <v>3908</v>
      </c>
      <c r="K31" s="2"/>
      <c r="L31" s="2"/>
    </row>
    <row r="32" spans="1:12" ht="12.75" customHeight="1" x14ac:dyDescent="0.2">
      <c r="A32" s="8" t="s">
        <v>1</v>
      </c>
      <c r="B32" s="2" t="s">
        <v>56</v>
      </c>
      <c r="C32" s="2" t="s">
        <v>78</v>
      </c>
      <c r="D32" s="5">
        <v>75</v>
      </c>
      <c r="K32" s="2"/>
      <c r="L32" s="2"/>
    </row>
    <row r="33" spans="1:12" ht="12.75" customHeight="1" x14ac:dyDescent="0.2">
      <c r="A33" s="8" t="s">
        <v>1</v>
      </c>
      <c r="B33" s="2" t="s">
        <v>56</v>
      </c>
      <c r="C33" s="2" t="s">
        <v>78</v>
      </c>
      <c r="D33" s="5">
        <v>2562</v>
      </c>
      <c r="K33" s="2"/>
      <c r="L33" s="2"/>
    </row>
    <row r="34" spans="1:12" ht="12.75" customHeight="1" x14ac:dyDescent="0.2">
      <c r="A34" s="2" t="s">
        <v>38</v>
      </c>
      <c r="B34" s="2" t="s">
        <v>50</v>
      </c>
      <c r="C34" s="2">
        <v>2</v>
      </c>
      <c r="D34" s="5">
        <v>37</v>
      </c>
      <c r="K34" s="2"/>
      <c r="L34" s="2"/>
    </row>
    <row r="35" spans="1:12" ht="12.75" customHeight="1" x14ac:dyDescent="0.2">
      <c r="A35" s="2" t="s">
        <v>7</v>
      </c>
      <c r="B35" s="2" t="s">
        <v>47</v>
      </c>
      <c r="C35" s="2">
        <v>2</v>
      </c>
      <c r="D35" s="5">
        <v>650</v>
      </c>
      <c r="K35" s="2"/>
      <c r="L35" s="2"/>
    </row>
    <row r="36" spans="1:12" ht="12.75" customHeight="1" x14ac:dyDescent="0.2">
      <c r="A36" s="8" t="s">
        <v>7</v>
      </c>
      <c r="B36" s="2" t="s">
        <v>47</v>
      </c>
      <c r="C36" s="2">
        <v>2</v>
      </c>
      <c r="D36" s="5">
        <v>176</v>
      </c>
      <c r="K36" s="2"/>
      <c r="L36" s="2"/>
    </row>
    <row r="37" spans="1:12" ht="12.75" customHeight="1" x14ac:dyDescent="0.2">
      <c r="A37" s="8" t="s">
        <v>7</v>
      </c>
      <c r="B37" s="2" t="s">
        <v>47</v>
      </c>
      <c r="C37" s="2">
        <v>2</v>
      </c>
      <c r="D37" s="5">
        <v>5374</v>
      </c>
      <c r="K37" s="2"/>
      <c r="L37" s="2"/>
    </row>
    <row r="38" spans="1:12" ht="12.75" customHeight="1" x14ac:dyDescent="0.2">
      <c r="A38" s="8" t="s">
        <v>18</v>
      </c>
      <c r="B38" s="2" t="s">
        <v>63</v>
      </c>
      <c r="C38" s="2">
        <v>2</v>
      </c>
      <c r="D38" s="5">
        <v>174</v>
      </c>
      <c r="K38" s="2"/>
      <c r="L38" s="2"/>
    </row>
    <row r="39" spans="1:12" ht="12.75" customHeight="1" x14ac:dyDescent="0.2">
      <c r="A39" s="9" t="s">
        <v>18</v>
      </c>
      <c r="B39" s="2" t="s">
        <v>63</v>
      </c>
      <c r="C39" s="2">
        <v>2</v>
      </c>
      <c r="D39" s="11">
        <v>5505</v>
      </c>
      <c r="K39" s="2"/>
      <c r="L39" s="2"/>
    </row>
    <row r="40" spans="1:12" ht="12.75" customHeight="1" x14ac:dyDescent="0.2">
      <c r="A40" s="2" t="s">
        <v>37</v>
      </c>
      <c r="B40" s="2" t="s">
        <v>49</v>
      </c>
      <c r="C40" s="2">
        <v>2</v>
      </c>
      <c r="D40" s="5">
        <v>88</v>
      </c>
      <c r="K40" s="2"/>
      <c r="L40" s="2"/>
    </row>
    <row r="41" spans="1:12" ht="12.75" customHeight="1" x14ac:dyDescent="0.2">
      <c r="A41" s="2" t="s">
        <v>36</v>
      </c>
      <c r="B41" s="2" t="s">
        <v>48</v>
      </c>
      <c r="C41" s="2">
        <v>2</v>
      </c>
      <c r="D41" s="5">
        <v>469</v>
      </c>
      <c r="K41" s="2"/>
      <c r="L41" s="2"/>
    </row>
    <row r="42" spans="1:12" ht="12.75" customHeight="1" x14ac:dyDescent="0.2">
      <c r="A42" s="8" t="s">
        <v>15</v>
      </c>
      <c r="B42" s="2" t="s">
        <v>61</v>
      </c>
      <c r="C42" s="2">
        <v>3</v>
      </c>
      <c r="D42" s="5">
        <v>118</v>
      </c>
      <c r="K42" s="2"/>
      <c r="L42" s="2"/>
    </row>
    <row r="43" spans="1:12" ht="12.75" customHeight="1" x14ac:dyDescent="0.2">
      <c r="A43" s="8" t="s">
        <v>15</v>
      </c>
      <c r="B43" s="2" t="s">
        <v>61</v>
      </c>
      <c r="C43" s="2">
        <v>3</v>
      </c>
      <c r="D43" s="5">
        <v>4380</v>
      </c>
      <c r="K43" s="2"/>
      <c r="L43" s="2"/>
    </row>
    <row r="44" spans="1:12" ht="12.75" customHeight="1" x14ac:dyDescent="0.2">
      <c r="A44" s="2" t="s">
        <v>3</v>
      </c>
      <c r="B44" s="2" t="s">
        <v>46</v>
      </c>
      <c r="C44" s="2">
        <v>2</v>
      </c>
      <c r="D44" s="5">
        <v>796</v>
      </c>
      <c r="K44" s="2"/>
      <c r="L44" s="2"/>
    </row>
    <row r="45" spans="1:12" ht="12.75" customHeight="1" x14ac:dyDescent="0.2">
      <c r="A45" s="8" t="s">
        <v>3</v>
      </c>
      <c r="B45" s="2" t="s">
        <v>46</v>
      </c>
      <c r="C45" s="2">
        <v>2</v>
      </c>
      <c r="D45" s="5">
        <v>153</v>
      </c>
      <c r="K45" s="2"/>
      <c r="L45" s="2"/>
    </row>
    <row r="46" spans="1:12" ht="12.75" customHeight="1" x14ac:dyDescent="0.2">
      <c r="A46" s="8" t="s">
        <v>14</v>
      </c>
      <c r="B46" s="2" t="s">
        <v>46</v>
      </c>
      <c r="C46" s="2">
        <v>2</v>
      </c>
      <c r="D46" s="5">
        <v>219</v>
      </c>
      <c r="K46" s="2"/>
      <c r="L46" s="2"/>
    </row>
    <row r="47" spans="1:12" ht="12.75" customHeight="1" x14ac:dyDescent="0.2">
      <c r="A47" s="8" t="s">
        <v>3</v>
      </c>
      <c r="B47" s="2" t="s">
        <v>46</v>
      </c>
      <c r="C47" s="2">
        <v>2</v>
      </c>
      <c r="D47" s="5">
        <v>1668</v>
      </c>
      <c r="K47" s="2"/>
      <c r="L47" s="2"/>
    </row>
    <row r="48" spans="1:12" ht="12.75" customHeight="1" x14ac:dyDescent="0.2">
      <c r="A48" s="8" t="s">
        <v>26</v>
      </c>
      <c r="B48" s="2" t="s">
        <v>46</v>
      </c>
      <c r="C48" s="2">
        <v>2</v>
      </c>
      <c r="D48" s="5">
        <v>5560</v>
      </c>
      <c r="K48" s="2"/>
      <c r="L48" s="2"/>
    </row>
    <row r="49" spans="1:12" x14ac:dyDescent="0.2">
      <c r="A49" s="8" t="s">
        <v>16</v>
      </c>
      <c r="B49" s="2" t="s">
        <v>62</v>
      </c>
      <c r="C49" s="2">
        <v>3</v>
      </c>
      <c r="D49" s="5">
        <v>178</v>
      </c>
      <c r="K49" s="2"/>
      <c r="L49" s="2"/>
    </row>
    <row r="50" spans="1:12" x14ac:dyDescent="0.2">
      <c r="A50" s="8" t="s">
        <v>16</v>
      </c>
      <c r="B50" s="2" t="s">
        <v>62</v>
      </c>
      <c r="C50" s="2">
        <v>3</v>
      </c>
      <c r="D50" s="5">
        <v>4980</v>
      </c>
      <c r="K50" s="2"/>
      <c r="L50" s="2"/>
    </row>
    <row r="51" spans="1:12" x14ac:dyDescent="0.2">
      <c r="A51" s="2" t="s">
        <v>39</v>
      </c>
      <c r="B51" s="2" t="s">
        <v>53</v>
      </c>
      <c r="C51" s="2">
        <v>1</v>
      </c>
      <c r="D51" s="5">
        <v>924</v>
      </c>
      <c r="K51" s="2"/>
      <c r="L51" s="2"/>
    </row>
    <row r="52" spans="1:12" x14ac:dyDescent="0.2">
      <c r="A52" s="8" t="s">
        <v>22</v>
      </c>
      <c r="B52" s="2" t="s">
        <v>53</v>
      </c>
      <c r="C52" s="2">
        <v>1</v>
      </c>
      <c r="D52" s="5">
        <v>242</v>
      </c>
      <c r="K52" s="2"/>
      <c r="L52" s="2"/>
    </row>
    <row r="53" spans="1:12" x14ac:dyDescent="0.2">
      <c r="A53" s="2" t="s">
        <v>28</v>
      </c>
      <c r="B53" s="2" t="s">
        <v>42</v>
      </c>
      <c r="C53" s="2" t="s">
        <v>75</v>
      </c>
      <c r="D53" s="5">
        <v>3684</v>
      </c>
      <c r="K53" s="2"/>
      <c r="L53" s="2"/>
    </row>
    <row r="54" spans="1:12" x14ac:dyDescent="0.2">
      <c r="A54" s="2" t="s">
        <v>29</v>
      </c>
      <c r="B54" s="2" t="s">
        <v>42</v>
      </c>
      <c r="C54" s="2">
        <v>1</v>
      </c>
      <c r="D54" s="5">
        <v>23510</v>
      </c>
      <c r="K54" s="2"/>
      <c r="L54" s="2"/>
    </row>
    <row r="55" spans="1:12" x14ac:dyDescent="0.2">
      <c r="A55" s="2" t="s">
        <v>8</v>
      </c>
      <c r="B55" s="2" t="s">
        <v>42</v>
      </c>
      <c r="C55" s="2">
        <v>1</v>
      </c>
      <c r="D55" s="5">
        <v>11154</v>
      </c>
      <c r="K55" s="2"/>
      <c r="L55" s="2"/>
    </row>
    <row r="56" spans="1:12" x14ac:dyDescent="0.2">
      <c r="A56" s="2" t="s">
        <v>31</v>
      </c>
      <c r="B56" s="2" t="s">
        <v>42</v>
      </c>
      <c r="C56" s="2">
        <v>1</v>
      </c>
      <c r="D56" s="5">
        <v>50749</v>
      </c>
      <c r="K56" s="2"/>
      <c r="L56" s="2"/>
    </row>
    <row r="57" spans="1:12" x14ac:dyDescent="0.2">
      <c r="A57" s="2" t="s">
        <v>32</v>
      </c>
      <c r="B57" s="2" t="s">
        <v>42</v>
      </c>
      <c r="C57" s="2">
        <v>1</v>
      </c>
      <c r="D57" s="5">
        <v>154453</v>
      </c>
      <c r="K57" s="2"/>
      <c r="L57" s="2"/>
    </row>
    <row r="58" spans="1:12" x14ac:dyDescent="0.2">
      <c r="A58" s="8" t="s">
        <v>5</v>
      </c>
      <c r="B58" s="2" t="s">
        <v>42</v>
      </c>
      <c r="C58" s="2">
        <v>1</v>
      </c>
      <c r="D58" s="5">
        <v>256</v>
      </c>
      <c r="K58" s="2"/>
      <c r="L58" s="2"/>
    </row>
    <row r="59" spans="1:12" x14ac:dyDescent="0.2">
      <c r="A59" s="8" t="s">
        <v>8</v>
      </c>
      <c r="B59" s="2" t="s">
        <v>42</v>
      </c>
      <c r="C59" s="2">
        <v>1</v>
      </c>
      <c r="D59" s="5">
        <v>367</v>
      </c>
      <c r="K59" s="2"/>
      <c r="L59" s="2"/>
    </row>
    <row r="60" spans="1:12" x14ac:dyDescent="0.2">
      <c r="A60" s="8" t="s">
        <v>10</v>
      </c>
      <c r="B60" s="2" t="s">
        <v>42</v>
      </c>
      <c r="C60" s="2">
        <v>1</v>
      </c>
      <c r="D60" s="5">
        <v>1071</v>
      </c>
      <c r="K60" s="2"/>
      <c r="L60" s="2"/>
    </row>
    <row r="61" spans="1:12" x14ac:dyDescent="0.2">
      <c r="A61" s="8" t="s">
        <v>19</v>
      </c>
      <c r="B61" s="2" t="s">
        <v>42</v>
      </c>
      <c r="C61" s="2">
        <v>1</v>
      </c>
      <c r="D61" s="5">
        <v>2945</v>
      </c>
      <c r="K61" s="2"/>
      <c r="L61" s="2"/>
    </row>
    <row r="62" spans="1:12" x14ac:dyDescent="0.2">
      <c r="A62" s="8" t="s">
        <v>5</v>
      </c>
      <c r="B62" s="2" t="s">
        <v>42</v>
      </c>
      <c r="C62" s="2">
        <v>1</v>
      </c>
      <c r="D62" s="5">
        <v>15882</v>
      </c>
      <c r="K62" s="2"/>
      <c r="L62" s="2"/>
    </row>
    <row r="63" spans="1:12" x14ac:dyDescent="0.2">
      <c r="A63" s="8" t="s">
        <v>8</v>
      </c>
      <c r="B63" s="2" t="s">
        <v>42</v>
      </c>
      <c r="C63" s="2">
        <v>1</v>
      </c>
      <c r="D63" s="5">
        <v>3244</v>
      </c>
      <c r="K63" s="2"/>
      <c r="L63" s="2"/>
    </row>
    <row r="64" spans="1:12" x14ac:dyDescent="0.2">
      <c r="A64" s="8" t="s">
        <v>10</v>
      </c>
      <c r="B64" s="2" t="s">
        <v>42</v>
      </c>
      <c r="C64" s="2">
        <v>1</v>
      </c>
      <c r="D64" s="5">
        <v>13866</v>
      </c>
      <c r="K64" s="2"/>
      <c r="L64" s="2"/>
    </row>
    <row r="65" spans="1:12" x14ac:dyDescent="0.2">
      <c r="A65" s="9" t="s">
        <v>19</v>
      </c>
      <c r="B65" s="2" t="s">
        <v>42</v>
      </c>
      <c r="C65" s="2">
        <v>1</v>
      </c>
      <c r="D65" s="11">
        <v>25658</v>
      </c>
      <c r="K65" s="2"/>
      <c r="L65" s="2"/>
    </row>
    <row r="66" spans="1:12" x14ac:dyDescent="0.2">
      <c r="A66" s="3" t="s">
        <v>68</v>
      </c>
      <c r="B66" s="2" t="s">
        <v>69</v>
      </c>
      <c r="C66" s="2">
        <v>0</v>
      </c>
      <c r="D66" s="4">
        <v>662483</v>
      </c>
      <c r="K66" s="2"/>
      <c r="L66" s="2"/>
    </row>
    <row r="67" spans="1:12" x14ac:dyDescent="0.2">
      <c r="A67" s="9" t="s">
        <v>27</v>
      </c>
      <c r="B67" s="2" t="s">
        <v>65</v>
      </c>
      <c r="C67" s="2">
        <v>4</v>
      </c>
      <c r="D67" s="10">
        <v>6182</v>
      </c>
      <c r="K67" s="2"/>
      <c r="L67" s="2"/>
    </row>
    <row r="68" spans="1:12" x14ac:dyDescent="0.2">
      <c r="A68" s="2" t="s">
        <v>41</v>
      </c>
      <c r="B68" s="2" t="s">
        <v>54</v>
      </c>
      <c r="C68" s="2">
        <v>2</v>
      </c>
      <c r="D68" s="5">
        <v>531</v>
      </c>
      <c r="K68" s="2"/>
      <c r="L68" s="2"/>
    </row>
    <row r="69" spans="1:12" x14ac:dyDescent="0.2">
      <c r="A69" s="2" t="s">
        <v>35</v>
      </c>
      <c r="B69" s="2" t="s">
        <v>45</v>
      </c>
      <c r="C69" s="2" t="s">
        <v>76</v>
      </c>
      <c r="D69" s="5">
        <v>360</v>
      </c>
      <c r="K69" s="2"/>
      <c r="L69" s="2"/>
    </row>
    <row r="70" spans="1:12" x14ac:dyDescent="0.2">
      <c r="A70" s="2" t="s">
        <v>40</v>
      </c>
      <c r="B70" s="2" t="s">
        <v>45</v>
      </c>
      <c r="C70" s="2">
        <v>2</v>
      </c>
      <c r="D70" s="5">
        <v>299</v>
      </c>
      <c r="K70" s="2"/>
      <c r="L70" s="2"/>
    </row>
    <row r="71" spans="1:12" x14ac:dyDescent="0.2">
      <c r="A71" s="8" t="s">
        <v>23</v>
      </c>
      <c r="B71" s="2" t="s">
        <v>45</v>
      </c>
      <c r="C71" s="2">
        <v>2</v>
      </c>
      <c r="D71" s="5">
        <v>376</v>
      </c>
      <c r="K71" s="2"/>
      <c r="L71" s="2"/>
    </row>
    <row r="72" spans="1:12" x14ac:dyDescent="0.2">
      <c r="A72" s="9" t="s">
        <v>23</v>
      </c>
      <c r="B72" s="2" t="s">
        <v>45</v>
      </c>
      <c r="C72" s="2">
        <v>2</v>
      </c>
      <c r="D72" s="11">
        <v>7156</v>
      </c>
      <c r="K72" s="2"/>
      <c r="L72" s="2"/>
    </row>
    <row r="73" spans="1:12" x14ac:dyDescent="0.2">
      <c r="A73" s="2"/>
      <c r="K73" s="2"/>
      <c r="L73" s="2"/>
    </row>
    <row r="74" spans="1:12" x14ac:dyDescent="0.2">
      <c r="K74" s="2"/>
      <c r="L74" s="2"/>
    </row>
    <row r="75" spans="1:12" x14ac:dyDescent="0.2">
      <c r="K75" s="2"/>
      <c r="L75" s="2"/>
    </row>
    <row r="76" spans="1:12" x14ac:dyDescent="0.2">
      <c r="K76" s="2"/>
      <c r="L76" s="2"/>
    </row>
    <row r="77" spans="1:12" x14ac:dyDescent="0.2">
      <c r="K77" s="2"/>
      <c r="L77" s="2"/>
    </row>
    <row r="78" spans="1:12" x14ac:dyDescent="0.2">
      <c r="K78" s="2"/>
      <c r="L78" s="2"/>
    </row>
    <row r="79" spans="1:12" x14ac:dyDescent="0.2">
      <c r="K79" s="2"/>
      <c r="L79" s="2"/>
    </row>
    <row r="80" spans="1:12" x14ac:dyDescent="0.2">
      <c r="K80" s="2"/>
      <c r="L80" s="2"/>
    </row>
    <row r="81" spans="11:12" x14ac:dyDescent="0.2">
      <c r="K81" s="2"/>
      <c r="L81" s="2"/>
    </row>
    <row r="82" spans="11:12" x14ac:dyDescent="0.2">
      <c r="K82" s="2"/>
      <c r="L82" s="2"/>
    </row>
    <row r="83" spans="11:12" x14ac:dyDescent="0.2">
      <c r="K83" s="2"/>
      <c r="L83" s="2"/>
    </row>
    <row r="84" spans="11:12" x14ac:dyDescent="0.2">
      <c r="K84" s="2"/>
      <c r="L84" s="2"/>
    </row>
    <row r="85" spans="11:12" x14ac:dyDescent="0.2">
      <c r="K85" s="2"/>
      <c r="L85" s="2"/>
    </row>
    <row r="86" spans="11:12" x14ac:dyDescent="0.2">
      <c r="K86" s="2"/>
      <c r="L86" s="2"/>
    </row>
    <row r="87" spans="11:12" x14ac:dyDescent="0.2">
      <c r="K87" s="2"/>
      <c r="L87" s="2"/>
    </row>
    <row r="88" spans="11:12" x14ac:dyDescent="0.2">
      <c r="K88" s="2"/>
      <c r="L88" s="2"/>
    </row>
    <row r="89" spans="11:12" x14ac:dyDescent="0.2">
      <c r="K89" s="2"/>
      <c r="L89" s="2"/>
    </row>
    <row r="90" spans="11:12" x14ac:dyDescent="0.2">
      <c r="K90" s="2"/>
      <c r="L90" s="2"/>
    </row>
    <row r="91" spans="11:12" x14ac:dyDescent="0.2">
      <c r="K91" s="2"/>
      <c r="L91" s="2"/>
    </row>
    <row r="92" spans="11:12" x14ac:dyDescent="0.2">
      <c r="K92" s="2"/>
      <c r="L92" s="2"/>
    </row>
    <row r="93" spans="11:12" x14ac:dyDescent="0.2">
      <c r="K93" s="2"/>
      <c r="L93" s="2"/>
    </row>
    <row r="94" spans="11:12" x14ac:dyDescent="0.2">
      <c r="K94" s="2"/>
      <c r="L94" s="2"/>
    </row>
    <row r="95" spans="11:12" x14ac:dyDescent="0.2">
      <c r="K95" s="2"/>
      <c r="L95" s="2"/>
    </row>
    <row r="96" spans="11:12" x14ac:dyDescent="0.2">
      <c r="K96" s="2"/>
      <c r="L96" s="2"/>
    </row>
    <row r="97" spans="11:12" x14ac:dyDescent="0.2">
      <c r="K97" s="2"/>
      <c r="L97" s="2"/>
    </row>
    <row r="98" spans="11:12" x14ac:dyDescent="0.2">
      <c r="K98" s="2"/>
      <c r="L98" s="2"/>
    </row>
    <row r="99" spans="11:12" x14ac:dyDescent="0.2">
      <c r="K99" s="2"/>
      <c r="L99" s="2"/>
    </row>
    <row r="100" spans="11:12" x14ac:dyDescent="0.2">
      <c r="K100" s="2"/>
      <c r="L100" s="2"/>
    </row>
    <row r="101" spans="11:12" x14ac:dyDescent="0.2">
      <c r="K101" s="2"/>
      <c r="L101" s="2"/>
    </row>
    <row r="102" spans="11:12" x14ac:dyDescent="0.2">
      <c r="K102" s="2"/>
      <c r="L102" s="2"/>
    </row>
    <row r="103" spans="11:12" x14ac:dyDescent="0.2">
      <c r="K103" s="2"/>
      <c r="L103" s="2"/>
    </row>
    <row r="104" spans="11:12" x14ac:dyDescent="0.2">
      <c r="K104" s="2"/>
      <c r="L104" s="2"/>
    </row>
    <row r="105" spans="11:12" x14ac:dyDescent="0.2">
      <c r="K105" s="2"/>
      <c r="L105" s="2"/>
    </row>
    <row r="106" spans="11:12" x14ac:dyDescent="0.2">
      <c r="K106" s="2"/>
      <c r="L106" s="2"/>
    </row>
    <row r="107" spans="11:12" x14ac:dyDescent="0.2">
      <c r="K107" s="2"/>
      <c r="L107" s="2"/>
    </row>
    <row r="108" spans="11:12" x14ac:dyDescent="0.2">
      <c r="K108" s="2"/>
      <c r="L108" s="2"/>
    </row>
    <row r="109" spans="11:12" x14ac:dyDescent="0.2">
      <c r="K109" s="2"/>
      <c r="L109" s="2"/>
    </row>
    <row r="110" spans="11:12" x14ac:dyDescent="0.2">
      <c r="K110" s="2"/>
      <c r="L110" s="2"/>
    </row>
  </sheetData>
  <sortState ref="F1:H110">
    <sortCondition ref="F1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8" sqref="F8"/>
    </sheetView>
  </sheetViews>
  <sheetFormatPr baseColWidth="10" defaultRowHeight="15" x14ac:dyDescent="0.2"/>
  <sheetData>
    <row r="1" spans="1:6" x14ac:dyDescent="0.2">
      <c r="A1" t="s">
        <v>67</v>
      </c>
      <c r="B1" t="s">
        <v>135</v>
      </c>
      <c r="C1" t="s">
        <v>70</v>
      </c>
      <c r="D1" t="s">
        <v>80</v>
      </c>
      <c r="E1" t="s">
        <v>72</v>
      </c>
      <c r="F1" t="s">
        <v>81</v>
      </c>
    </row>
    <row r="2" spans="1:6" x14ac:dyDescent="0.2">
      <c r="A2" t="s">
        <v>87</v>
      </c>
      <c r="B2" t="s">
        <v>44</v>
      </c>
      <c r="C2" t="s">
        <v>75</v>
      </c>
      <c r="D2">
        <v>1</v>
      </c>
      <c r="E2">
        <v>138443</v>
      </c>
      <c r="F2">
        <v>0.20946474474874308</v>
      </c>
    </row>
    <row r="3" spans="1:6" x14ac:dyDescent="0.2">
      <c r="A3" t="s">
        <v>89</v>
      </c>
      <c r="B3" t="s">
        <v>43</v>
      </c>
      <c r="C3" t="s">
        <v>75</v>
      </c>
      <c r="D3">
        <v>1</v>
      </c>
      <c r="E3">
        <v>96503</v>
      </c>
      <c r="F3">
        <v>0.14600937759574664</v>
      </c>
    </row>
    <row r="4" spans="1:6" x14ac:dyDescent="0.2">
      <c r="A4" t="s">
        <v>90</v>
      </c>
      <c r="B4" t="s">
        <v>59</v>
      </c>
      <c r="C4" t="s">
        <v>77</v>
      </c>
      <c r="D4">
        <v>4</v>
      </c>
      <c r="E4">
        <v>5045</v>
      </c>
      <c r="F4">
        <v>7.6331027011651642E-3</v>
      </c>
    </row>
    <row r="5" spans="1:6" x14ac:dyDescent="0.2">
      <c r="A5" t="s">
        <v>93</v>
      </c>
      <c r="B5" t="s">
        <v>64</v>
      </c>
      <c r="C5" t="s">
        <v>78</v>
      </c>
      <c r="D5">
        <v>5</v>
      </c>
      <c r="E5">
        <v>5860</v>
      </c>
      <c r="F5">
        <v>8.8662005607191008E-3</v>
      </c>
    </row>
    <row r="6" spans="1:6" x14ac:dyDescent="0.2">
      <c r="A6" t="s">
        <v>94</v>
      </c>
      <c r="B6" t="s">
        <v>51</v>
      </c>
      <c r="C6" t="s">
        <v>75</v>
      </c>
      <c r="D6">
        <v>1</v>
      </c>
      <c r="E6">
        <v>13934</v>
      </c>
      <c r="F6">
        <v>2.1082190889600672E-2</v>
      </c>
    </row>
    <row r="7" spans="1:6" x14ac:dyDescent="0.2">
      <c r="A7" t="s">
        <v>95</v>
      </c>
      <c r="B7" t="s">
        <v>55</v>
      </c>
      <c r="C7" t="s">
        <v>77</v>
      </c>
      <c r="D7">
        <v>4</v>
      </c>
      <c r="E7">
        <v>17817</v>
      </c>
      <c r="F7">
        <v>2.6957183513708568E-2</v>
      </c>
    </row>
    <row r="8" spans="1:6" x14ac:dyDescent="0.2">
      <c r="A8" t="s">
        <v>96</v>
      </c>
      <c r="B8" t="s">
        <v>60</v>
      </c>
      <c r="C8" t="s">
        <v>78</v>
      </c>
      <c r="D8">
        <v>3</v>
      </c>
      <c r="E8">
        <v>95</v>
      </c>
      <c r="F8">
        <v>1.4373533332223798E-4</v>
      </c>
    </row>
    <row r="9" spans="1:6" x14ac:dyDescent="0.2">
      <c r="A9" t="s">
        <v>98</v>
      </c>
      <c r="B9" t="s">
        <v>58</v>
      </c>
      <c r="C9" t="s">
        <v>76</v>
      </c>
      <c r="D9">
        <v>2</v>
      </c>
      <c r="E9">
        <v>13056</v>
      </c>
      <c r="F9">
        <v>1.9753773809001462E-2</v>
      </c>
    </row>
    <row r="10" spans="1:6" x14ac:dyDescent="0.2">
      <c r="A10" t="s">
        <v>103</v>
      </c>
      <c r="B10" t="s">
        <v>52</v>
      </c>
      <c r="C10" t="s">
        <v>75</v>
      </c>
      <c r="D10">
        <v>1</v>
      </c>
      <c r="E10">
        <v>9980</v>
      </c>
      <c r="F10">
        <v>1.5099775016378263E-2</v>
      </c>
    </row>
    <row r="11" spans="1:6" x14ac:dyDescent="0.2">
      <c r="A11" t="s">
        <v>104</v>
      </c>
      <c r="B11" t="s">
        <v>50</v>
      </c>
      <c r="C11" t="s">
        <v>76</v>
      </c>
      <c r="D11">
        <v>2</v>
      </c>
      <c r="E11">
        <v>37</v>
      </c>
      <c r="F11">
        <v>5.5981129820240053E-5</v>
      </c>
    </row>
    <row r="12" spans="1:6" x14ac:dyDescent="0.2">
      <c r="A12" t="s">
        <v>105</v>
      </c>
      <c r="B12" t="s">
        <v>56</v>
      </c>
      <c r="C12" t="s">
        <v>78</v>
      </c>
      <c r="D12">
        <v>5</v>
      </c>
      <c r="E12">
        <v>2637</v>
      </c>
      <c r="F12">
        <v>3.9897902523235952E-3</v>
      </c>
    </row>
    <row r="13" spans="1:6" x14ac:dyDescent="0.2">
      <c r="A13" t="s">
        <v>106</v>
      </c>
      <c r="B13" t="s">
        <v>57</v>
      </c>
      <c r="C13" t="s">
        <v>79</v>
      </c>
      <c r="D13">
        <v>3</v>
      </c>
      <c r="E13">
        <v>4133</v>
      </c>
      <c r="F13">
        <v>6.253243501271679E-3</v>
      </c>
    </row>
    <row r="14" spans="1:6" x14ac:dyDescent="0.2">
      <c r="A14" t="s">
        <v>107</v>
      </c>
      <c r="B14" t="s">
        <v>47</v>
      </c>
      <c r="C14" t="s">
        <v>76</v>
      </c>
      <c r="D14">
        <v>2</v>
      </c>
      <c r="E14">
        <v>6200</v>
      </c>
      <c r="F14">
        <v>9.3806217536618469E-3</v>
      </c>
    </row>
    <row r="15" spans="1:6" x14ac:dyDescent="0.2">
      <c r="A15" t="s">
        <v>108</v>
      </c>
      <c r="B15" t="s">
        <v>63</v>
      </c>
      <c r="C15" t="s">
        <v>76</v>
      </c>
      <c r="D15">
        <v>2</v>
      </c>
      <c r="E15">
        <v>5679</v>
      </c>
      <c r="F15">
        <v>8.5923469256525206E-3</v>
      </c>
    </row>
    <row r="16" spans="1:6" x14ac:dyDescent="0.2">
      <c r="A16" t="s">
        <v>111</v>
      </c>
      <c r="B16" t="s">
        <v>49</v>
      </c>
      <c r="C16" t="s">
        <v>76</v>
      </c>
      <c r="D16">
        <v>2</v>
      </c>
      <c r="E16">
        <v>88</v>
      </c>
      <c r="F16">
        <v>1.3314430876165201E-4</v>
      </c>
    </row>
    <row r="17" spans="1:6" x14ac:dyDescent="0.2">
      <c r="A17" t="s">
        <v>118</v>
      </c>
      <c r="B17" t="s">
        <v>48</v>
      </c>
      <c r="C17" t="s">
        <v>76</v>
      </c>
      <c r="D17">
        <v>2</v>
      </c>
      <c r="E17">
        <v>469</v>
      </c>
      <c r="F17">
        <v>7.0959864555925902E-4</v>
      </c>
    </row>
    <row r="18" spans="1:6" x14ac:dyDescent="0.2">
      <c r="A18" t="s">
        <v>115</v>
      </c>
      <c r="B18" t="s">
        <v>61</v>
      </c>
      <c r="C18" t="s">
        <v>79</v>
      </c>
      <c r="D18">
        <v>3</v>
      </c>
      <c r="E18">
        <v>4498</v>
      </c>
      <c r="F18">
        <v>6.8054897819308045E-3</v>
      </c>
    </row>
    <row r="19" spans="1:6" x14ac:dyDescent="0.2">
      <c r="A19" t="s">
        <v>14</v>
      </c>
      <c r="B19" t="s">
        <v>46</v>
      </c>
      <c r="C19" t="s">
        <v>76</v>
      </c>
      <c r="D19">
        <v>2</v>
      </c>
      <c r="E19">
        <v>8396</v>
      </c>
      <c r="F19">
        <v>1.2703177458668526E-2</v>
      </c>
    </row>
    <row r="20" spans="1:6" x14ac:dyDescent="0.2">
      <c r="A20" t="s">
        <v>122</v>
      </c>
      <c r="B20" t="s">
        <v>62</v>
      </c>
      <c r="C20" t="s">
        <v>79</v>
      </c>
      <c r="D20">
        <v>3</v>
      </c>
      <c r="E20">
        <v>5158</v>
      </c>
      <c r="F20">
        <v>7.8040720976431943E-3</v>
      </c>
    </row>
    <row r="21" spans="1:6" x14ac:dyDescent="0.2">
      <c r="A21" t="s">
        <v>84</v>
      </c>
      <c r="B21" t="s">
        <v>53</v>
      </c>
      <c r="C21" t="s">
        <v>75</v>
      </c>
      <c r="D21">
        <v>1</v>
      </c>
      <c r="E21">
        <v>1166</v>
      </c>
      <c r="F21">
        <v>1.7641620910918893E-3</v>
      </c>
    </row>
    <row r="22" spans="1:6" x14ac:dyDescent="0.2">
      <c r="A22" t="s">
        <v>127</v>
      </c>
      <c r="B22" t="s">
        <v>42</v>
      </c>
      <c r="C22" t="s">
        <v>75</v>
      </c>
      <c r="D22">
        <v>1</v>
      </c>
      <c r="E22">
        <v>306839</v>
      </c>
      <c r="F22">
        <v>0.46424848359223347</v>
      </c>
    </row>
    <row r="23" spans="1:6" x14ac:dyDescent="0.2">
      <c r="A23" t="s">
        <v>128</v>
      </c>
      <c r="B23" t="s">
        <v>65</v>
      </c>
      <c r="C23" t="s">
        <v>77</v>
      </c>
      <c r="D23">
        <v>4</v>
      </c>
      <c r="E23">
        <v>6182</v>
      </c>
      <c r="F23">
        <v>9.3533876905060546E-3</v>
      </c>
    </row>
    <row r="24" spans="1:6" x14ac:dyDescent="0.2">
      <c r="A24" t="s">
        <v>129</v>
      </c>
      <c r="B24" t="s">
        <v>54</v>
      </c>
      <c r="C24" t="s">
        <v>76</v>
      </c>
      <c r="D24">
        <v>2</v>
      </c>
      <c r="E24">
        <v>531</v>
      </c>
      <c r="F24">
        <v>8.034048630958775E-4</v>
      </c>
    </row>
    <row r="25" spans="1:6" x14ac:dyDescent="0.2">
      <c r="A25" t="s">
        <v>25</v>
      </c>
      <c r="B25" t="s">
        <v>45</v>
      </c>
      <c r="C25" t="s">
        <v>76</v>
      </c>
      <c r="D25">
        <v>2</v>
      </c>
      <c r="E25">
        <v>8191</v>
      </c>
      <c r="F25">
        <v>1.2393011739394224E-2</v>
      </c>
    </row>
    <row r="26" spans="1:6" x14ac:dyDescent="0.2">
      <c r="A26" t="s">
        <v>83</v>
      </c>
      <c r="B26" t="s">
        <v>69</v>
      </c>
      <c r="C26" t="s">
        <v>71</v>
      </c>
      <c r="D26">
        <v>0</v>
      </c>
      <c r="E26">
        <v>660937</v>
      </c>
      <c r="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2" sqref="A2"/>
    </sheetView>
  </sheetViews>
  <sheetFormatPr baseColWidth="10" defaultRowHeight="15" x14ac:dyDescent="0.2"/>
  <cols>
    <col min="1" max="1" width="15.5" customWidth="1"/>
    <col min="2" max="16384" width="10.83203125" style="18"/>
  </cols>
  <sheetData>
    <row r="1" spans="1:3" x14ac:dyDescent="0.2">
      <c r="A1" s="18" t="s">
        <v>67</v>
      </c>
      <c r="B1" s="17" t="s">
        <v>82</v>
      </c>
      <c r="C1" t="s">
        <v>134</v>
      </c>
    </row>
    <row r="2" spans="1:3" x14ac:dyDescent="0.2">
      <c r="A2" s="18" t="s">
        <v>83</v>
      </c>
      <c r="B2" s="19">
        <v>316128839</v>
      </c>
      <c r="C2">
        <v>477.37</v>
      </c>
    </row>
    <row r="3" spans="1:3" x14ac:dyDescent="0.2">
      <c r="A3" s="18" t="s">
        <v>85</v>
      </c>
      <c r="B3" s="19">
        <v>4833722</v>
      </c>
      <c r="C3">
        <v>647.41</v>
      </c>
    </row>
    <row r="4" spans="1:3" x14ac:dyDescent="0.2">
      <c r="A4" s="18" t="s">
        <v>86</v>
      </c>
      <c r="B4" s="19">
        <v>735132</v>
      </c>
      <c r="C4">
        <v>363.83</v>
      </c>
    </row>
    <row r="5" spans="1:3" x14ac:dyDescent="0.2">
      <c r="A5" s="18" t="s">
        <v>87</v>
      </c>
      <c r="B5" s="19">
        <v>6626624</v>
      </c>
      <c r="C5">
        <v>584.30999999999995</v>
      </c>
    </row>
    <row r="6" spans="1:3" x14ac:dyDescent="0.2">
      <c r="A6" s="18" t="s">
        <v>88</v>
      </c>
      <c r="B6" s="19">
        <v>2959373</v>
      </c>
      <c r="C6">
        <v>579.04</v>
      </c>
    </row>
    <row r="7" spans="1:3" x14ac:dyDescent="0.2">
      <c r="A7" s="18" t="s">
        <v>89</v>
      </c>
      <c r="B7" s="19">
        <v>38332521</v>
      </c>
      <c r="C7">
        <v>352.03</v>
      </c>
    </row>
    <row r="8" spans="1:3" x14ac:dyDescent="0.2">
      <c r="A8" s="18" t="s">
        <v>90</v>
      </c>
      <c r="B8" s="19">
        <v>5268367</v>
      </c>
      <c r="C8">
        <v>383.26</v>
      </c>
    </row>
    <row r="9" spans="1:3" x14ac:dyDescent="0.2">
      <c r="A9" s="18" t="s">
        <v>91</v>
      </c>
      <c r="B9" s="19">
        <v>3596080</v>
      </c>
      <c r="C9">
        <v>337.95</v>
      </c>
    </row>
    <row r="10" spans="1:3" x14ac:dyDescent="0.2">
      <c r="A10" s="18" t="s">
        <v>92</v>
      </c>
      <c r="B10" s="19">
        <v>925749</v>
      </c>
      <c r="C10">
        <v>441.81</v>
      </c>
    </row>
    <row r="11" spans="1:3" x14ac:dyDescent="0.2">
      <c r="A11" s="18" t="s">
        <v>93</v>
      </c>
      <c r="B11" s="19">
        <v>646449</v>
      </c>
      <c r="C11" s="18" t="s">
        <v>71</v>
      </c>
    </row>
    <row r="12" spans="1:3" x14ac:dyDescent="0.2">
      <c r="A12" s="18" t="s">
        <v>94</v>
      </c>
      <c r="B12" s="19">
        <v>19552860</v>
      </c>
      <c r="C12">
        <v>521.58000000000004</v>
      </c>
    </row>
    <row r="13" spans="1:3" x14ac:dyDescent="0.2">
      <c r="A13" s="18" t="s">
        <v>95</v>
      </c>
      <c r="B13" s="19">
        <v>9992167</v>
      </c>
      <c r="C13">
        <v>532.20000000000005</v>
      </c>
    </row>
    <row r="14" spans="1:3" x14ac:dyDescent="0.2">
      <c r="A14" s="18" t="s">
        <v>96</v>
      </c>
      <c r="B14" s="19">
        <v>1404054</v>
      </c>
      <c r="C14">
        <v>255.75</v>
      </c>
    </row>
    <row r="15" spans="1:3" x14ac:dyDescent="0.2">
      <c r="A15" s="18" t="s">
        <v>97</v>
      </c>
      <c r="B15" s="19">
        <v>1612136</v>
      </c>
      <c r="C15">
        <v>507.49</v>
      </c>
    </row>
    <row r="16" spans="1:3" x14ac:dyDescent="0.2">
      <c r="A16" s="18" t="s">
        <v>98</v>
      </c>
      <c r="B16" s="19">
        <v>12882135</v>
      </c>
      <c r="C16">
        <v>377.49</v>
      </c>
    </row>
    <row r="17" spans="1:3" x14ac:dyDescent="0.2">
      <c r="A17" s="18" t="s">
        <v>99</v>
      </c>
      <c r="B17" s="19">
        <v>6570902</v>
      </c>
      <c r="C17">
        <v>454.12</v>
      </c>
    </row>
    <row r="18" spans="1:3" x14ac:dyDescent="0.2">
      <c r="A18" s="18" t="s">
        <v>100</v>
      </c>
      <c r="B18" s="19">
        <v>3090416</v>
      </c>
      <c r="C18">
        <v>279.12</v>
      </c>
    </row>
    <row r="19" spans="1:3" x14ac:dyDescent="0.2">
      <c r="A19" s="18" t="s">
        <v>101</v>
      </c>
      <c r="B19" s="19">
        <v>2893957</v>
      </c>
      <c r="C19">
        <v>327.72</v>
      </c>
    </row>
    <row r="20" spans="1:3" x14ac:dyDescent="0.2">
      <c r="A20" s="18" t="s">
        <v>102</v>
      </c>
      <c r="B20" s="19">
        <v>4395295</v>
      </c>
      <c r="C20">
        <v>461.26</v>
      </c>
    </row>
    <row r="21" spans="1:3" x14ac:dyDescent="0.2">
      <c r="A21" s="18" t="s">
        <v>103</v>
      </c>
      <c r="B21" s="19">
        <v>4625470</v>
      </c>
      <c r="C21">
        <v>846.81</v>
      </c>
    </row>
    <row r="22" spans="1:3" x14ac:dyDescent="0.2">
      <c r="A22" s="18" t="s">
        <v>104</v>
      </c>
      <c r="B22" s="19">
        <v>1328302</v>
      </c>
      <c r="C22">
        <v>148.31</v>
      </c>
    </row>
    <row r="23" spans="1:3" x14ac:dyDescent="0.2">
      <c r="A23" s="18" t="s">
        <v>105</v>
      </c>
      <c r="B23" s="19">
        <v>5928814</v>
      </c>
      <c r="C23">
        <v>352.2</v>
      </c>
    </row>
    <row r="24" spans="1:3" x14ac:dyDescent="0.2">
      <c r="A24" s="18" t="s">
        <v>106</v>
      </c>
      <c r="B24" s="19">
        <v>6692824</v>
      </c>
      <c r="C24">
        <v>191.93</v>
      </c>
    </row>
    <row r="25" spans="1:3" x14ac:dyDescent="0.2">
      <c r="A25" s="18" t="s">
        <v>107</v>
      </c>
      <c r="B25" s="19">
        <v>9895622</v>
      </c>
      <c r="C25">
        <v>441.17</v>
      </c>
    </row>
    <row r="26" spans="1:3" x14ac:dyDescent="0.2">
      <c r="A26" s="18" t="s">
        <v>108</v>
      </c>
      <c r="B26" s="19">
        <v>5420380</v>
      </c>
      <c r="C26">
        <v>189.11</v>
      </c>
    </row>
    <row r="27" spans="1:3" x14ac:dyDescent="0.2">
      <c r="A27" s="18" t="s">
        <v>109</v>
      </c>
      <c r="B27" s="19">
        <v>2991207</v>
      </c>
      <c r="C27">
        <v>692.8</v>
      </c>
    </row>
    <row r="28" spans="1:3" x14ac:dyDescent="0.2">
      <c r="A28" s="18" t="s">
        <v>110</v>
      </c>
      <c r="B28" s="19">
        <v>6044171</v>
      </c>
      <c r="C28">
        <v>520.78</v>
      </c>
    </row>
    <row r="29" spans="1:3" x14ac:dyDescent="0.2">
      <c r="A29" s="18" t="s">
        <v>111</v>
      </c>
      <c r="B29" s="19">
        <v>1015165</v>
      </c>
      <c r="C29">
        <v>357.24</v>
      </c>
    </row>
    <row r="30" spans="1:3" x14ac:dyDescent="0.2">
      <c r="A30" s="18" t="s">
        <v>112</v>
      </c>
      <c r="B30" s="19">
        <v>1868516</v>
      </c>
      <c r="C30">
        <v>262.79000000000002</v>
      </c>
    </row>
    <row r="31" spans="1:3" x14ac:dyDescent="0.2">
      <c r="A31" s="18" t="s">
        <v>113</v>
      </c>
      <c r="B31" s="19">
        <v>2790136</v>
      </c>
      <c r="C31">
        <v>458.62</v>
      </c>
    </row>
    <row r="32" spans="1:3" x14ac:dyDescent="0.2">
      <c r="A32" s="18" t="s">
        <v>114</v>
      </c>
      <c r="B32" s="19">
        <v>1323459</v>
      </c>
      <c r="C32">
        <v>214.95</v>
      </c>
    </row>
    <row r="33" spans="1:3" x14ac:dyDescent="0.2">
      <c r="A33" s="18" t="s">
        <v>115</v>
      </c>
      <c r="B33" s="19">
        <v>8899339</v>
      </c>
      <c r="C33">
        <v>251.5</v>
      </c>
    </row>
    <row r="34" spans="1:3" x14ac:dyDescent="0.2">
      <c r="A34" s="18" t="s">
        <v>116</v>
      </c>
      <c r="B34" s="19">
        <v>2085287</v>
      </c>
      <c r="C34">
        <v>320.43</v>
      </c>
    </row>
    <row r="35" spans="1:3" x14ac:dyDescent="0.2">
      <c r="A35" s="18" t="s">
        <v>14</v>
      </c>
      <c r="B35" s="19">
        <v>19651127</v>
      </c>
      <c r="C35">
        <v>270.85000000000002</v>
      </c>
    </row>
    <row r="36" spans="1:3" x14ac:dyDescent="0.2">
      <c r="A36" s="18" t="s">
        <v>117</v>
      </c>
      <c r="B36" s="19">
        <v>9848060</v>
      </c>
      <c r="C36">
        <v>355.4</v>
      </c>
    </row>
    <row r="37" spans="1:3" x14ac:dyDescent="0.2">
      <c r="A37" s="18" t="s">
        <v>118</v>
      </c>
      <c r="B37" s="19">
        <v>723393</v>
      </c>
      <c r="C37">
        <v>205.92</v>
      </c>
    </row>
    <row r="38" spans="1:3" x14ac:dyDescent="0.2">
      <c r="A38" s="18" t="s">
        <v>119</v>
      </c>
      <c r="B38" s="19">
        <v>11570808</v>
      </c>
      <c r="C38">
        <v>446.49</v>
      </c>
    </row>
    <row r="39" spans="1:3" x14ac:dyDescent="0.2">
      <c r="A39" s="18" t="s">
        <v>120</v>
      </c>
      <c r="B39" s="19">
        <v>3850568</v>
      </c>
      <c r="C39">
        <v>702.77</v>
      </c>
    </row>
    <row r="40" spans="1:3" x14ac:dyDescent="0.2">
      <c r="A40" s="18" t="s">
        <v>121</v>
      </c>
      <c r="B40" s="19">
        <v>3930065</v>
      </c>
      <c r="C40">
        <v>384.29</v>
      </c>
    </row>
    <row r="41" spans="1:3" x14ac:dyDescent="0.2">
      <c r="A41" s="18" t="s">
        <v>122</v>
      </c>
      <c r="B41" s="19">
        <v>12773801</v>
      </c>
      <c r="C41">
        <v>400.49</v>
      </c>
    </row>
    <row r="42" spans="1:3" x14ac:dyDescent="0.2">
      <c r="A42" s="18" t="s">
        <v>123</v>
      </c>
      <c r="B42" s="19">
        <v>1051511</v>
      </c>
      <c r="C42">
        <v>193.37</v>
      </c>
    </row>
    <row r="43" spans="1:3" x14ac:dyDescent="0.2">
      <c r="A43" s="18" t="s">
        <v>124</v>
      </c>
      <c r="B43" s="19">
        <v>4774839</v>
      </c>
      <c r="C43">
        <v>446.41</v>
      </c>
    </row>
    <row r="44" spans="1:3" x14ac:dyDescent="0.2">
      <c r="A44" s="18" t="s">
        <v>125</v>
      </c>
      <c r="B44" s="19">
        <v>844877</v>
      </c>
      <c r="C44">
        <v>432.25</v>
      </c>
    </row>
    <row r="45" spans="1:3" x14ac:dyDescent="0.2">
      <c r="A45" s="18" t="s">
        <v>126</v>
      </c>
      <c r="B45" s="19">
        <v>6495978</v>
      </c>
      <c r="C45">
        <v>437.11</v>
      </c>
    </row>
    <row r="46" spans="1:3" x14ac:dyDescent="0.2">
      <c r="A46" s="18" t="s">
        <v>127</v>
      </c>
      <c r="B46" s="19">
        <v>26448193</v>
      </c>
      <c r="C46">
        <v>599.5</v>
      </c>
    </row>
    <row r="47" spans="1:3" x14ac:dyDescent="0.2">
      <c r="A47" s="18" t="s">
        <v>128</v>
      </c>
      <c r="B47" s="19">
        <v>2900872</v>
      </c>
      <c r="C47">
        <v>241.9</v>
      </c>
    </row>
    <row r="48" spans="1:3" x14ac:dyDescent="0.2">
      <c r="A48" s="18" t="s">
        <v>129</v>
      </c>
      <c r="B48" s="19">
        <v>626630</v>
      </c>
      <c r="C48">
        <v>251.28</v>
      </c>
    </row>
    <row r="49" spans="1:3" x14ac:dyDescent="0.2">
      <c r="A49" s="18" t="s">
        <v>130</v>
      </c>
      <c r="B49" s="19">
        <v>8260405</v>
      </c>
      <c r="C49">
        <v>445.55</v>
      </c>
    </row>
    <row r="50" spans="1:3" x14ac:dyDescent="0.2">
      <c r="A50" s="18" t="s">
        <v>25</v>
      </c>
      <c r="B50" s="19">
        <v>6971406</v>
      </c>
      <c r="C50">
        <v>255.68</v>
      </c>
    </row>
    <row r="51" spans="1:3" x14ac:dyDescent="0.2">
      <c r="A51" s="18" t="s">
        <v>131</v>
      </c>
      <c r="B51" s="19">
        <v>1854304</v>
      </c>
      <c r="C51">
        <v>367.74</v>
      </c>
    </row>
    <row r="52" spans="1:3" x14ac:dyDescent="0.2">
      <c r="A52" s="18" t="s">
        <v>132</v>
      </c>
      <c r="B52" s="19">
        <v>5742713</v>
      </c>
      <c r="C52">
        <v>370.08</v>
      </c>
    </row>
    <row r="53" spans="1:3" x14ac:dyDescent="0.2">
      <c r="A53" s="18" t="s">
        <v>133</v>
      </c>
      <c r="B53" s="19">
        <v>582658</v>
      </c>
      <c r="C53">
        <v>395.69</v>
      </c>
    </row>
    <row r="54" spans="1:3" x14ac:dyDescent="0.2">
      <c r="A54" s="18" t="s">
        <v>84</v>
      </c>
      <c r="B54" s="19">
        <v>3615086</v>
      </c>
      <c r="C54" s="18" t="s">
        <v>71</v>
      </c>
    </row>
    <row r="55" spans="1:3" x14ac:dyDescent="0.2">
      <c r="A5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dep_cities.csv</vt:lpstr>
      <vt:lpstr>Sheet2</vt:lpstr>
      <vt:lpstr>Sheet1</vt:lpstr>
    </vt:vector>
  </TitlesOfParts>
  <Company>Department of Homeland Security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ALIENS APPREHENDED BY PROGRAM AND BORDER PATROL SECTOR, INVESTIGATIONS SPECIAL AGENT IN CHARGE (SAC) JURISDICTION, AND AREA OF RESPONSIBILITY: FISCAL YEARS 2004 TO 2013</dc:title>
  <dc:creator>OIS-DHS</dc:creator>
  <cp:lastModifiedBy>Microsoft Office User</cp:lastModifiedBy>
  <dcterms:created xsi:type="dcterms:W3CDTF">2014-07-16T18:26:03Z</dcterms:created>
  <dcterms:modified xsi:type="dcterms:W3CDTF">2015-12-15T16:26:29Z</dcterms:modified>
</cp:coreProperties>
</file>