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ulia\Desktop\ANALISES 2025 _\"/>
    </mc:Choice>
  </mc:AlternateContent>
  <bookViews>
    <workbookView xWindow="0" yWindow="0" windowWidth="23040" windowHeight="9192"/>
  </bookViews>
  <sheets>
    <sheet name="Planilha1" sheetId="7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25" i="7" l="1"/>
  <c r="AG26" i="7"/>
  <c r="AG27" i="7"/>
  <c r="AG28" i="7"/>
  <c r="AG29" i="7"/>
  <c r="AG30" i="7"/>
  <c r="AG31" i="7"/>
  <c r="AG32" i="7"/>
  <c r="AF14" i="7"/>
  <c r="AF15" i="7"/>
  <c r="AF16" i="7"/>
  <c r="AF17" i="7"/>
  <c r="AF18" i="7"/>
  <c r="AF19" i="7"/>
  <c r="AF20" i="7"/>
  <c r="AF21" i="7"/>
  <c r="AF22" i="7"/>
  <c r="AF23" i="7"/>
  <c r="AF24" i="7"/>
  <c r="AF25" i="7"/>
  <c r="AF26" i="7"/>
  <c r="AF27" i="7"/>
  <c r="AF28" i="7"/>
  <c r="AF29" i="7"/>
  <c r="AF30" i="7"/>
  <c r="AF31" i="7"/>
  <c r="AF32" i="7"/>
  <c r="AH26" i="7" l="1"/>
  <c r="AH30" i="7"/>
  <c r="AH25" i="7"/>
  <c r="AH29" i="7"/>
  <c r="AH31" i="7"/>
  <c r="AH27" i="7"/>
  <c r="AH32" i="7"/>
  <c r="AH28" i="7"/>
  <c r="P22" i="7"/>
  <c r="AG22" i="7" s="1"/>
  <c r="AH22" i="7" s="1"/>
  <c r="P23" i="7"/>
  <c r="AG23" i="7" s="1"/>
  <c r="AH23" i="7" s="1"/>
  <c r="P24" i="7"/>
  <c r="AG24" i="7" s="1"/>
  <c r="AH24" i="7" s="1"/>
  <c r="P21" i="7"/>
  <c r="AG21" i="7" s="1"/>
  <c r="AH21" i="7" s="1"/>
  <c r="P18" i="7" l="1"/>
  <c r="AG18" i="7" s="1"/>
  <c r="AH18" i="7" s="1"/>
  <c r="P19" i="7"/>
  <c r="AG19" i="7" s="1"/>
  <c r="AH19" i="7" s="1"/>
  <c r="P20" i="7"/>
  <c r="AG20" i="7" s="1"/>
  <c r="AH20" i="7" s="1"/>
  <c r="P17" i="7"/>
  <c r="AG17" i="7" s="1"/>
  <c r="AH17" i="7" s="1"/>
  <c r="P15" i="7" l="1"/>
  <c r="AG15" i="7" s="1"/>
  <c r="AH15" i="7" s="1"/>
  <c r="P16" i="7"/>
  <c r="AG16" i="7" s="1"/>
  <c r="AH16" i="7" s="1"/>
  <c r="P14" i="7"/>
  <c r="AG14" i="7" s="1"/>
  <c r="AH14" i="7" s="1"/>
  <c r="R11" i="7" l="1"/>
  <c r="AF11" i="7" s="1"/>
  <c r="R12" i="7"/>
  <c r="AF12" i="7" s="1"/>
  <c r="R13" i="7"/>
  <c r="AF13" i="7" s="1"/>
  <c r="R10" i="7"/>
  <c r="AF10" i="7" s="1"/>
  <c r="P11" i="7"/>
  <c r="AG11" i="7" s="1"/>
  <c r="P12" i="7"/>
  <c r="AG12" i="7" s="1"/>
  <c r="P13" i="7"/>
  <c r="AG13" i="7" s="1"/>
  <c r="P10" i="7"/>
  <c r="AG10" i="7" s="1"/>
  <c r="AH10" i="7" l="1"/>
  <c r="AH12" i="7"/>
  <c r="AH13" i="7"/>
  <c r="AH11" i="7"/>
  <c r="R7" i="7"/>
  <c r="AF7" i="7" s="1"/>
  <c r="R8" i="7"/>
  <c r="AF8" i="7" s="1"/>
  <c r="R9" i="7"/>
  <c r="AF9" i="7" s="1"/>
  <c r="R6" i="7"/>
  <c r="AF6" i="7" s="1"/>
  <c r="P7" i="7"/>
  <c r="AG7" i="7" s="1"/>
  <c r="P8" i="7"/>
  <c r="AG8" i="7" s="1"/>
  <c r="P9" i="7"/>
  <c r="AG9" i="7" s="1"/>
  <c r="P6" i="7"/>
  <c r="AG6" i="7" s="1"/>
  <c r="AH9" i="7" l="1"/>
  <c r="AH6" i="7"/>
  <c r="AH8" i="7"/>
  <c r="AH7" i="7"/>
  <c r="R3" i="7"/>
  <c r="AF3" i="7" s="1"/>
  <c r="R4" i="7"/>
  <c r="AF4" i="7" s="1"/>
  <c r="R5" i="7"/>
  <c r="AF5" i="7" s="1"/>
  <c r="R2" i="7"/>
  <c r="AF2" i="7" s="1"/>
  <c r="P3" i="7"/>
  <c r="AG3" i="7" s="1"/>
  <c r="P4" i="7"/>
  <c r="AG4" i="7" s="1"/>
  <c r="P5" i="7"/>
  <c r="AG5" i="7" s="1"/>
  <c r="P2" i="7"/>
  <c r="AG2" i="7" s="1"/>
  <c r="AH5" i="7" l="1"/>
  <c r="AH3" i="7"/>
  <c r="AH2" i="7"/>
  <c r="AH4" i="7"/>
</calcChain>
</file>

<file path=xl/sharedStrings.xml><?xml version="1.0" encoding="utf-8"?>
<sst xmlns="http://schemas.openxmlformats.org/spreadsheetml/2006/main" count="96" uniqueCount="45">
  <si>
    <t>S</t>
  </si>
  <si>
    <t>N</t>
  </si>
  <si>
    <t>H</t>
  </si>
  <si>
    <t>REP</t>
  </si>
  <si>
    <t>COL</t>
  </si>
  <si>
    <t>A</t>
  </si>
  <si>
    <t>B</t>
  </si>
  <si>
    <t>C</t>
  </si>
  <si>
    <t>area</t>
  </si>
  <si>
    <t>C1a</t>
  </si>
  <si>
    <t>C1b</t>
  </si>
  <si>
    <t>C1c</t>
  </si>
  <si>
    <t>C2a</t>
  </si>
  <si>
    <t>C2c</t>
  </si>
  <si>
    <t>C3a</t>
  </si>
  <si>
    <t>C3c</t>
  </si>
  <si>
    <t>C3b</t>
  </si>
  <si>
    <t>P</t>
  </si>
  <si>
    <t>PRED</t>
  </si>
  <si>
    <t>INF</t>
  </si>
  <si>
    <t>UR</t>
  </si>
  <si>
    <t>T</t>
  </si>
  <si>
    <t>C1LP</t>
  </si>
  <si>
    <t>DEV3</t>
  </si>
  <si>
    <t>C3LP</t>
  </si>
  <si>
    <t>C3LC</t>
  </si>
  <si>
    <t>F3LP</t>
  </si>
  <si>
    <t>F3LC</t>
  </si>
  <si>
    <t>Fsa3</t>
  </si>
  <si>
    <t>S3</t>
  </si>
  <si>
    <t>P3</t>
  </si>
  <si>
    <t>MU3</t>
  </si>
  <si>
    <t>So3</t>
  </si>
  <si>
    <t>LT3</t>
  </si>
  <si>
    <t>LP3</t>
  </si>
  <si>
    <t>Cit3</t>
  </si>
  <si>
    <t>Rio3</t>
  </si>
  <si>
    <t>AU3</t>
  </si>
  <si>
    <t>NA3</t>
  </si>
  <si>
    <t>AZ3</t>
  </si>
  <si>
    <t>SH3</t>
  </si>
  <si>
    <t>TOTAL 3</t>
  </si>
  <si>
    <t>Fca3</t>
  </si>
  <si>
    <t>Cal3</t>
  </si>
  <si>
    <t>Nveg3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</si>
</sst>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1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11" fontId="0" fillId="0" borderId="1" xfId="0" applyNumberFormat="1" applyFill="1" applyBorder="1" applyAlignment="1">
      <alignment horizontal="center"/>
    </xf>
    <xf numFmtId="0" fontId="0" fillId="0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 wrapText="1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2"/>
  <sheetViews>
    <sheetView tabSelected="1" workbookViewId="0">
      <pane xSplit="1" ySplit="1" topLeftCell="B2" activePane="bottomRight" state="frozen"/>
      <selection pane="topRight" activeCell="B1" sqref="B1"/>
      <selection pane="bottomLeft" activeCell="A3" sqref="A3"/>
      <selection pane="bottomRight" activeCell="T15" sqref="T15"/>
    </sheetView>
  </sheetViews>
  <sheetFormatPr defaultRowHeight="14.4" x14ac:dyDescent="0.3"/>
  <cols>
    <col min="1" max="1" width="8.88671875" style="4"/>
    <col min="2" max="2" width="11.33203125" style="4" customWidth="1"/>
    <col min="3" max="3" width="8" style="4" customWidth="1"/>
    <col min="4" max="5" width="7.21875" style="4" customWidth="1"/>
    <col min="6" max="6" width="8.77734375" style="4" customWidth="1"/>
    <col min="7" max="7" width="10.33203125" style="4" customWidth="1"/>
    <col min="8" max="9" width="8.88671875" style="4"/>
    <col min="10" max="10" width="7.33203125" style="4" customWidth="1"/>
    <col min="11" max="11" width="6.44140625" style="4" customWidth="1"/>
    <col min="12" max="12" width="29.6640625" style="5" customWidth="1"/>
    <col min="13" max="13" width="22.33203125" style="5" customWidth="1"/>
    <col min="14" max="14" width="13.5546875" style="1" hidden="1" customWidth="1"/>
    <col min="15" max="15" width="0" style="1" hidden="1" customWidth="1"/>
    <col min="16" max="16" width="8.88671875" style="1"/>
    <col min="17" max="17" width="0" style="2" hidden="1" customWidth="1"/>
    <col min="18" max="18" width="8.88671875" style="2"/>
    <col min="19" max="20" width="8.88671875" style="4"/>
    <col min="21" max="22" width="10.88671875" style="4" customWidth="1"/>
    <col min="23" max="23" width="11.109375" style="4" customWidth="1"/>
    <col min="24" max="24" width="10.77734375" style="4" customWidth="1"/>
    <col min="25" max="25" width="11.77734375" style="4" customWidth="1"/>
    <col min="26" max="26" width="11.88671875" style="4" customWidth="1"/>
    <col min="27" max="29" width="8.88671875" style="4"/>
    <col min="30" max="30" width="12.21875" style="4" customWidth="1"/>
    <col min="31" max="31" width="11.109375" style="4" customWidth="1"/>
    <col min="32" max="32" width="16.5546875" style="4" customWidth="1"/>
    <col min="33" max="33" width="18.77734375" style="4" customWidth="1"/>
    <col min="34" max="16384" width="8.88671875" style="4"/>
  </cols>
  <sheetData>
    <row r="1" spans="1:34" s="1" customFormat="1" x14ac:dyDescent="0.3">
      <c r="A1" s="1" t="s">
        <v>8</v>
      </c>
      <c r="B1" s="1" t="s">
        <v>3</v>
      </c>
      <c r="C1" s="1" t="s">
        <v>4</v>
      </c>
      <c r="D1" s="1" t="s">
        <v>0</v>
      </c>
      <c r="E1" s="1" t="s">
        <v>1</v>
      </c>
      <c r="F1" s="1" t="s">
        <v>2</v>
      </c>
      <c r="G1" s="1" t="s">
        <v>17</v>
      </c>
      <c r="H1" s="1" t="s">
        <v>18</v>
      </c>
      <c r="I1" s="1" t="s">
        <v>19</v>
      </c>
      <c r="J1" s="1" t="s">
        <v>20</v>
      </c>
      <c r="K1" s="1" t="s">
        <v>21</v>
      </c>
      <c r="L1" s="1" t="s">
        <v>23</v>
      </c>
      <c r="M1" s="1" t="s">
        <v>40</v>
      </c>
      <c r="N1" s="1" t="s">
        <v>22</v>
      </c>
      <c r="O1" s="1" t="s">
        <v>24</v>
      </c>
      <c r="P1" s="1" t="s">
        <v>25</v>
      </c>
      <c r="Q1" s="1" t="s">
        <v>26</v>
      </c>
      <c r="R1" s="1" t="s">
        <v>27</v>
      </c>
      <c r="S1" s="1" t="s">
        <v>28</v>
      </c>
      <c r="T1" s="1" t="s">
        <v>29</v>
      </c>
      <c r="U1" s="1" t="s">
        <v>42</v>
      </c>
      <c r="V1" s="8" t="s">
        <v>43</v>
      </c>
      <c r="W1" s="1" t="s">
        <v>30</v>
      </c>
      <c r="X1" s="1" t="s">
        <v>31</v>
      </c>
      <c r="Y1" s="1" t="s">
        <v>44</v>
      </c>
      <c r="Z1" s="1" t="s">
        <v>32</v>
      </c>
      <c r="AA1" s="1" t="s">
        <v>33</v>
      </c>
      <c r="AB1" s="1" t="s">
        <v>34</v>
      </c>
      <c r="AC1" s="1" t="s">
        <v>35</v>
      </c>
      <c r="AD1" s="8" t="s">
        <v>36</v>
      </c>
      <c r="AE1" s="8" t="s">
        <v>37</v>
      </c>
      <c r="AF1" s="1" t="s">
        <v>38</v>
      </c>
      <c r="AG1" s="1" t="s">
        <v>39</v>
      </c>
      <c r="AH1" s="1" t="s">
        <v>41</v>
      </c>
    </row>
    <row r="2" spans="1:34" x14ac:dyDescent="0.3">
      <c r="A2" s="4" t="s">
        <v>9</v>
      </c>
      <c r="B2" s="4">
        <v>1</v>
      </c>
      <c r="C2" s="4" t="s">
        <v>5</v>
      </c>
      <c r="D2" s="4">
        <v>9</v>
      </c>
      <c r="E2" s="4">
        <v>15</v>
      </c>
      <c r="F2" s="4">
        <v>1.9870000000000001</v>
      </c>
      <c r="G2" s="4">
        <v>0.25</v>
      </c>
      <c r="H2" s="4">
        <v>23.404255319148938</v>
      </c>
      <c r="I2" s="4">
        <v>76.59574468085107</v>
      </c>
      <c r="J2" s="4">
        <v>90.3</v>
      </c>
      <c r="K2" s="4">
        <v>23.3</v>
      </c>
      <c r="L2" s="5">
        <v>0.70394569281291397</v>
      </c>
      <c r="M2" s="6">
        <v>1687990000000000</v>
      </c>
      <c r="N2" s="1">
        <v>0.21641791044776101</v>
      </c>
      <c r="O2" s="1">
        <v>7.4086113655840793E-2</v>
      </c>
      <c r="P2" s="1">
        <f t="shared" ref="P2:P5" si="0">O2*100</f>
        <v>7.4086113655840791</v>
      </c>
      <c r="Q2" s="2">
        <v>0.12559472797659499</v>
      </c>
      <c r="R2" s="2">
        <f>Q2*100</f>
        <v>12.559472797659499</v>
      </c>
      <c r="S2" s="4">
        <v>0</v>
      </c>
      <c r="T2" s="4">
        <v>7.6834421820975801E-2</v>
      </c>
      <c r="U2" s="4">
        <v>3.02313898164839</v>
      </c>
      <c r="V2" s="4">
        <v>0</v>
      </c>
      <c r="W2" s="4">
        <v>43.656727444664398</v>
      </c>
      <c r="X2" s="4">
        <v>19.991725523803801</v>
      </c>
      <c r="Y2" s="4">
        <v>0.13593782322172601</v>
      </c>
      <c r="Z2" s="4">
        <v>6.4334052424717001</v>
      </c>
      <c r="AA2" s="4">
        <v>6.5782085759035391</v>
      </c>
      <c r="AB2" s="4">
        <v>1.7731020420225098E-2</v>
      </c>
      <c r="AC2" s="4">
        <v>0</v>
      </c>
      <c r="AD2" s="4">
        <v>0.11820680280150099</v>
      </c>
      <c r="AE2" s="4">
        <v>0</v>
      </c>
      <c r="AF2" s="4">
        <f t="shared" ref="AF2:AF32" si="1">SUM(AD2,V2,U2,S2,R2)</f>
        <v>15.70081858210939</v>
      </c>
      <c r="AG2" s="4">
        <f t="shared" ref="AG2:AG32" si="2">SUM(AE2,AC2,AB2,AA2,Z2,Y2,X2,W2,T2,P2)</f>
        <v>84.299181417890438</v>
      </c>
      <c r="AH2" s="4">
        <f>SUM(AF2,AG2)</f>
        <v>99.999999999999829</v>
      </c>
    </row>
    <row r="3" spans="1:34" x14ac:dyDescent="0.3">
      <c r="A3" s="4" t="s">
        <v>9</v>
      </c>
      <c r="B3" s="4">
        <v>2</v>
      </c>
      <c r="C3" s="4" t="s">
        <v>5</v>
      </c>
      <c r="D3" s="4">
        <v>14</v>
      </c>
      <c r="E3" s="4">
        <v>19</v>
      </c>
      <c r="F3" s="4">
        <v>2.552</v>
      </c>
      <c r="G3" s="4">
        <v>0.25</v>
      </c>
      <c r="H3" s="4">
        <v>23.404255319148938</v>
      </c>
      <c r="I3" s="4">
        <v>76.59574468085107</v>
      </c>
      <c r="J3" s="4">
        <v>90.3</v>
      </c>
      <c r="K3" s="4">
        <v>23.3</v>
      </c>
      <c r="L3" s="5">
        <v>0.70394569281291397</v>
      </c>
      <c r="M3" s="6">
        <v>1687990000000000</v>
      </c>
      <c r="N3" s="1">
        <v>0.21641791044776101</v>
      </c>
      <c r="O3" s="1">
        <v>7.4086113999999995E-2</v>
      </c>
      <c r="P3" s="1">
        <f t="shared" si="0"/>
        <v>7.4086113999999998</v>
      </c>
      <c r="Q3" s="2">
        <v>0.12559472797659499</v>
      </c>
      <c r="R3" s="2">
        <f t="shared" ref="R3:R5" si="3">Q3*100</f>
        <v>12.559472797659499</v>
      </c>
      <c r="S3" s="4">
        <v>0</v>
      </c>
      <c r="T3" s="4">
        <v>7.6834421820975801E-2</v>
      </c>
      <c r="U3" s="4">
        <v>3.02313898164839</v>
      </c>
      <c r="V3" s="4">
        <v>0</v>
      </c>
      <c r="W3" s="4">
        <v>43.656727444664398</v>
      </c>
      <c r="X3" s="4">
        <v>19.991725523803801</v>
      </c>
      <c r="Y3" s="4">
        <v>0.13593782322172601</v>
      </c>
      <c r="Z3" s="4">
        <v>6.4334052424717001</v>
      </c>
      <c r="AA3" s="4">
        <v>6.5782085759035391</v>
      </c>
      <c r="AB3" s="4">
        <v>1.7731020420225098E-2</v>
      </c>
      <c r="AC3" s="4">
        <v>0</v>
      </c>
      <c r="AD3" s="4">
        <v>0.11820680280150099</v>
      </c>
      <c r="AE3" s="4">
        <v>0</v>
      </c>
      <c r="AF3" s="4">
        <f t="shared" si="1"/>
        <v>15.70081858210939</v>
      </c>
      <c r="AG3" s="4">
        <f t="shared" si="2"/>
        <v>84.299181452306357</v>
      </c>
      <c r="AH3" s="4">
        <f t="shared" ref="AH3:AH32" si="4">SUM(AF3,AG3)</f>
        <v>100.00000003441575</v>
      </c>
    </row>
    <row r="4" spans="1:34" x14ac:dyDescent="0.3">
      <c r="A4" s="4" t="s">
        <v>9</v>
      </c>
      <c r="B4" s="4">
        <v>3</v>
      </c>
      <c r="C4" s="4" t="s">
        <v>5</v>
      </c>
      <c r="D4" s="4">
        <v>10</v>
      </c>
      <c r="E4" s="4">
        <v>12</v>
      </c>
      <c r="F4" s="4">
        <v>2.254</v>
      </c>
      <c r="G4" s="4">
        <v>0.25</v>
      </c>
      <c r="H4" s="4">
        <v>23.404255319148938</v>
      </c>
      <c r="I4" s="4">
        <v>76.59574468085107</v>
      </c>
      <c r="J4" s="4">
        <v>90.3</v>
      </c>
      <c r="K4" s="4">
        <v>23.3</v>
      </c>
      <c r="L4" s="5">
        <v>0.70394569281291397</v>
      </c>
      <c r="M4" s="6">
        <v>1687990000000000</v>
      </c>
      <c r="N4" s="1">
        <v>0.21641791044776101</v>
      </c>
      <c r="O4" s="1">
        <v>7.4086113999999995E-2</v>
      </c>
      <c r="P4" s="1">
        <f t="shared" si="0"/>
        <v>7.4086113999999998</v>
      </c>
      <c r="Q4" s="2">
        <v>0.12559472797659499</v>
      </c>
      <c r="R4" s="2">
        <f t="shared" si="3"/>
        <v>12.559472797659499</v>
      </c>
      <c r="S4" s="4">
        <v>0</v>
      </c>
      <c r="T4" s="4">
        <v>7.6834421820975801E-2</v>
      </c>
      <c r="U4" s="4">
        <v>3.02313898164839</v>
      </c>
      <c r="V4" s="4">
        <v>0</v>
      </c>
      <c r="W4" s="4">
        <v>43.656727444664398</v>
      </c>
      <c r="X4" s="4">
        <v>19.991725523803801</v>
      </c>
      <c r="Y4" s="4">
        <v>0.13593782322172601</v>
      </c>
      <c r="Z4" s="4">
        <v>6.4334052424717001</v>
      </c>
      <c r="AA4" s="4">
        <v>6.5782085759035391</v>
      </c>
      <c r="AB4" s="4">
        <v>1.7731020420225098E-2</v>
      </c>
      <c r="AC4" s="4">
        <v>0</v>
      </c>
      <c r="AD4" s="4">
        <v>0.11820680280150099</v>
      </c>
      <c r="AE4" s="4">
        <v>0</v>
      </c>
      <c r="AF4" s="4">
        <f t="shared" si="1"/>
        <v>15.70081858210939</v>
      </c>
      <c r="AG4" s="4">
        <f t="shared" si="2"/>
        <v>84.299181452306357</v>
      </c>
      <c r="AH4" s="4">
        <f t="shared" si="4"/>
        <v>100.00000003441575</v>
      </c>
    </row>
    <row r="5" spans="1:34" x14ac:dyDescent="0.3">
      <c r="A5" s="4" t="s">
        <v>9</v>
      </c>
      <c r="B5" s="4">
        <v>4</v>
      </c>
      <c r="C5" s="4" t="s">
        <v>5</v>
      </c>
      <c r="D5" s="4">
        <v>18</v>
      </c>
      <c r="E5" s="4">
        <v>28</v>
      </c>
      <c r="F5" s="4">
        <v>2.6819999999999999</v>
      </c>
      <c r="G5" s="4">
        <v>0.25</v>
      </c>
      <c r="H5" s="4">
        <v>23.404255319148938</v>
      </c>
      <c r="I5" s="4">
        <v>76.59574468085107</v>
      </c>
      <c r="J5" s="4">
        <v>90.3</v>
      </c>
      <c r="K5" s="4">
        <v>23.3</v>
      </c>
      <c r="L5" s="5">
        <v>0.70394569281291397</v>
      </c>
      <c r="M5" s="6">
        <v>1687990000000000</v>
      </c>
      <c r="N5" s="1">
        <v>0.21641791044776101</v>
      </c>
      <c r="O5" s="1">
        <v>7.4086113999999995E-2</v>
      </c>
      <c r="P5" s="1">
        <f t="shared" si="0"/>
        <v>7.4086113999999998</v>
      </c>
      <c r="Q5" s="2">
        <v>0.12559472797659499</v>
      </c>
      <c r="R5" s="2">
        <f t="shared" si="3"/>
        <v>12.559472797659499</v>
      </c>
      <c r="S5" s="4">
        <v>0</v>
      </c>
      <c r="T5" s="4">
        <v>7.6834421820975801E-2</v>
      </c>
      <c r="U5" s="4">
        <v>3.02313898164839</v>
      </c>
      <c r="V5" s="4">
        <v>0</v>
      </c>
      <c r="W5" s="4">
        <v>43.656727444664398</v>
      </c>
      <c r="X5" s="4">
        <v>19.991725523803801</v>
      </c>
      <c r="Y5" s="4">
        <v>0.13593782322172601</v>
      </c>
      <c r="Z5" s="4">
        <v>6.4334052424717001</v>
      </c>
      <c r="AA5" s="4">
        <v>6.5782085759035391</v>
      </c>
      <c r="AB5" s="4">
        <v>1.7731020420225098E-2</v>
      </c>
      <c r="AC5" s="4">
        <v>0</v>
      </c>
      <c r="AD5" s="4">
        <v>0.11820680280150099</v>
      </c>
      <c r="AE5" s="4">
        <v>0</v>
      </c>
      <c r="AF5" s="4">
        <f t="shared" si="1"/>
        <v>15.70081858210939</v>
      </c>
      <c r="AG5" s="4">
        <f t="shared" si="2"/>
        <v>84.299181452306357</v>
      </c>
      <c r="AH5" s="4">
        <f t="shared" si="4"/>
        <v>100.00000003441575</v>
      </c>
    </row>
    <row r="6" spans="1:34" x14ac:dyDescent="0.3">
      <c r="A6" s="4" t="s">
        <v>10</v>
      </c>
      <c r="B6" s="4">
        <v>1</v>
      </c>
      <c r="C6" s="4" t="s">
        <v>6</v>
      </c>
      <c r="D6" s="4">
        <v>10</v>
      </c>
      <c r="E6" s="4">
        <v>10</v>
      </c>
      <c r="F6" s="4">
        <v>2.3029999999999999</v>
      </c>
      <c r="G6" s="4">
        <v>0.20588235294117646</v>
      </c>
      <c r="H6" s="4">
        <v>13.461538461538463</v>
      </c>
      <c r="I6" s="4">
        <v>86.538461538461547</v>
      </c>
      <c r="J6" s="4">
        <v>87.4</v>
      </c>
      <c r="K6" s="4">
        <v>21.1</v>
      </c>
      <c r="L6" s="5">
        <v>0.76371481913394801</v>
      </c>
      <c r="M6" s="7">
        <v>1678052970676990</v>
      </c>
      <c r="N6" s="1">
        <v>0.167020148462354</v>
      </c>
      <c r="O6" s="1">
        <v>0.131830059602454</v>
      </c>
      <c r="P6" s="1">
        <f t="shared" ref="P6:P9" si="5">O6*100</f>
        <v>13.183005960245401</v>
      </c>
      <c r="Q6" s="2">
        <v>0.30285680730497</v>
      </c>
      <c r="R6" s="2">
        <f>Q6*100</f>
        <v>30.285680730496999</v>
      </c>
      <c r="S6" s="4">
        <v>0</v>
      </c>
      <c r="T6" s="4">
        <v>0</v>
      </c>
      <c r="U6" s="4">
        <v>0</v>
      </c>
      <c r="V6" s="4">
        <v>0</v>
      </c>
      <c r="W6" s="4">
        <v>30.420740479755697</v>
      </c>
      <c r="X6" s="4">
        <v>20.840306526909099</v>
      </c>
      <c r="Y6" s="4">
        <v>7.6338119146187391E-2</v>
      </c>
      <c r="Z6" s="4">
        <v>2.3488652044980698E-2</v>
      </c>
      <c r="AA6" s="4">
        <v>3.6818462080507297</v>
      </c>
      <c r="AB6" s="4">
        <v>0</v>
      </c>
      <c r="AC6" s="4">
        <v>0</v>
      </c>
      <c r="AD6" s="4">
        <v>0.51675034498957595</v>
      </c>
      <c r="AE6" s="4">
        <v>0.97184297836107902</v>
      </c>
      <c r="AF6" s="4">
        <f t="shared" si="1"/>
        <v>30.802431075486574</v>
      </c>
      <c r="AG6" s="4">
        <f t="shared" si="2"/>
        <v>69.197568924513178</v>
      </c>
      <c r="AH6" s="4">
        <f t="shared" si="4"/>
        <v>99.999999999999744</v>
      </c>
    </row>
    <row r="7" spans="1:34" x14ac:dyDescent="0.3">
      <c r="A7" s="4" t="s">
        <v>10</v>
      </c>
      <c r="B7" s="4">
        <v>2</v>
      </c>
      <c r="C7" s="4" t="s">
        <v>6</v>
      </c>
      <c r="D7" s="4">
        <v>3</v>
      </c>
      <c r="E7" s="4">
        <v>3</v>
      </c>
      <c r="F7" s="4">
        <v>1.099</v>
      </c>
      <c r="G7" s="4">
        <v>0.20588235294117646</v>
      </c>
      <c r="H7" s="4">
        <v>13.461538461538463</v>
      </c>
      <c r="I7" s="4">
        <v>86.538461538461547</v>
      </c>
      <c r="J7" s="4">
        <v>87.4</v>
      </c>
      <c r="K7" s="4">
        <v>21.1</v>
      </c>
      <c r="L7" s="5">
        <v>0.76371481913394801</v>
      </c>
      <c r="M7" s="7">
        <v>1678052970676990</v>
      </c>
      <c r="N7" s="1">
        <v>0.167020148462354</v>
      </c>
      <c r="O7" s="1">
        <v>0.13183006</v>
      </c>
      <c r="P7" s="1">
        <f t="shared" si="5"/>
        <v>13.183006000000001</v>
      </c>
      <c r="Q7" s="2">
        <v>0.30285680730497</v>
      </c>
      <c r="R7" s="2">
        <f t="shared" ref="R7:R9" si="6">Q7*100</f>
        <v>30.285680730496999</v>
      </c>
      <c r="S7" s="4">
        <v>0</v>
      </c>
      <c r="T7" s="4">
        <v>0</v>
      </c>
      <c r="U7" s="4">
        <v>0</v>
      </c>
      <c r="V7" s="4">
        <v>0</v>
      </c>
      <c r="W7" s="4">
        <v>30.420740479755697</v>
      </c>
      <c r="X7" s="4">
        <v>20.840306526909099</v>
      </c>
      <c r="Y7" s="4">
        <v>7.6338119146187391E-2</v>
      </c>
      <c r="Z7" s="4">
        <v>2.3488652044980698E-2</v>
      </c>
      <c r="AA7" s="4">
        <v>3.6818462080507297</v>
      </c>
      <c r="AB7" s="4">
        <v>0</v>
      </c>
      <c r="AC7" s="4">
        <v>0</v>
      </c>
      <c r="AD7" s="4">
        <v>0.51675034498957595</v>
      </c>
      <c r="AE7" s="4">
        <v>0.97184297836107902</v>
      </c>
      <c r="AF7" s="4">
        <f t="shared" si="1"/>
        <v>30.802431075486574</v>
      </c>
      <c r="AG7" s="4">
        <f t="shared" si="2"/>
        <v>69.197568964267774</v>
      </c>
      <c r="AH7" s="4">
        <f t="shared" si="4"/>
        <v>100.00000003975435</v>
      </c>
    </row>
    <row r="8" spans="1:34" x14ac:dyDescent="0.3">
      <c r="A8" s="4" t="s">
        <v>10</v>
      </c>
      <c r="B8" s="4">
        <v>3</v>
      </c>
      <c r="C8" s="4" t="s">
        <v>6</v>
      </c>
      <c r="D8" s="4">
        <v>7</v>
      </c>
      <c r="E8" s="4">
        <v>8</v>
      </c>
      <c r="F8" s="4">
        <v>1.9059999999999999</v>
      </c>
      <c r="G8" s="4">
        <v>0.20588235294117646</v>
      </c>
      <c r="H8" s="4">
        <v>13.461538461538463</v>
      </c>
      <c r="I8" s="4">
        <v>86.538461538461547</v>
      </c>
      <c r="J8" s="4">
        <v>87.4</v>
      </c>
      <c r="K8" s="4">
        <v>21.1</v>
      </c>
      <c r="L8" s="5">
        <v>0.76371481913394801</v>
      </c>
      <c r="M8" s="7">
        <v>1678052970676990</v>
      </c>
      <c r="N8" s="1">
        <v>0.167020148462354</v>
      </c>
      <c r="O8" s="1">
        <v>0.13183006</v>
      </c>
      <c r="P8" s="1">
        <f t="shared" si="5"/>
        <v>13.183006000000001</v>
      </c>
      <c r="Q8" s="2">
        <v>0.30285680730497</v>
      </c>
      <c r="R8" s="2">
        <f t="shared" si="6"/>
        <v>30.285680730496999</v>
      </c>
      <c r="S8" s="4">
        <v>0</v>
      </c>
      <c r="T8" s="4">
        <v>0</v>
      </c>
      <c r="U8" s="4">
        <v>0</v>
      </c>
      <c r="V8" s="4">
        <v>0</v>
      </c>
      <c r="W8" s="4">
        <v>30.420740479755697</v>
      </c>
      <c r="X8" s="4">
        <v>20.840306526909099</v>
      </c>
      <c r="Y8" s="4">
        <v>7.6338119146187391E-2</v>
      </c>
      <c r="Z8" s="4">
        <v>2.3488652044980698E-2</v>
      </c>
      <c r="AA8" s="4">
        <v>3.6818462080507297</v>
      </c>
      <c r="AB8" s="4">
        <v>0</v>
      </c>
      <c r="AC8" s="4">
        <v>0</v>
      </c>
      <c r="AD8" s="4">
        <v>0.51675034498957595</v>
      </c>
      <c r="AE8" s="4">
        <v>0.97184297836107902</v>
      </c>
      <c r="AF8" s="4">
        <f t="shared" si="1"/>
        <v>30.802431075486574</v>
      </c>
      <c r="AG8" s="4">
        <f t="shared" si="2"/>
        <v>69.197568964267774</v>
      </c>
      <c r="AH8" s="4">
        <f t="shared" si="4"/>
        <v>100.00000003975435</v>
      </c>
    </row>
    <row r="9" spans="1:34" x14ac:dyDescent="0.3">
      <c r="A9" s="4" t="s">
        <v>10</v>
      </c>
      <c r="B9" s="4">
        <v>4</v>
      </c>
      <c r="C9" s="4" t="s">
        <v>6</v>
      </c>
      <c r="D9" s="4">
        <v>6</v>
      </c>
      <c r="E9" s="4">
        <v>6</v>
      </c>
      <c r="F9" s="4">
        <v>1.792</v>
      </c>
      <c r="G9" s="4">
        <v>0.20588235294117646</v>
      </c>
      <c r="H9" s="4">
        <v>13.461538461538463</v>
      </c>
      <c r="I9" s="4">
        <v>86.538461538461547</v>
      </c>
      <c r="J9" s="4">
        <v>87.4</v>
      </c>
      <c r="K9" s="4">
        <v>21.1</v>
      </c>
      <c r="L9" s="5">
        <v>0.76371481913394801</v>
      </c>
      <c r="M9" s="7">
        <v>1678052970676990</v>
      </c>
      <c r="N9" s="1">
        <v>0.167020148462354</v>
      </c>
      <c r="O9" s="1">
        <v>0.13183006</v>
      </c>
      <c r="P9" s="1">
        <f t="shared" si="5"/>
        <v>13.183006000000001</v>
      </c>
      <c r="Q9" s="2">
        <v>0.30285680730497</v>
      </c>
      <c r="R9" s="2">
        <f t="shared" si="6"/>
        <v>30.285680730496999</v>
      </c>
      <c r="S9" s="4">
        <v>0</v>
      </c>
      <c r="T9" s="4">
        <v>0</v>
      </c>
      <c r="U9" s="4">
        <v>0</v>
      </c>
      <c r="V9" s="4">
        <v>0</v>
      </c>
      <c r="W9" s="4">
        <v>30.420740479755697</v>
      </c>
      <c r="X9" s="4">
        <v>20.840306526909099</v>
      </c>
      <c r="Y9" s="4">
        <v>7.6338119146187391E-2</v>
      </c>
      <c r="Z9" s="4">
        <v>2.3488652044980698E-2</v>
      </c>
      <c r="AA9" s="4">
        <v>3.6818462080507297</v>
      </c>
      <c r="AB9" s="4">
        <v>0</v>
      </c>
      <c r="AC9" s="4">
        <v>0</v>
      </c>
      <c r="AD9" s="4">
        <v>0.51675034498957595</v>
      </c>
      <c r="AE9" s="4">
        <v>0.97184297836107902</v>
      </c>
      <c r="AF9" s="4">
        <f t="shared" si="1"/>
        <v>30.802431075486574</v>
      </c>
      <c r="AG9" s="4">
        <f t="shared" si="2"/>
        <v>69.197568964267774</v>
      </c>
      <c r="AH9" s="4">
        <f t="shared" si="4"/>
        <v>100.00000003975435</v>
      </c>
    </row>
    <row r="10" spans="1:34" x14ac:dyDescent="0.3">
      <c r="A10" s="4" t="s">
        <v>11</v>
      </c>
      <c r="B10" s="4">
        <v>1</v>
      </c>
      <c r="C10" s="4" t="s">
        <v>7</v>
      </c>
      <c r="D10" s="4">
        <v>4</v>
      </c>
      <c r="E10" s="4">
        <v>6</v>
      </c>
      <c r="F10" s="4">
        <v>1.33</v>
      </c>
      <c r="G10" s="4">
        <v>0.35483870967741937</v>
      </c>
      <c r="H10" s="4">
        <v>27.868852459016395</v>
      </c>
      <c r="I10" s="4">
        <v>67.213114754098356</v>
      </c>
      <c r="J10" s="4">
        <v>87.7</v>
      </c>
      <c r="K10" s="4">
        <v>22.9</v>
      </c>
      <c r="L10" s="5">
        <v>0.75503066494800297</v>
      </c>
      <c r="M10" s="7">
        <v>1.87618072012314E+16</v>
      </c>
      <c r="N10" s="1">
        <v>0.47539239159350799</v>
      </c>
      <c r="O10" s="1">
        <v>0.188800047207387</v>
      </c>
      <c r="P10" s="1">
        <f t="shared" ref="P10:P13" si="7">O10*100</f>
        <v>18.8800047207387</v>
      </c>
      <c r="Q10" s="2">
        <v>0.163662113120703</v>
      </c>
      <c r="R10" s="2">
        <f>Q10*100</f>
        <v>16.366211312070298</v>
      </c>
      <c r="S10" s="4">
        <v>0</v>
      </c>
      <c r="T10" s="4">
        <v>3.8178975009589</v>
      </c>
      <c r="U10" s="4">
        <v>1.1890360841471599</v>
      </c>
      <c r="V10" s="4">
        <v>0</v>
      </c>
      <c r="W10" s="4">
        <v>7.0457026524651107</v>
      </c>
      <c r="X10" s="4">
        <v>16.876641194346899</v>
      </c>
      <c r="Y10" s="4">
        <v>0.28619478948455396</v>
      </c>
      <c r="Z10" s="4">
        <v>25.400525182191004</v>
      </c>
      <c r="AA10" s="4">
        <v>9.9283037795414906</v>
      </c>
      <c r="AB10" s="4">
        <v>0</v>
      </c>
      <c r="AC10" s="4">
        <v>0.15047354911043501</v>
      </c>
      <c r="AD10" s="4">
        <v>5.3108311450742005E-2</v>
      </c>
      <c r="AE10" s="4">
        <v>0</v>
      </c>
      <c r="AF10" s="4">
        <f t="shared" si="1"/>
        <v>17.608355707668199</v>
      </c>
      <c r="AG10" s="4">
        <f t="shared" si="2"/>
        <v>82.385743368837097</v>
      </c>
      <c r="AH10" s="4">
        <f t="shared" si="4"/>
        <v>99.994099076505293</v>
      </c>
    </row>
    <row r="11" spans="1:34" x14ac:dyDescent="0.3">
      <c r="A11" s="4" t="s">
        <v>11</v>
      </c>
      <c r="B11" s="4">
        <v>2</v>
      </c>
      <c r="C11" s="4" t="s">
        <v>7</v>
      </c>
      <c r="D11" s="4">
        <v>7</v>
      </c>
      <c r="E11" s="4">
        <v>7</v>
      </c>
      <c r="F11" s="4">
        <v>1.946</v>
      </c>
      <c r="G11" s="4">
        <v>0.35483870967741937</v>
      </c>
      <c r="H11" s="4">
        <v>27.868852459016395</v>
      </c>
      <c r="I11" s="4">
        <v>67.213114754098356</v>
      </c>
      <c r="J11" s="4">
        <v>87.7</v>
      </c>
      <c r="K11" s="4">
        <v>22.9</v>
      </c>
      <c r="L11" s="5">
        <v>0.75503066494800297</v>
      </c>
      <c r="M11" s="7">
        <v>1.87618072012314E+16</v>
      </c>
      <c r="N11" s="1">
        <v>0.47539239159350799</v>
      </c>
      <c r="O11" s="1">
        <v>0.188800047</v>
      </c>
      <c r="P11" s="1">
        <f t="shared" si="7"/>
        <v>18.880004700000001</v>
      </c>
      <c r="Q11" s="2">
        <v>0.163662113120703</v>
      </c>
      <c r="R11" s="2">
        <f t="shared" ref="R11:R13" si="8">Q11*100</f>
        <v>16.366211312070298</v>
      </c>
      <c r="S11" s="4">
        <v>0</v>
      </c>
      <c r="T11" s="4">
        <v>3.8178975009589</v>
      </c>
      <c r="U11" s="4">
        <v>1.1890360841471599</v>
      </c>
      <c r="V11" s="4">
        <v>0</v>
      </c>
      <c r="W11" s="4">
        <v>7.0457026524651107</v>
      </c>
      <c r="X11" s="4">
        <v>16.876641194346899</v>
      </c>
      <c r="Y11" s="4">
        <v>0.28619478948455396</v>
      </c>
      <c r="Z11" s="4">
        <v>25.400525182191004</v>
      </c>
      <c r="AA11" s="4">
        <v>9.9283037795414906</v>
      </c>
      <c r="AB11" s="4">
        <v>0</v>
      </c>
      <c r="AC11" s="4">
        <v>0.15047354911043501</v>
      </c>
      <c r="AD11" s="4">
        <v>5.3108311450742005E-2</v>
      </c>
      <c r="AE11" s="4">
        <v>0</v>
      </c>
      <c r="AF11" s="4">
        <f t="shared" si="1"/>
        <v>17.608355707668199</v>
      </c>
      <c r="AG11" s="4">
        <f t="shared" si="2"/>
        <v>82.385743348098401</v>
      </c>
      <c r="AH11" s="4">
        <f t="shared" si="4"/>
        <v>99.994099055766597</v>
      </c>
    </row>
    <row r="12" spans="1:34" x14ac:dyDescent="0.3">
      <c r="A12" s="4" t="s">
        <v>11</v>
      </c>
      <c r="B12" s="4">
        <v>3</v>
      </c>
      <c r="C12" s="4" t="s">
        <v>7</v>
      </c>
      <c r="D12" s="4">
        <v>7</v>
      </c>
      <c r="E12" s="4">
        <v>10</v>
      </c>
      <c r="F12" s="4">
        <v>1.8340000000000001</v>
      </c>
      <c r="G12" s="4">
        <v>0.35483870967741937</v>
      </c>
      <c r="H12" s="4">
        <v>27.868852459016395</v>
      </c>
      <c r="I12" s="4">
        <v>67.213114754098356</v>
      </c>
      <c r="J12" s="4">
        <v>87.7</v>
      </c>
      <c r="K12" s="4">
        <v>22.9</v>
      </c>
      <c r="L12" s="5">
        <v>0.75503066494800297</v>
      </c>
      <c r="M12" s="7">
        <v>1.87618072012314E+16</v>
      </c>
      <c r="N12" s="1">
        <v>0.47539239159350799</v>
      </c>
      <c r="O12" s="1">
        <v>0.188800047</v>
      </c>
      <c r="P12" s="1">
        <f t="shared" si="7"/>
        <v>18.880004700000001</v>
      </c>
      <c r="Q12" s="2">
        <v>0.163662113120703</v>
      </c>
      <c r="R12" s="2">
        <f t="shared" si="8"/>
        <v>16.366211312070298</v>
      </c>
      <c r="S12" s="4">
        <v>0</v>
      </c>
      <c r="T12" s="4">
        <v>3.8178975009589</v>
      </c>
      <c r="U12" s="4">
        <v>1.1890360841471599</v>
      </c>
      <c r="V12" s="4">
        <v>0</v>
      </c>
      <c r="W12" s="4">
        <v>7.0457026524651107</v>
      </c>
      <c r="X12" s="4">
        <v>16.876641194346899</v>
      </c>
      <c r="Y12" s="4">
        <v>0.28619478948455396</v>
      </c>
      <c r="Z12" s="4">
        <v>25.400525182191004</v>
      </c>
      <c r="AA12" s="4">
        <v>9.9283037795414906</v>
      </c>
      <c r="AB12" s="4">
        <v>0</v>
      </c>
      <c r="AC12" s="4">
        <v>0.15047354911043501</v>
      </c>
      <c r="AD12" s="4">
        <v>5.3108311450742005E-2</v>
      </c>
      <c r="AE12" s="4">
        <v>0</v>
      </c>
      <c r="AF12" s="4">
        <f t="shared" si="1"/>
        <v>17.608355707668199</v>
      </c>
      <c r="AG12" s="4">
        <f t="shared" si="2"/>
        <v>82.385743348098401</v>
      </c>
      <c r="AH12" s="4">
        <f t="shared" si="4"/>
        <v>99.994099055766597</v>
      </c>
    </row>
    <row r="13" spans="1:34" ht="15" customHeight="1" x14ac:dyDescent="0.3">
      <c r="A13" s="4" t="s">
        <v>11</v>
      </c>
      <c r="B13" s="4">
        <v>4</v>
      </c>
      <c r="C13" s="4" t="s">
        <v>7</v>
      </c>
      <c r="D13" s="4">
        <v>1</v>
      </c>
      <c r="E13" s="4">
        <v>1</v>
      </c>
      <c r="F13" s="4">
        <v>0</v>
      </c>
      <c r="G13" s="4">
        <v>0.35483870967741937</v>
      </c>
      <c r="H13" s="4">
        <v>27.868852459016395</v>
      </c>
      <c r="I13" s="4">
        <v>67.213114754098356</v>
      </c>
      <c r="J13" s="4">
        <v>87.7</v>
      </c>
      <c r="K13" s="4">
        <v>22.9</v>
      </c>
      <c r="L13" s="5">
        <v>0.75503066494800297</v>
      </c>
      <c r="M13" s="7">
        <v>1.87618072012314E+16</v>
      </c>
      <c r="N13" s="1">
        <v>0.47539239159350799</v>
      </c>
      <c r="O13" s="1">
        <v>0.188800047</v>
      </c>
      <c r="P13" s="1">
        <f t="shared" si="7"/>
        <v>18.880004700000001</v>
      </c>
      <c r="Q13" s="2">
        <v>0.163662113120703</v>
      </c>
      <c r="R13" s="2">
        <f t="shared" si="8"/>
        <v>16.366211312070298</v>
      </c>
      <c r="S13" s="4">
        <v>0</v>
      </c>
      <c r="T13" s="4">
        <v>3.8178975009589</v>
      </c>
      <c r="U13" s="4">
        <v>1.1890360841471599</v>
      </c>
      <c r="V13" s="4">
        <v>0</v>
      </c>
      <c r="W13" s="4">
        <v>7.0457026524651107</v>
      </c>
      <c r="X13" s="4">
        <v>16.876641194346899</v>
      </c>
      <c r="Y13" s="4">
        <v>0.28619478948455396</v>
      </c>
      <c r="Z13" s="4">
        <v>25.400525182191004</v>
      </c>
      <c r="AA13" s="4">
        <v>9.9283037795414906</v>
      </c>
      <c r="AB13" s="4">
        <v>0</v>
      </c>
      <c r="AC13" s="4">
        <v>0.15047354911043501</v>
      </c>
      <c r="AD13" s="4">
        <v>5.3108311450742005E-2</v>
      </c>
      <c r="AE13" s="4">
        <v>0</v>
      </c>
      <c r="AF13" s="4">
        <f t="shared" si="1"/>
        <v>17.608355707668199</v>
      </c>
      <c r="AG13" s="4">
        <f t="shared" si="2"/>
        <v>82.385743348098401</v>
      </c>
      <c r="AH13" s="4">
        <f t="shared" si="4"/>
        <v>99.994099055766597</v>
      </c>
    </row>
    <row r="14" spans="1:34" x14ac:dyDescent="0.3">
      <c r="A14" s="4" t="s">
        <v>12</v>
      </c>
      <c r="B14" s="4">
        <v>1</v>
      </c>
      <c r="C14" s="4" t="s">
        <v>5</v>
      </c>
      <c r="D14" s="4">
        <v>14</v>
      </c>
      <c r="E14" s="4">
        <v>16</v>
      </c>
      <c r="F14" s="4">
        <v>2.5990000000000002</v>
      </c>
      <c r="G14" s="4">
        <v>0.41379310344827586</v>
      </c>
      <c r="H14" s="4">
        <v>50</v>
      </c>
      <c r="I14" s="4">
        <v>47.058823529999998</v>
      </c>
      <c r="J14" s="4">
        <v>85.7</v>
      </c>
      <c r="K14" s="4">
        <v>21.8</v>
      </c>
      <c r="L14" s="5">
        <v>0.81797391375959105</v>
      </c>
      <c r="M14" s="7">
        <v>1883454540280830</v>
      </c>
      <c r="N14" s="1">
        <v>0.59249401117913203</v>
      </c>
      <c r="O14" s="1">
        <v>0.302326267934108</v>
      </c>
      <c r="P14" s="1">
        <f t="shared" ref="P14:P16" si="9">O14*100</f>
        <v>30.232626793410798</v>
      </c>
      <c r="Q14" s="2">
        <v>0.21385133140461701</v>
      </c>
      <c r="R14" s="2">
        <v>21.385133140461701</v>
      </c>
      <c r="S14" s="4">
        <v>0.21550451673850099</v>
      </c>
      <c r="T14" s="4">
        <v>5.8333825352777904</v>
      </c>
      <c r="U14" s="4">
        <v>0.12103678337367801</v>
      </c>
      <c r="V14" s="4">
        <v>0</v>
      </c>
      <c r="W14" s="4">
        <v>13.361280037786999</v>
      </c>
      <c r="X14" s="4">
        <v>17.349589655783099</v>
      </c>
      <c r="Y14" s="4">
        <v>0</v>
      </c>
      <c r="Z14" s="4">
        <v>7.6135088858711706</v>
      </c>
      <c r="AA14" s="4">
        <v>3.87317706795772</v>
      </c>
      <c r="AB14" s="4">
        <v>0</v>
      </c>
      <c r="AC14" s="4">
        <v>0</v>
      </c>
      <c r="AD14" s="4">
        <v>0</v>
      </c>
      <c r="AE14" s="4">
        <v>0</v>
      </c>
      <c r="AF14" s="4">
        <f t="shared" si="1"/>
        <v>21.721674440573878</v>
      </c>
      <c r="AG14" s="4">
        <f t="shared" si="2"/>
        <v>78.263564976087579</v>
      </c>
      <c r="AH14" s="4">
        <f t="shared" si="4"/>
        <v>99.985239416661457</v>
      </c>
    </row>
    <row r="15" spans="1:34" x14ac:dyDescent="0.3">
      <c r="A15" s="4" t="s">
        <v>12</v>
      </c>
      <c r="B15" s="4">
        <v>2</v>
      </c>
      <c r="C15" s="4" t="s">
        <v>5</v>
      </c>
      <c r="D15" s="4">
        <v>17</v>
      </c>
      <c r="E15" s="4">
        <v>22</v>
      </c>
      <c r="F15" s="4">
        <v>2.7519999999999998</v>
      </c>
      <c r="G15" s="4">
        <v>0.41379310344827586</v>
      </c>
      <c r="H15" s="4">
        <v>50</v>
      </c>
      <c r="I15" s="4">
        <v>47.058823529999998</v>
      </c>
      <c r="J15" s="4">
        <v>85.7</v>
      </c>
      <c r="K15" s="4">
        <v>21.8</v>
      </c>
      <c r="L15" s="5">
        <v>0.81797391375959105</v>
      </c>
      <c r="M15" s="7">
        <v>1883454540280830</v>
      </c>
      <c r="N15" s="1">
        <v>0.59249401099999999</v>
      </c>
      <c r="O15" s="1">
        <v>0.30232626800000001</v>
      </c>
      <c r="P15" s="1">
        <f t="shared" si="9"/>
        <v>30.232626800000002</v>
      </c>
      <c r="Q15" s="2">
        <v>0.21385133140461701</v>
      </c>
      <c r="R15" s="2">
        <v>21.385133140461701</v>
      </c>
      <c r="S15" s="4">
        <v>0.21550451673850099</v>
      </c>
      <c r="T15" s="4">
        <v>5.8333825352777904</v>
      </c>
      <c r="U15" s="4">
        <v>0.12103678337367801</v>
      </c>
      <c r="V15" s="4">
        <v>0</v>
      </c>
      <c r="W15" s="4">
        <v>13.361280037786999</v>
      </c>
      <c r="X15" s="4">
        <v>17.349589655783099</v>
      </c>
      <c r="Y15" s="4">
        <v>0</v>
      </c>
      <c r="Z15" s="4">
        <v>7.6135088858711706</v>
      </c>
      <c r="AA15" s="4">
        <v>3.87317706795772</v>
      </c>
      <c r="AB15" s="4">
        <v>0</v>
      </c>
      <c r="AC15" s="4">
        <v>0</v>
      </c>
      <c r="AD15" s="4">
        <v>0</v>
      </c>
      <c r="AE15" s="4">
        <v>0</v>
      </c>
      <c r="AF15" s="4">
        <f t="shared" si="1"/>
        <v>21.721674440573878</v>
      </c>
      <c r="AG15" s="4">
        <f t="shared" si="2"/>
        <v>78.263564982676783</v>
      </c>
      <c r="AH15" s="4">
        <f t="shared" si="4"/>
        <v>99.985239423250661</v>
      </c>
    </row>
    <row r="16" spans="1:34" x14ac:dyDescent="0.3">
      <c r="A16" s="4" t="s">
        <v>12</v>
      </c>
      <c r="B16" s="4">
        <v>3</v>
      </c>
      <c r="C16" s="4" t="s">
        <v>5</v>
      </c>
      <c r="D16" s="4">
        <v>2</v>
      </c>
      <c r="E16" s="4">
        <v>2</v>
      </c>
      <c r="F16" s="4">
        <v>0.69310000000000005</v>
      </c>
      <c r="G16" s="4">
        <v>0.41379310344827586</v>
      </c>
      <c r="H16" s="4">
        <v>50</v>
      </c>
      <c r="I16" s="4">
        <v>47.058823529999998</v>
      </c>
      <c r="J16" s="4">
        <v>85.7</v>
      </c>
      <c r="K16" s="4">
        <v>21.8</v>
      </c>
      <c r="L16" s="5">
        <v>0.81797391375959105</v>
      </c>
      <c r="M16" s="7">
        <v>1883454540280830</v>
      </c>
      <c r="N16" s="1">
        <v>0.59249401099999999</v>
      </c>
      <c r="O16" s="1">
        <v>0.30232626800000001</v>
      </c>
      <c r="P16" s="1">
        <f t="shared" si="9"/>
        <v>30.232626800000002</v>
      </c>
      <c r="Q16" s="2">
        <v>0.21385133140461701</v>
      </c>
      <c r="R16" s="2">
        <v>21.385133140461701</v>
      </c>
      <c r="S16" s="4">
        <v>0.21550451673850099</v>
      </c>
      <c r="T16" s="4">
        <v>5.8333825352777904</v>
      </c>
      <c r="U16" s="4">
        <v>0.12103678337367801</v>
      </c>
      <c r="V16" s="4">
        <v>0</v>
      </c>
      <c r="W16" s="4">
        <v>13.361280037786999</v>
      </c>
      <c r="X16" s="4">
        <v>17.349589655783099</v>
      </c>
      <c r="Y16" s="4">
        <v>0</v>
      </c>
      <c r="Z16" s="4">
        <v>7.6135088858711706</v>
      </c>
      <c r="AA16" s="4">
        <v>3.87317706795772</v>
      </c>
      <c r="AB16" s="4">
        <v>0</v>
      </c>
      <c r="AC16" s="4">
        <v>0</v>
      </c>
      <c r="AD16" s="4">
        <v>0</v>
      </c>
      <c r="AE16" s="4">
        <v>0</v>
      </c>
      <c r="AF16" s="4">
        <f t="shared" si="1"/>
        <v>21.721674440573878</v>
      </c>
      <c r="AG16" s="4">
        <f t="shared" si="2"/>
        <v>78.263564982676783</v>
      </c>
      <c r="AH16" s="4">
        <f t="shared" si="4"/>
        <v>99.985239423250661</v>
      </c>
    </row>
    <row r="17" spans="1:34" x14ac:dyDescent="0.3">
      <c r="A17" s="4" t="s">
        <v>13</v>
      </c>
      <c r="B17" s="4">
        <v>1</v>
      </c>
      <c r="C17" s="4" t="s">
        <v>7</v>
      </c>
      <c r="D17" s="4">
        <v>9</v>
      </c>
      <c r="E17" s="4">
        <v>13</v>
      </c>
      <c r="F17" s="4">
        <v>2.1379999999999999</v>
      </c>
      <c r="G17" s="4">
        <v>0.25806451612903225</v>
      </c>
      <c r="H17" s="4">
        <v>48.421052631578952</v>
      </c>
      <c r="I17" s="4">
        <v>51.578947368421055</v>
      </c>
      <c r="J17" s="4">
        <v>81.2</v>
      </c>
      <c r="K17" s="4">
        <v>22.6</v>
      </c>
      <c r="L17" s="5">
        <v>0.68616951135289195</v>
      </c>
      <c r="M17" s="7">
        <v>1.9024658487218E+16</v>
      </c>
      <c r="N17" s="1">
        <v>0.838795630162536</v>
      </c>
      <c r="O17" s="1">
        <v>0.37572356763142301</v>
      </c>
      <c r="P17" s="1">
        <f t="shared" ref="P17:P20" si="10">O17*100</f>
        <v>37.572356763142302</v>
      </c>
      <c r="Q17" s="2">
        <v>0.117838157117542</v>
      </c>
      <c r="R17" s="2">
        <v>11.783815711754201</v>
      </c>
      <c r="S17" s="4">
        <v>0.94211458948611893</v>
      </c>
      <c r="T17" s="4">
        <v>0.17424689899586501</v>
      </c>
      <c r="U17" s="4">
        <v>3.5440047253396299E-2</v>
      </c>
      <c r="V17" s="4">
        <v>0</v>
      </c>
      <c r="W17" s="4">
        <v>9.0903721204961592</v>
      </c>
      <c r="X17" s="4">
        <v>21.825162433549899</v>
      </c>
      <c r="Y17" s="4">
        <v>0.18901358535144699</v>
      </c>
      <c r="Z17" s="4">
        <v>2.8735971647962097</v>
      </c>
      <c r="AA17" s="4">
        <v>6.2758417011222605</v>
      </c>
      <c r="AB17" s="4">
        <v>0</v>
      </c>
      <c r="AC17" s="4">
        <v>1.7720023626698098E-2</v>
      </c>
      <c r="AD17" s="4">
        <v>0.16538688718251598</v>
      </c>
      <c r="AE17" s="4">
        <v>8.0389840519787299</v>
      </c>
      <c r="AF17" s="4">
        <f t="shared" si="1"/>
        <v>12.926757235676233</v>
      </c>
      <c r="AG17" s="4">
        <f t="shared" si="2"/>
        <v>86.057294743059572</v>
      </c>
      <c r="AH17" s="4">
        <f t="shared" si="4"/>
        <v>98.984051978735806</v>
      </c>
    </row>
    <row r="18" spans="1:34" x14ac:dyDescent="0.3">
      <c r="A18" s="4" t="s">
        <v>13</v>
      </c>
      <c r="B18" s="4">
        <v>2</v>
      </c>
      <c r="C18" s="4" t="s">
        <v>7</v>
      </c>
      <c r="D18" s="4">
        <v>7</v>
      </c>
      <c r="E18" s="4">
        <v>8</v>
      </c>
      <c r="F18" s="4">
        <v>1.9059999999999999</v>
      </c>
      <c r="G18" s="4">
        <v>0.25806451612903225</v>
      </c>
      <c r="H18" s="4">
        <v>48.421052631578952</v>
      </c>
      <c r="I18" s="4">
        <v>51.578947368421055</v>
      </c>
      <c r="J18" s="4">
        <v>81.2</v>
      </c>
      <c r="K18" s="4">
        <v>22.6</v>
      </c>
      <c r="L18" s="5">
        <v>0.68616951135289195</v>
      </c>
      <c r="M18" s="7">
        <v>1.9024658487218E+16</v>
      </c>
      <c r="N18" s="1">
        <v>0.838795630162536</v>
      </c>
      <c r="O18" s="1">
        <v>0.37572356800000001</v>
      </c>
      <c r="P18" s="1">
        <f t="shared" si="10"/>
        <v>37.572356800000001</v>
      </c>
      <c r="Q18" s="2">
        <v>0.117838157117542</v>
      </c>
      <c r="R18" s="2">
        <v>11.783815711754201</v>
      </c>
      <c r="S18" s="4">
        <v>0.94211458948611893</v>
      </c>
      <c r="T18" s="4">
        <v>0.17424689899586501</v>
      </c>
      <c r="U18" s="4">
        <v>3.5440047253396299E-2</v>
      </c>
      <c r="V18" s="4">
        <v>0</v>
      </c>
      <c r="W18" s="4">
        <v>9.0903721204961592</v>
      </c>
      <c r="X18" s="4">
        <v>21.825162433549899</v>
      </c>
      <c r="Y18" s="4">
        <v>0.18901358535144699</v>
      </c>
      <c r="Z18" s="4">
        <v>2.8735971647962097</v>
      </c>
      <c r="AA18" s="4">
        <v>6.2758417011222605</v>
      </c>
      <c r="AB18" s="4">
        <v>0</v>
      </c>
      <c r="AC18" s="4">
        <v>1.7720023626698098E-2</v>
      </c>
      <c r="AD18" s="4">
        <v>0.16538688718251598</v>
      </c>
      <c r="AE18" s="4">
        <v>8.0389840519787299</v>
      </c>
      <c r="AF18" s="4">
        <f t="shared" si="1"/>
        <v>12.926757235676233</v>
      </c>
      <c r="AG18" s="4">
        <f t="shared" si="2"/>
        <v>86.057294779917271</v>
      </c>
      <c r="AH18" s="4">
        <f t="shared" si="4"/>
        <v>98.984052015593505</v>
      </c>
    </row>
    <row r="19" spans="1:34" x14ac:dyDescent="0.3">
      <c r="A19" s="4" t="s">
        <v>13</v>
      </c>
      <c r="B19" s="4">
        <v>3</v>
      </c>
      <c r="C19" s="4" t="s">
        <v>7</v>
      </c>
      <c r="D19" s="4">
        <v>11</v>
      </c>
      <c r="E19" s="4">
        <v>15</v>
      </c>
      <c r="F19" s="4">
        <v>2.3380000000000001</v>
      </c>
      <c r="G19" s="4">
        <v>0.25806451612903225</v>
      </c>
      <c r="H19" s="4">
        <v>48.421052631578952</v>
      </c>
      <c r="I19" s="4">
        <v>51.578947368421055</v>
      </c>
      <c r="J19" s="4">
        <v>81.2</v>
      </c>
      <c r="K19" s="4">
        <v>22.6</v>
      </c>
      <c r="L19" s="5">
        <v>0.68616951135289195</v>
      </c>
      <c r="M19" s="7">
        <v>1.9024658487218E+16</v>
      </c>
      <c r="N19" s="1">
        <v>0.838795630162536</v>
      </c>
      <c r="O19" s="1">
        <v>0.37572356800000001</v>
      </c>
      <c r="P19" s="1">
        <f t="shared" si="10"/>
        <v>37.572356800000001</v>
      </c>
      <c r="Q19" s="2">
        <v>0.117838157117542</v>
      </c>
      <c r="R19" s="2">
        <v>11.783815711754201</v>
      </c>
      <c r="S19" s="4">
        <v>0.94211458948611893</v>
      </c>
      <c r="T19" s="4">
        <v>0.17424689899586501</v>
      </c>
      <c r="U19" s="4">
        <v>3.5440047253396299E-2</v>
      </c>
      <c r="V19" s="4">
        <v>0</v>
      </c>
      <c r="W19" s="4">
        <v>9.0903721204961592</v>
      </c>
      <c r="X19" s="4">
        <v>21.825162433549899</v>
      </c>
      <c r="Y19" s="4">
        <v>0.18901358535144699</v>
      </c>
      <c r="Z19" s="4">
        <v>2.8735971647962097</v>
      </c>
      <c r="AA19" s="4">
        <v>6.2758417011222605</v>
      </c>
      <c r="AB19" s="4">
        <v>0</v>
      </c>
      <c r="AC19" s="4">
        <v>1.7720023626698098E-2</v>
      </c>
      <c r="AD19" s="4">
        <v>0.16538688718251598</v>
      </c>
      <c r="AE19" s="4">
        <v>8.0389840519787299</v>
      </c>
      <c r="AF19" s="4">
        <f t="shared" si="1"/>
        <v>12.926757235676233</v>
      </c>
      <c r="AG19" s="4">
        <f t="shared" si="2"/>
        <v>86.057294779917271</v>
      </c>
      <c r="AH19" s="4">
        <f t="shared" si="4"/>
        <v>98.984052015593505</v>
      </c>
    </row>
    <row r="20" spans="1:34" x14ac:dyDescent="0.3">
      <c r="A20" s="4" t="s">
        <v>13</v>
      </c>
      <c r="B20" s="4">
        <v>4</v>
      </c>
      <c r="C20" s="4" t="s">
        <v>7</v>
      </c>
      <c r="D20" s="4">
        <v>14</v>
      </c>
      <c r="E20" s="4">
        <v>17</v>
      </c>
      <c r="F20" s="4">
        <v>2.5579999999999998</v>
      </c>
      <c r="G20" s="4">
        <v>0.25806451612903225</v>
      </c>
      <c r="H20" s="4">
        <v>48.421052631578952</v>
      </c>
      <c r="I20" s="4">
        <v>51.578947368421055</v>
      </c>
      <c r="J20" s="4">
        <v>81.2</v>
      </c>
      <c r="K20" s="4">
        <v>22.6</v>
      </c>
      <c r="L20" s="5">
        <v>0.68616951135289195</v>
      </c>
      <c r="M20" s="7">
        <v>1.9024658487218E+16</v>
      </c>
      <c r="N20" s="1">
        <v>0.838795630162536</v>
      </c>
      <c r="O20" s="1">
        <v>0.37572356800000001</v>
      </c>
      <c r="P20" s="1">
        <f t="shared" si="10"/>
        <v>37.572356800000001</v>
      </c>
      <c r="Q20" s="2">
        <v>0.117838157117542</v>
      </c>
      <c r="R20" s="2">
        <v>11.783815711754201</v>
      </c>
      <c r="S20" s="4">
        <v>0.94211458948611893</v>
      </c>
      <c r="T20" s="4">
        <v>0.17424689899586501</v>
      </c>
      <c r="U20" s="4">
        <v>3.5440047253396299E-2</v>
      </c>
      <c r="V20" s="4">
        <v>0</v>
      </c>
      <c r="W20" s="4">
        <v>9.0903721204961592</v>
      </c>
      <c r="X20" s="4">
        <v>21.825162433549899</v>
      </c>
      <c r="Y20" s="4">
        <v>0.18901358535144699</v>
      </c>
      <c r="Z20" s="4">
        <v>2.8735971647962097</v>
      </c>
      <c r="AA20" s="4">
        <v>6.2758417011222605</v>
      </c>
      <c r="AB20" s="4">
        <v>0</v>
      </c>
      <c r="AC20" s="4">
        <v>1.7720023626698098E-2</v>
      </c>
      <c r="AD20" s="4">
        <v>0.16538688718251598</v>
      </c>
      <c r="AE20" s="4">
        <v>8.0389840519787299</v>
      </c>
      <c r="AF20" s="4">
        <f t="shared" si="1"/>
        <v>12.926757235676233</v>
      </c>
      <c r="AG20" s="4">
        <f t="shared" si="2"/>
        <v>86.057294779917271</v>
      </c>
      <c r="AH20" s="4">
        <f t="shared" si="4"/>
        <v>98.984052015593505</v>
      </c>
    </row>
    <row r="21" spans="1:34" x14ac:dyDescent="0.3">
      <c r="A21" s="4" t="s">
        <v>14</v>
      </c>
      <c r="B21" s="4">
        <v>1</v>
      </c>
      <c r="C21" s="4" t="s">
        <v>5</v>
      </c>
      <c r="D21" s="4">
        <v>9</v>
      </c>
      <c r="E21" s="4">
        <v>10</v>
      </c>
      <c r="F21" s="4">
        <v>2.1640000000000001</v>
      </c>
      <c r="G21" s="4">
        <v>0.21428571428571427</v>
      </c>
      <c r="H21" s="4">
        <v>58.461538461538467</v>
      </c>
      <c r="I21" s="4">
        <v>40.769230769230766</v>
      </c>
      <c r="J21" s="4">
        <v>78</v>
      </c>
      <c r="K21" s="4">
        <v>23.6</v>
      </c>
      <c r="L21" s="5">
        <v>0.74846105255978301</v>
      </c>
      <c r="M21" s="7">
        <v>1.72339526231079E+16</v>
      </c>
      <c r="N21" s="1">
        <v>0.568831863138198</v>
      </c>
      <c r="O21" s="1">
        <v>0.43441412709662097</v>
      </c>
      <c r="P21" s="1">
        <f t="shared" ref="P21:P24" si="11">O21*100</f>
        <v>43.441412709662096</v>
      </c>
      <c r="Q21" s="2">
        <v>0.117056461138672</v>
      </c>
      <c r="R21" s="2">
        <v>11.7056461138672</v>
      </c>
      <c r="S21" s="4">
        <v>0.30120481927710802</v>
      </c>
      <c r="T21" s="4">
        <v>0.23623907394283</v>
      </c>
      <c r="U21" s="4">
        <v>1.88695960311835</v>
      </c>
      <c r="V21" s="4">
        <v>0</v>
      </c>
      <c r="W21" s="4">
        <v>11.983227025750001</v>
      </c>
      <c r="X21" s="4">
        <v>26.343609733049799</v>
      </c>
      <c r="Y21" s="4">
        <v>0.30120481927710802</v>
      </c>
      <c r="Z21" s="4">
        <v>0</v>
      </c>
      <c r="AA21" s="4">
        <v>3.7355303567210001</v>
      </c>
      <c r="AB21" s="4">
        <v>2.06709189699976E-2</v>
      </c>
      <c r="AC21" s="4">
        <v>4.4294826364280601E-2</v>
      </c>
      <c r="AD21" s="4">
        <v>0</v>
      </c>
      <c r="AE21" s="4">
        <v>0</v>
      </c>
      <c r="AF21" s="4">
        <f t="shared" si="1"/>
        <v>13.893810536262658</v>
      </c>
      <c r="AG21" s="4">
        <f t="shared" si="2"/>
        <v>86.10618946373711</v>
      </c>
      <c r="AH21" s="4">
        <f t="shared" si="4"/>
        <v>99.999999999999773</v>
      </c>
    </row>
    <row r="22" spans="1:34" x14ac:dyDescent="0.3">
      <c r="A22" s="4" t="s">
        <v>14</v>
      </c>
      <c r="B22" s="4">
        <v>2</v>
      </c>
      <c r="C22" s="4" t="s">
        <v>5</v>
      </c>
      <c r="D22" s="4">
        <v>10</v>
      </c>
      <c r="E22" s="4">
        <v>11</v>
      </c>
      <c r="F22" s="4">
        <v>2.2719999999999998</v>
      </c>
      <c r="G22" s="4">
        <v>0.21428571428571427</v>
      </c>
      <c r="H22" s="4">
        <v>58.461538461538467</v>
      </c>
      <c r="I22" s="4">
        <v>40.769230769230766</v>
      </c>
      <c r="J22" s="4">
        <v>78</v>
      </c>
      <c r="K22" s="4">
        <v>23.6</v>
      </c>
      <c r="L22" s="5">
        <v>0.74846105255978301</v>
      </c>
      <c r="M22" s="7">
        <v>1.72339526231079E+16</v>
      </c>
      <c r="N22" s="1">
        <v>0.56883186299999999</v>
      </c>
      <c r="O22" s="1">
        <v>0.43441412709662097</v>
      </c>
      <c r="P22" s="1">
        <f t="shared" si="11"/>
        <v>43.441412709662096</v>
      </c>
      <c r="Q22" s="2">
        <v>0.117056461138672</v>
      </c>
      <c r="R22" s="2">
        <v>11.7056461138672</v>
      </c>
      <c r="S22" s="4">
        <v>0.30120481927710802</v>
      </c>
      <c r="T22" s="4">
        <v>0.23623907394283</v>
      </c>
      <c r="U22" s="4">
        <v>1.88695960311835</v>
      </c>
      <c r="V22" s="4">
        <v>0</v>
      </c>
      <c r="W22" s="4">
        <v>11.983227025750001</v>
      </c>
      <c r="X22" s="4">
        <v>26.343609733049799</v>
      </c>
      <c r="Y22" s="4">
        <v>0.30120481927710802</v>
      </c>
      <c r="Z22" s="4">
        <v>0</v>
      </c>
      <c r="AA22" s="4">
        <v>3.7355303567210001</v>
      </c>
      <c r="AB22" s="4">
        <v>2.06709189699976E-2</v>
      </c>
      <c r="AC22" s="4">
        <v>4.4294826364280601E-2</v>
      </c>
      <c r="AD22" s="4">
        <v>0</v>
      </c>
      <c r="AE22" s="4">
        <v>0</v>
      </c>
      <c r="AF22" s="4">
        <f t="shared" si="1"/>
        <v>13.893810536262658</v>
      </c>
      <c r="AG22" s="4">
        <f t="shared" si="2"/>
        <v>86.10618946373711</v>
      </c>
      <c r="AH22" s="4">
        <f t="shared" si="4"/>
        <v>99.999999999999773</v>
      </c>
    </row>
    <row r="23" spans="1:34" x14ac:dyDescent="0.3">
      <c r="A23" s="4" t="s">
        <v>14</v>
      </c>
      <c r="B23" s="4">
        <v>3</v>
      </c>
      <c r="C23" s="4" t="s">
        <v>5</v>
      </c>
      <c r="D23" s="4">
        <v>14</v>
      </c>
      <c r="E23" s="4">
        <v>21</v>
      </c>
      <c r="F23" s="4">
        <v>2.4910000000000001</v>
      </c>
      <c r="G23" s="4">
        <v>0.21428571428571427</v>
      </c>
      <c r="H23" s="4">
        <v>58.461538461538467</v>
      </c>
      <c r="I23" s="4">
        <v>40.769230769230766</v>
      </c>
      <c r="J23" s="4">
        <v>78</v>
      </c>
      <c r="K23" s="4">
        <v>23.6</v>
      </c>
      <c r="L23" s="5">
        <v>0.74846105255978301</v>
      </c>
      <c r="M23" s="7">
        <v>1.72339526231079E+16</v>
      </c>
      <c r="N23" s="1">
        <v>0.56883186299999999</v>
      </c>
      <c r="O23" s="1">
        <v>0.43441412709662097</v>
      </c>
      <c r="P23" s="1">
        <f t="shared" si="11"/>
        <v>43.441412709662096</v>
      </c>
      <c r="Q23" s="2">
        <v>0.117056461138672</v>
      </c>
      <c r="R23" s="2">
        <v>11.7056461138672</v>
      </c>
      <c r="S23" s="4">
        <v>0.30120481927710802</v>
      </c>
      <c r="T23" s="4">
        <v>0.23623907394283</v>
      </c>
      <c r="U23" s="4">
        <v>1.88695960311835</v>
      </c>
      <c r="V23" s="4">
        <v>0</v>
      </c>
      <c r="W23" s="4">
        <v>11.983227025750001</v>
      </c>
      <c r="X23" s="4">
        <v>26.343609733049799</v>
      </c>
      <c r="Y23" s="4">
        <v>0.30120481927710802</v>
      </c>
      <c r="Z23" s="4">
        <v>0</v>
      </c>
      <c r="AA23" s="4">
        <v>3.7355303567210001</v>
      </c>
      <c r="AB23" s="4">
        <v>2.06709189699976E-2</v>
      </c>
      <c r="AC23" s="4">
        <v>4.4294826364280601E-2</v>
      </c>
      <c r="AD23" s="4">
        <v>0</v>
      </c>
      <c r="AE23" s="4">
        <v>0</v>
      </c>
      <c r="AF23" s="4">
        <f t="shared" si="1"/>
        <v>13.893810536262658</v>
      </c>
      <c r="AG23" s="4">
        <f t="shared" si="2"/>
        <v>86.10618946373711</v>
      </c>
      <c r="AH23" s="4">
        <f t="shared" si="4"/>
        <v>99.999999999999773</v>
      </c>
    </row>
    <row r="24" spans="1:34" x14ac:dyDescent="0.3">
      <c r="A24" s="4" t="s">
        <v>14</v>
      </c>
      <c r="B24" s="4">
        <v>4</v>
      </c>
      <c r="C24" s="4" t="s">
        <v>5</v>
      </c>
      <c r="D24" s="4">
        <v>16</v>
      </c>
      <c r="E24" s="4">
        <v>17</v>
      </c>
      <c r="F24" s="4">
        <v>2.7519999999999998</v>
      </c>
      <c r="G24" s="4">
        <v>0.21428571428571427</v>
      </c>
      <c r="H24" s="4">
        <v>58.461538461538467</v>
      </c>
      <c r="I24" s="4">
        <v>40.769230769230766</v>
      </c>
      <c r="J24" s="4">
        <v>78</v>
      </c>
      <c r="K24" s="4">
        <v>23.6</v>
      </c>
      <c r="L24" s="5">
        <v>0.74846105255978301</v>
      </c>
      <c r="M24" s="7">
        <v>1.72339526231079E+16</v>
      </c>
      <c r="N24" s="1">
        <v>0.56883186299999999</v>
      </c>
      <c r="O24" s="1">
        <v>0.43441412709662097</v>
      </c>
      <c r="P24" s="1">
        <f t="shared" si="11"/>
        <v>43.441412709662096</v>
      </c>
      <c r="Q24" s="2">
        <v>0.117056461138672</v>
      </c>
      <c r="R24" s="2">
        <v>11.7056461138672</v>
      </c>
      <c r="S24" s="4">
        <v>0.30120481927710802</v>
      </c>
      <c r="T24" s="4">
        <v>0.23623907394283</v>
      </c>
      <c r="U24" s="4">
        <v>1.88695960311835</v>
      </c>
      <c r="V24" s="4">
        <v>0</v>
      </c>
      <c r="W24" s="4">
        <v>11.983227025750001</v>
      </c>
      <c r="X24" s="4">
        <v>26.343609733049799</v>
      </c>
      <c r="Y24" s="4">
        <v>0.30120481927710802</v>
      </c>
      <c r="Z24" s="4">
        <v>0</v>
      </c>
      <c r="AA24" s="4">
        <v>3.7355303567210001</v>
      </c>
      <c r="AB24" s="4">
        <v>2.06709189699976E-2</v>
      </c>
      <c r="AC24" s="4">
        <v>4.4294826364280601E-2</v>
      </c>
      <c r="AD24" s="4">
        <v>0</v>
      </c>
      <c r="AE24" s="4">
        <v>0</v>
      </c>
      <c r="AF24" s="4">
        <f t="shared" si="1"/>
        <v>13.893810536262658</v>
      </c>
      <c r="AG24" s="4">
        <f t="shared" si="2"/>
        <v>86.10618946373711</v>
      </c>
      <c r="AH24" s="4">
        <f t="shared" si="4"/>
        <v>99.999999999999773</v>
      </c>
    </row>
    <row r="25" spans="1:34" x14ac:dyDescent="0.3">
      <c r="A25" s="4" t="s">
        <v>16</v>
      </c>
      <c r="B25" s="4">
        <v>1</v>
      </c>
      <c r="C25" s="4" t="s">
        <v>6</v>
      </c>
      <c r="D25" s="4">
        <v>13</v>
      </c>
      <c r="E25" s="4">
        <v>17</v>
      </c>
      <c r="F25" s="4">
        <v>2.5070000000000001</v>
      </c>
      <c r="G25" s="4">
        <v>0.26666666666666666</v>
      </c>
      <c r="H25" s="4">
        <v>52</v>
      </c>
      <c r="I25" s="4">
        <v>48</v>
      </c>
      <c r="J25" s="4">
        <v>82.9</v>
      </c>
      <c r="K25" s="4">
        <v>22.3</v>
      </c>
      <c r="L25" s="5">
        <v>0.65249975773012003</v>
      </c>
      <c r="M25" s="7">
        <v>1.62140098696863E+16</v>
      </c>
      <c r="N25" s="1">
        <v>0.74833199893247904</v>
      </c>
      <c r="O25" s="1">
        <v>0.49441852223731603</v>
      </c>
      <c r="P25" s="1">
        <v>49.441899999999997</v>
      </c>
      <c r="Q25" s="2">
        <v>0.117092906502864</v>
      </c>
      <c r="R25" s="2">
        <v>11.709300000000001</v>
      </c>
      <c r="S25" s="4">
        <v>0.1181265</v>
      </c>
      <c r="T25" s="4">
        <v>0.38391120000000001</v>
      </c>
      <c r="U25" s="4">
        <v>0.23034669999999999</v>
      </c>
      <c r="V25" s="4">
        <v>0</v>
      </c>
      <c r="W25" s="4">
        <v>11.204299799999999</v>
      </c>
      <c r="X25" s="4">
        <v>23.377237000000001</v>
      </c>
      <c r="Y25" s="4">
        <v>0.36914540000000001</v>
      </c>
      <c r="Z25" s="4">
        <v>0.21558089999999999</v>
      </c>
      <c r="AA25" s="4">
        <v>2.4717973</v>
      </c>
      <c r="AB25" s="3">
        <v>6.0000000000000001E-3</v>
      </c>
      <c r="AC25" s="4">
        <v>0</v>
      </c>
      <c r="AD25" s="4">
        <v>0.47250609999999998</v>
      </c>
      <c r="AE25" s="4">
        <v>0</v>
      </c>
      <c r="AF25" s="4">
        <f t="shared" si="1"/>
        <v>12.5302793</v>
      </c>
      <c r="AG25" s="4">
        <f t="shared" si="2"/>
        <v>87.469871600000005</v>
      </c>
      <c r="AH25" s="4">
        <f t="shared" si="4"/>
        <v>100.00015090000001</v>
      </c>
    </row>
    <row r="26" spans="1:34" x14ac:dyDescent="0.3">
      <c r="A26" s="4" t="s">
        <v>16</v>
      </c>
      <c r="B26" s="4">
        <v>2</v>
      </c>
      <c r="C26" s="4" t="s">
        <v>6</v>
      </c>
      <c r="D26" s="4">
        <v>4</v>
      </c>
      <c r="E26" s="4">
        <v>4</v>
      </c>
      <c r="F26" s="4">
        <v>1.3859999999999999</v>
      </c>
      <c r="G26" s="4">
        <v>0.26666666666666666</v>
      </c>
      <c r="H26" s="4">
        <v>52</v>
      </c>
      <c r="I26" s="4">
        <v>48</v>
      </c>
      <c r="J26" s="4">
        <v>82.9</v>
      </c>
      <c r="K26" s="4">
        <v>22.3</v>
      </c>
      <c r="L26" s="5">
        <v>0.65249975773012003</v>
      </c>
      <c r="M26" s="7">
        <v>1.62140098696863E+16</v>
      </c>
      <c r="N26" s="1">
        <v>0.74833199900000003</v>
      </c>
      <c r="O26" s="1">
        <v>0.49441852223731603</v>
      </c>
      <c r="P26" s="1">
        <v>49.441899999999997</v>
      </c>
      <c r="Q26" s="2">
        <v>0.117092906502864</v>
      </c>
      <c r="R26" s="2">
        <v>11.709300000000001</v>
      </c>
      <c r="S26" s="4">
        <v>0.1181265</v>
      </c>
      <c r="T26" s="4">
        <v>0.38391120000000001</v>
      </c>
      <c r="U26" s="4">
        <v>0.23034669999999999</v>
      </c>
      <c r="V26" s="4">
        <v>0</v>
      </c>
      <c r="W26" s="4">
        <v>11.204299799999999</v>
      </c>
      <c r="X26" s="4">
        <v>23.377237000000001</v>
      </c>
      <c r="Y26" s="4">
        <v>0.36914540000000001</v>
      </c>
      <c r="Z26" s="4">
        <v>0.21558089999999999</v>
      </c>
      <c r="AA26" s="4">
        <v>2.4717973</v>
      </c>
      <c r="AB26" s="3">
        <v>6.0000000000000001E-3</v>
      </c>
      <c r="AC26" s="4">
        <v>0</v>
      </c>
      <c r="AD26" s="4">
        <v>0.47250609999999998</v>
      </c>
      <c r="AE26" s="4">
        <v>0</v>
      </c>
      <c r="AF26" s="4">
        <f t="shared" si="1"/>
        <v>12.5302793</v>
      </c>
      <c r="AG26" s="4">
        <f t="shared" si="2"/>
        <v>87.469871600000005</v>
      </c>
      <c r="AH26" s="4">
        <f t="shared" si="4"/>
        <v>100.00015090000001</v>
      </c>
    </row>
    <row r="27" spans="1:34" x14ac:dyDescent="0.3">
      <c r="A27" s="4" t="s">
        <v>16</v>
      </c>
      <c r="B27" s="4">
        <v>3</v>
      </c>
      <c r="C27" s="4" t="s">
        <v>6</v>
      </c>
      <c r="D27" s="4">
        <v>3</v>
      </c>
      <c r="E27" s="4">
        <v>3</v>
      </c>
      <c r="F27" s="4">
        <v>1.099</v>
      </c>
      <c r="G27" s="4">
        <v>0.26666666666666666</v>
      </c>
      <c r="H27" s="4">
        <v>52</v>
      </c>
      <c r="I27" s="4">
        <v>48</v>
      </c>
      <c r="J27" s="4">
        <v>82.9</v>
      </c>
      <c r="K27" s="4">
        <v>22.3</v>
      </c>
      <c r="L27" s="5">
        <v>0.65249975773012003</v>
      </c>
      <c r="M27" s="7">
        <v>1.62140098696863E+16</v>
      </c>
      <c r="N27" s="1">
        <v>0.74833199900000003</v>
      </c>
      <c r="O27" s="1">
        <v>0.49441852223731603</v>
      </c>
      <c r="P27" s="1">
        <v>49.441899999999997</v>
      </c>
      <c r="Q27" s="2">
        <v>0.117092906502864</v>
      </c>
      <c r="R27" s="2">
        <v>11.709300000000001</v>
      </c>
      <c r="S27" s="4">
        <v>0.1181265</v>
      </c>
      <c r="T27" s="4">
        <v>0.38391120000000001</v>
      </c>
      <c r="U27" s="4">
        <v>0.23034669999999999</v>
      </c>
      <c r="V27" s="4">
        <v>0</v>
      </c>
      <c r="W27" s="4">
        <v>11.204299799999999</v>
      </c>
      <c r="X27" s="4">
        <v>23.377237000000001</v>
      </c>
      <c r="Y27" s="4">
        <v>0.36914540000000001</v>
      </c>
      <c r="Z27" s="4">
        <v>0.21558089999999999</v>
      </c>
      <c r="AA27" s="4">
        <v>2.4717973</v>
      </c>
      <c r="AB27" s="3">
        <v>6.0000000000000001E-3</v>
      </c>
      <c r="AC27" s="4">
        <v>0</v>
      </c>
      <c r="AD27" s="4">
        <v>0.47250609999999998</v>
      </c>
      <c r="AE27" s="4">
        <v>0</v>
      </c>
      <c r="AF27" s="4">
        <f t="shared" si="1"/>
        <v>12.5302793</v>
      </c>
      <c r="AG27" s="4">
        <f t="shared" si="2"/>
        <v>87.469871600000005</v>
      </c>
      <c r="AH27" s="4">
        <f t="shared" si="4"/>
        <v>100.00015090000001</v>
      </c>
    </row>
    <row r="28" spans="1:34" x14ac:dyDescent="0.3">
      <c r="A28" s="4" t="s">
        <v>16</v>
      </c>
      <c r="B28" s="4">
        <v>4</v>
      </c>
      <c r="C28" s="4" t="s">
        <v>6</v>
      </c>
      <c r="D28" s="4">
        <v>7</v>
      </c>
      <c r="E28" s="4">
        <v>7</v>
      </c>
      <c r="F28" s="4">
        <v>1.946</v>
      </c>
      <c r="G28" s="4">
        <v>0.26666666666666666</v>
      </c>
      <c r="H28" s="4">
        <v>52</v>
      </c>
      <c r="I28" s="4">
        <v>48</v>
      </c>
      <c r="J28" s="4">
        <v>82.9</v>
      </c>
      <c r="K28" s="4">
        <v>22.3</v>
      </c>
      <c r="L28" s="5">
        <v>0.65249975773012003</v>
      </c>
      <c r="M28" s="7">
        <v>1.62140098696863E+16</v>
      </c>
      <c r="N28" s="1">
        <v>0.74833199900000003</v>
      </c>
      <c r="O28" s="1">
        <v>0.49441852223731603</v>
      </c>
      <c r="P28" s="1">
        <v>49.441899999999997</v>
      </c>
      <c r="Q28" s="2">
        <v>0.117092906502864</v>
      </c>
      <c r="R28" s="2">
        <v>11.709300000000001</v>
      </c>
      <c r="S28" s="4">
        <v>0.1181265</v>
      </c>
      <c r="T28" s="4">
        <v>0.38391120000000001</v>
      </c>
      <c r="U28" s="4">
        <v>0.23034669999999999</v>
      </c>
      <c r="V28" s="4">
        <v>0</v>
      </c>
      <c r="W28" s="4">
        <v>11.204299799999999</v>
      </c>
      <c r="X28" s="4">
        <v>23.377237000000001</v>
      </c>
      <c r="Y28" s="4">
        <v>0.36914540000000001</v>
      </c>
      <c r="Z28" s="4">
        <v>0.21558089999999999</v>
      </c>
      <c r="AA28" s="4">
        <v>2.4717973</v>
      </c>
      <c r="AB28" s="3">
        <v>6.0000000000000001E-3</v>
      </c>
      <c r="AC28" s="4">
        <v>0</v>
      </c>
      <c r="AD28" s="4">
        <v>0.47250609999999998</v>
      </c>
      <c r="AE28" s="4">
        <v>0</v>
      </c>
      <c r="AF28" s="4">
        <f t="shared" si="1"/>
        <v>12.5302793</v>
      </c>
      <c r="AG28" s="4">
        <f t="shared" si="2"/>
        <v>87.469871600000005</v>
      </c>
      <c r="AH28" s="4">
        <f t="shared" si="4"/>
        <v>100.00015090000001</v>
      </c>
    </row>
    <row r="29" spans="1:34" x14ac:dyDescent="0.3">
      <c r="A29" s="4" t="s">
        <v>15</v>
      </c>
      <c r="B29" s="4">
        <v>1</v>
      </c>
      <c r="C29" s="4" t="s">
        <v>7</v>
      </c>
      <c r="D29" s="4">
        <v>1</v>
      </c>
      <c r="E29" s="4">
        <v>1</v>
      </c>
      <c r="F29" s="4">
        <v>0</v>
      </c>
      <c r="G29" s="4">
        <v>0.36363636363636365</v>
      </c>
      <c r="H29" s="4">
        <v>30.136986301369863</v>
      </c>
      <c r="I29" s="4">
        <v>71.232876712328775</v>
      </c>
      <c r="J29" s="4">
        <v>77.400000000000006</v>
      </c>
      <c r="K29" s="4">
        <v>24</v>
      </c>
      <c r="L29" s="5">
        <v>0.59124462584027904</v>
      </c>
      <c r="M29" s="7">
        <v>1.56032846341942E+16</v>
      </c>
      <c r="N29" s="1">
        <v>0.80743514308638598</v>
      </c>
      <c r="O29" s="1">
        <v>0.56392909899999999</v>
      </c>
      <c r="P29" s="1">
        <v>56.392909899999999</v>
      </c>
      <c r="Q29" s="2">
        <v>8.8271787000000004E-2</v>
      </c>
      <c r="R29" s="2">
        <v>8.82717873</v>
      </c>
      <c r="S29" s="4">
        <v>0.389955687</v>
      </c>
      <c r="T29" s="4">
        <v>0.54357459399999997</v>
      </c>
      <c r="U29" s="4">
        <v>0</v>
      </c>
      <c r="V29" s="4">
        <v>0.596750369</v>
      </c>
      <c r="W29" s="4">
        <v>12.463810929999999</v>
      </c>
      <c r="X29" s="4">
        <v>12.463810929999999</v>
      </c>
      <c r="Y29" s="4">
        <v>0.147710487</v>
      </c>
      <c r="Z29" s="4">
        <v>0</v>
      </c>
      <c r="AA29" s="4">
        <v>1.072378139</v>
      </c>
      <c r="AB29" s="4">
        <v>0</v>
      </c>
      <c r="AC29" s="4">
        <v>0.11816839</v>
      </c>
      <c r="AD29" s="4">
        <v>4.4313145999999998E-2</v>
      </c>
      <c r="AE29" s="4">
        <v>0</v>
      </c>
      <c r="AF29" s="4">
        <f t="shared" si="1"/>
        <v>9.8581979319999995</v>
      </c>
      <c r="AG29" s="4">
        <f t="shared" si="2"/>
        <v>83.20236337</v>
      </c>
      <c r="AH29" s="4">
        <f t="shared" si="4"/>
        <v>93.060561301999996</v>
      </c>
    </row>
    <row r="30" spans="1:34" x14ac:dyDescent="0.3">
      <c r="A30" s="4" t="s">
        <v>15</v>
      </c>
      <c r="B30" s="4">
        <v>2</v>
      </c>
      <c r="C30" s="4" t="s">
        <v>7</v>
      </c>
      <c r="D30" s="4">
        <v>3</v>
      </c>
      <c r="E30" s="4">
        <v>3</v>
      </c>
      <c r="F30" s="4">
        <v>1.099</v>
      </c>
      <c r="G30" s="4">
        <v>0.36363636363636365</v>
      </c>
      <c r="H30" s="4">
        <v>30.136986301369863</v>
      </c>
      <c r="I30" s="4">
        <v>71.232876712328775</v>
      </c>
      <c r="J30" s="4">
        <v>77.400000000000006</v>
      </c>
      <c r="K30" s="4">
        <v>24</v>
      </c>
      <c r="L30" s="5">
        <v>0.59124462584027904</v>
      </c>
      <c r="M30" s="7">
        <v>1.56032846341942E+16</v>
      </c>
      <c r="N30" s="1">
        <v>0.80743514299999997</v>
      </c>
      <c r="O30" s="1">
        <v>0.56392909899999999</v>
      </c>
      <c r="P30" s="1">
        <v>56.392909899999999</v>
      </c>
      <c r="Q30" s="2">
        <v>8.8271787000000004E-2</v>
      </c>
      <c r="R30" s="2">
        <v>8.82717873</v>
      </c>
      <c r="S30" s="4">
        <v>0.389955687</v>
      </c>
      <c r="T30" s="4">
        <v>0.54357459399999997</v>
      </c>
      <c r="U30" s="4">
        <v>0</v>
      </c>
      <c r="V30" s="4">
        <v>0.596750369</v>
      </c>
      <c r="W30" s="4">
        <v>12.463810929999999</v>
      </c>
      <c r="X30" s="4">
        <v>12.463810929999999</v>
      </c>
      <c r="Y30" s="4">
        <v>0.147710487</v>
      </c>
      <c r="Z30" s="4">
        <v>0</v>
      </c>
      <c r="AA30" s="4">
        <v>1.072378139</v>
      </c>
      <c r="AB30" s="4">
        <v>0</v>
      </c>
      <c r="AC30" s="4">
        <v>0.11816839</v>
      </c>
      <c r="AD30" s="4">
        <v>4.4313145999999998E-2</v>
      </c>
      <c r="AE30" s="4">
        <v>0</v>
      </c>
      <c r="AF30" s="4">
        <f t="shared" si="1"/>
        <v>9.8581979319999995</v>
      </c>
      <c r="AG30" s="4">
        <f t="shared" si="2"/>
        <v>83.20236337</v>
      </c>
      <c r="AH30" s="4">
        <f t="shared" si="4"/>
        <v>93.060561301999996</v>
      </c>
    </row>
    <row r="31" spans="1:34" x14ac:dyDescent="0.3">
      <c r="A31" s="4" t="s">
        <v>15</v>
      </c>
      <c r="B31" s="4">
        <v>3</v>
      </c>
      <c r="C31" s="4" t="s">
        <v>7</v>
      </c>
      <c r="D31" s="4">
        <v>2</v>
      </c>
      <c r="E31" s="4">
        <v>2</v>
      </c>
      <c r="F31" s="4">
        <v>0.69310000000000005</v>
      </c>
      <c r="G31" s="4">
        <v>0.36363636363636365</v>
      </c>
      <c r="H31" s="4">
        <v>30.136986301369863</v>
      </c>
      <c r="I31" s="4">
        <v>71.232876712328775</v>
      </c>
      <c r="J31" s="4">
        <v>77.400000000000006</v>
      </c>
      <c r="K31" s="4">
        <v>24</v>
      </c>
      <c r="L31" s="5">
        <v>0.59124462584027904</v>
      </c>
      <c r="M31" s="7">
        <v>1.56032846341942E+16</v>
      </c>
      <c r="N31" s="1">
        <v>0.80743514299999997</v>
      </c>
      <c r="O31" s="1">
        <v>0.56392909899999999</v>
      </c>
      <c r="P31" s="1">
        <v>56.392909899999999</v>
      </c>
      <c r="Q31" s="2">
        <v>8.8271787000000004E-2</v>
      </c>
      <c r="R31" s="2">
        <v>8.82717873</v>
      </c>
      <c r="S31" s="4">
        <v>0.389955687</v>
      </c>
      <c r="T31" s="4">
        <v>0.54357459399999997</v>
      </c>
      <c r="U31" s="4">
        <v>0</v>
      </c>
      <c r="V31" s="4">
        <v>0.596750369</v>
      </c>
      <c r="W31" s="4">
        <v>12.463810929999999</v>
      </c>
      <c r="X31" s="4">
        <v>12.463810929999999</v>
      </c>
      <c r="Y31" s="4">
        <v>0.147710487</v>
      </c>
      <c r="Z31" s="4">
        <v>0</v>
      </c>
      <c r="AA31" s="4">
        <v>1.072378139</v>
      </c>
      <c r="AB31" s="4">
        <v>0</v>
      </c>
      <c r="AC31" s="4">
        <v>0.11816839</v>
      </c>
      <c r="AD31" s="4">
        <v>4.4313145999999998E-2</v>
      </c>
      <c r="AE31" s="4">
        <v>0</v>
      </c>
      <c r="AF31" s="4">
        <f t="shared" si="1"/>
        <v>9.8581979319999995</v>
      </c>
      <c r="AG31" s="4">
        <f t="shared" si="2"/>
        <v>83.20236337</v>
      </c>
      <c r="AH31" s="4">
        <f t="shared" si="4"/>
        <v>93.060561301999996</v>
      </c>
    </row>
    <row r="32" spans="1:34" x14ac:dyDescent="0.3">
      <c r="A32" s="4" t="s">
        <v>15</v>
      </c>
      <c r="B32" s="4">
        <v>4</v>
      </c>
      <c r="C32" s="4" t="s">
        <v>7</v>
      </c>
      <c r="D32" s="4">
        <v>6</v>
      </c>
      <c r="E32" s="4">
        <v>8</v>
      </c>
      <c r="F32" s="4">
        <v>1.7330000000000001</v>
      </c>
      <c r="G32" s="4">
        <v>0.36363636363636365</v>
      </c>
      <c r="H32" s="4">
        <v>30.136986301369863</v>
      </c>
      <c r="I32" s="4">
        <v>71.232876712328775</v>
      </c>
      <c r="J32" s="4">
        <v>77.400000000000006</v>
      </c>
      <c r="K32" s="4">
        <v>24</v>
      </c>
      <c r="L32" s="5">
        <v>0.59124462584027904</v>
      </c>
      <c r="M32" s="7">
        <v>1.56032846341942E+16</v>
      </c>
      <c r="N32" s="1">
        <v>0.80743514299999997</v>
      </c>
      <c r="O32" s="1">
        <v>0.56392909899999999</v>
      </c>
      <c r="P32" s="1">
        <v>56.392909899999999</v>
      </c>
      <c r="Q32" s="2">
        <v>8.8271787000000004E-2</v>
      </c>
      <c r="R32" s="2">
        <v>8.82717873</v>
      </c>
      <c r="S32" s="4">
        <v>0.389955687</v>
      </c>
      <c r="T32" s="4">
        <v>0.54357459399999997</v>
      </c>
      <c r="U32" s="4">
        <v>0</v>
      </c>
      <c r="V32" s="4">
        <v>0.596750369</v>
      </c>
      <c r="W32" s="4">
        <v>12.463810929999999</v>
      </c>
      <c r="X32" s="4">
        <v>12.463810929999999</v>
      </c>
      <c r="Y32" s="4">
        <v>0.147710487</v>
      </c>
      <c r="Z32" s="4">
        <v>0</v>
      </c>
      <c r="AA32" s="4">
        <v>1.072378139</v>
      </c>
      <c r="AB32" s="4">
        <v>0</v>
      </c>
      <c r="AC32" s="4">
        <v>0.11816839</v>
      </c>
      <c r="AD32" s="4">
        <v>4.4313145999999998E-2</v>
      </c>
      <c r="AE32" s="4">
        <v>0</v>
      </c>
      <c r="AF32" s="4">
        <f t="shared" si="1"/>
        <v>9.8581979319999995</v>
      </c>
      <c r="AG32" s="4">
        <f t="shared" si="2"/>
        <v>83.20236337</v>
      </c>
      <c r="AH32" s="4">
        <f t="shared" si="4"/>
        <v>93.060561301999996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</dc:creator>
  <cp:lastModifiedBy>Julia</cp:lastModifiedBy>
  <dcterms:created xsi:type="dcterms:W3CDTF">2024-07-09T20:29:38Z</dcterms:created>
  <dcterms:modified xsi:type="dcterms:W3CDTF">2025-04-08T16:05:11Z</dcterms:modified>
</cp:coreProperties>
</file>