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D7" i="2" l="1"/>
  <c r="C7" i="2"/>
  <c r="E5" i="2"/>
  <c r="E3" i="2"/>
  <c r="E4" i="2"/>
  <c r="E2" i="2"/>
  <c r="D5" i="2"/>
  <c r="D4" i="2"/>
  <c r="D3" i="2"/>
  <c r="D2" i="2"/>
  <c r="B10" i="2" l="1"/>
  <c r="C4" i="2"/>
  <c r="C3" i="2"/>
  <c r="C2" i="2"/>
  <c r="D3" i="1" l="1"/>
  <c r="D4" i="1" s="1"/>
  <c r="B3" i="1"/>
  <c r="B4" i="1" s="1"/>
</calcChain>
</file>

<file path=xl/sharedStrings.xml><?xml version="1.0" encoding="utf-8"?>
<sst xmlns="http://schemas.openxmlformats.org/spreadsheetml/2006/main" count="15" uniqueCount="15">
  <si>
    <t>yN</t>
  </si>
  <si>
    <t>NA</t>
  </si>
  <si>
    <t>V</t>
  </si>
  <si>
    <t>C</t>
  </si>
  <si>
    <t>%</t>
  </si>
  <si>
    <t>mol-1</t>
  </si>
  <si>
    <t>Ni</t>
  </si>
  <si>
    <t>Cr</t>
  </si>
  <si>
    <t>Fe</t>
  </si>
  <si>
    <t>at</t>
  </si>
  <si>
    <t>Na</t>
  </si>
  <si>
    <t>at/m3</t>
  </si>
  <si>
    <t>vol m3/mol</t>
  </si>
  <si>
    <t>/mol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</si>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</sst>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61CE3C"/>
      <name val="Arial Unicode M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1" fontId="1" fillId="0" borderId="0" xfId="0" applyNumberFormat="1" applyFont="1"/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0</v>
      </c>
      <c r="B1">
        <v>0.28000000000000003</v>
      </c>
      <c r="C1" t="s">
        <v>4</v>
      </c>
      <c r="D1">
        <v>0.28000000000000003</v>
      </c>
    </row>
    <row r="2" spans="1:4" ht="15.75" x14ac:dyDescent="0.3">
      <c r="A2" t="s">
        <v>1</v>
      </c>
      <c r="B2" s="1">
        <v>6.0221409000000001E+23</v>
      </c>
      <c r="C2" t="s">
        <v>5</v>
      </c>
      <c r="D2" s="1">
        <v>1</v>
      </c>
    </row>
    <row r="3" spans="1:4" x14ac:dyDescent="0.25">
      <c r="A3" t="s">
        <v>2</v>
      </c>
      <c r="B3">
        <f>2.8147E-29*B1+4.7134E-29</f>
        <v>5.501516E-29</v>
      </c>
      <c r="D3">
        <f>2.8147E-29*D1+4.7134E-29</f>
        <v>5.501516E-29</v>
      </c>
    </row>
    <row r="4" spans="1:4" x14ac:dyDescent="0.25">
      <c r="A4" t="s">
        <v>3</v>
      </c>
      <c r="B4">
        <f>(4/B2)*(B1/B3)</f>
        <v>33805.294976854275</v>
      </c>
      <c r="D4">
        <f>(4/D2)*(D1/D3)</f>
        <v>2.0358024951667869E+28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RowHeight="15" x14ac:dyDescent="0.25"/>
  <cols>
    <col min="2" max="2" width="12.42578125" bestFit="1" customWidth="1"/>
    <col min="3" max="3" width="11" bestFit="1" customWidth="1"/>
    <col min="4" max="5" width="12" bestFit="1" customWidth="1"/>
  </cols>
  <sheetData>
    <row r="1" spans="1:5" x14ac:dyDescent="0.25">
      <c r="B1" t="s">
        <v>9</v>
      </c>
      <c r="C1" t="s">
        <v>12</v>
      </c>
      <c r="D1" t="s">
        <v>11</v>
      </c>
    </row>
    <row r="2" spans="1:5" x14ac:dyDescent="0.25">
      <c r="A2" t="s">
        <v>6</v>
      </c>
      <c r="B2" s="3">
        <v>0.113</v>
      </c>
      <c r="C2">
        <f>0.00000659</f>
        <v>6.5899999999999996E-6</v>
      </c>
      <c r="D2">
        <f>$B$10/C2</f>
        <v>9.1383018209408194E+28</v>
      </c>
      <c r="E2">
        <f>D2*B2</f>
        <v>1.0326281057663125E+28</v>
      </c>
    </row>
    <row r="3" spans="1:5" x14ac:dyDescent="0.25">
      <c r="A3" t="s">
        <v>7</v>
      </c>
      <c r="B3" s="3">
        <v>0.19500000000000001</v>
      </c>
      <c r="C3">
        <f>0.00000723</f>
        <v>7.2300000000000002E-6</v>
      </c>
      <c r="D3">
        <f t="shared" ref="D3:D4" si="0">$B$10/C3</f>
        <v>8.3293788381742744E+28</v>
      </c>
      <c r="E3">
        <f t="shared" ref="E3:E4" si="1">D3*B3</f>
        <v>1.6242288734439835E+28</v>
      </c>
    </row>
    <row r="4" spans="1:5" x14ac:dyDescent="0.25">
      <c r="A4" t="s">
        <v>8</v>
      </c>
      <c r="B4" s="3">
        <v>0.69199999999999995</v>
      </c>
      <c r="C4">
        <f>0.00000709</f>
        <v>7.0899999999999999E-6</v>
      </c>
      <c r="D4">
        <f t="shared" si="0"/>
        <v>8.4938517630465453E+28</v>
      </c>
      <c r="E4">
        <f t="shared" si="1"/>
        <v>5.8777454200282086E+28</v>
      </c>
    </row>
    <row r="5" spans="1:5" x14ac:dyDescent="0.25">
      <c r="D5">
        <f>SUM(D2:D4)</f>
        <v>2.5961532422161641E+29</v>
      </c>
      <c r="E5">
        <f>SUM(E2:E4)</f>
        <v>8.5346023992385055E+28</v>
      </c>
    </row>
    <row r="7" spans="1:5" x14ac:dyDescent="0.25">
      <c r="A7" t="s">
        <v>14</v>
      </c>
      <c r="C7">
        <f>0.00004</f>
        <v>4.0000000000000003E-5</v>
      </c>
      <c r="D7">
        <f t="shared" ref="D7" si="2">$B$10/C7</f>
        <v>1.505535225E+28</v>
      </c>
    </row>
    <row r="10" spans="1:5" ht="15.75" x14ac:dyDescent="0.3">
      <c r="A10" t="s">
        <v>10</v>
      </c>
      <c r="B10" s="2">
        <f>6.0221409E+23</f>
        <v>6.0221409000000001E+23</v>
      </c>
    </row>
    <row r="11" spans="1:5" x14ac:dyDescent="0.25">
      <c r="A11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2019-10-28T23:09:46Z</dcterms:modified>
</cp:coreProperties>
</file>