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university\kurs3.1\SATPR\lab1\"/>
    </mc:Choice>
  </mc:AlternateContent>
  <xr:revisionPtr revIDLastSave="0" documentId="13_ncr:1_{DD7C0378-1605-45E0-86B1-C53EE903034A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H21" i="1" s="1"/>
  <c r="J14" i="1"/>
  <c r="J15" i="1"/>
  <c r="J16" i="1"/>
  <c r="J12" i="1"/>
  <c r="H20" i="1" s="1"/>
  <c r="H22" i="1"/>
  <c r="H23" i="1"/>
  <c r="H24" i="1"/>
  <c r="L13" i="1"/>
  <c r="L14" i="1"/>
  <c r="L15" i="1"/>
  <c r="L16" i="1"/>
  <c r="L12" i="1"/>
  <c r="K13" i="1"/>
  <c r="K14" i="1"/>
  <c r="K15" i="1"/>
  <c r="K16" i="1"/>
  <c r="K12" i="1"/>
  <c r="H13" i="1"/>
  <c r="H14" i="1"/>
  <c r="H15" i="1"/>
  <c r="H16" i="1"/>
  <c r="H12" i="1"/>
  <c r="I13" i="1"/>
  <c r="I14" i="1"/>
  <c r="I15" i="1"/>
  <c r="I16" i="1"/>
  <c r="I12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K5" i="1" s="1"/>
  <c r="F2" i="1"/>
  <c r="K2" i="1" s="1"/>
  <c r="K3" i="1" l="1"/>
  <c r="K4" i="1"/>
</calcChain>
</file>

<file path=xl/sharedStrings.xml><?xml version="1.0" encoding="utf-8"?>
<sst xmlns="http://schemas.openxmlformats.org/spreadsheetml/2006/main" count="28" uniqueCount="19">
  <si>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</si>
  <si>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</si>
  <si>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</si>
  <si>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</si>
  <si>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</si>
  <si>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</si>
  <si>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</si>
  <si>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</si>
  <si>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</si>
  <si>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r>
      <t>В</t>
    </r>
    <r>
      <rPr>
        <b/>
        <sz val="12"/>
        <color theme="1"/>
        <rFont val="Times New Roman"/>
        <family val="1"/>
        <charset val="204"/>
      </rPr>
      <t>ага</t>
    </r>
  </si>
  <si>
    <t xml:space="preserve">Критерий Альтернатива </t>
  </si>
  <si>
    <t>К5</t>
  </si>
  <si>
    <t>А5</t>
  </si>
  <si>
    <t>Функція користності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</si>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</sst>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7" zoomScale="72" zoomScaleNormal="62" workbookViewId="0">
      <selection activeCell="H23" sqref="H23"/>
    </sheetView>
  </sheetViews>
  <sheetFormatPr defaultRowHeight="15" x14ac:dyDescent="0.25"/>
  <cols>
    <col min="1" max="1" width="14.85546875" customWidth="1"/>
    <col min="2" max="2" width="6.42578125" customWidth="1"/>
    <col min="3" max="4" width="6.140625" customWidth="1"/>
    <col min="5" max="5" width="5.5703125" customWidth="1"/>
    <col min="6" max="6" width="6.5703125" customWidth="1"/>
    <col min="7" max="7" width="7.42578125" customWidth="1"/>
    <col min="8" max="8" width="9.7109375" customWidth="1"/>
    <col min="9" max="9" width="8.85546875" customWidth="1"/>
    <col min="10" max="10" width="9.7109375" customWidth="1"/>
    <col min="11" max="11" width="10" customWidth="1"/>
    <col min="12" max="12" width="9.5703125" customWidth="1"/>
  </cols>
  <sheetData>
    <row r="1" spans="1:12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1">
        <v>3</v>
      </c>
      <c r="C2" s="1">
        <v>7</v>
      </c>
      <c r="D2" s="1">
        <v>2</v>
      </c>
      <c r="E2" s="1">
        <v>9</v>
      </c>
      <c r="F2">
        <f>B2*B$6</f>
        <v>24</v>
      </c>
      <c r="G2">
        <f t="shared" ref="G2:I5" si="0">C2*C$6</f>
        <v>63</v>
      </c>
      <c r="H2">
        <f t="shared" si="0"/>
        <v>12</v>
      </c>
      <c r="I2">
        <f t="shared" si="0"/>
        <v>63</v>
      </c>
      <c r="K2">
        <f>SUM(F2:I2)</f>
        <v>162</v>
      </c>
    </row>
    <row r="3" spans="1:12" ht="15.75" x14ac:dyDescent="0.25">
      <c r="A3" s="2" t="s">
        <v>6</v>
      </c>
      <c r="B3" s="1">
        <v>8</v>
      </c>
      <c r="C3" s="1">
        <v>3</v>
      </c>
      <c r="D3" s="1">
        <v>6</v>
      </c>
      <c r="E3" s="1">
        <v>7</v>
      </c>
      <c r="F3">
        <f t="shared" ref="F3:F5" si="1">B3*B$6</f>
        <v>64</v>
      </c>
      <c r="G3">
        <f t="shared" si="0"/>
        <v>27</v>
      </c>
      <c r="H3">
        <f t="shared" si="0"/>
        <v>36</v>
      </c>
      <c r="I3">
        <f t="shared" si="0"/>
        <v>49</v>
      </c>
      <c r="K3">
        <f t="shared" ref="K3:K5" si="2">SUM(F3:I3)</f>
        <v>176</v>
      </c>
    </row>
    <row r="4" spans="1:12" ht="15.75" x14ac:dyDescent="0.25">
      <c r="A4" s="2" t="s">
        <v>7</v>
      </c>
      <c r="B4" s="1">
        <v>4</v>
      </c>
      <c r="C4" s="1">
        <v>8</v>
      </c>
      <c r="D4" s="1">
        <v>3</v>
      </c>
      <c r="E4" s="1">
        <v>5</v>
      </c>
      <c r="F4">
        <f t="shared" si="1"/>
        <v>32</v>
      </c>
      <c r="G4">
        <f t="shared" si="0"/>
        <v>72</v>
      </c>
      <c r="H4">
        <f t="shared" si="0"/>
        <v>18</v>
      </c>
      <c r="I4">
        <f t="shared" si="0"/>
        <v>35</v>
      </c>
      <c r="K4">
        <f t="shared" si="2"/>
        <v>157</v>
      </c>
    </row>
    <row r="5" spans="1:12" ht="15.75" x14ac:dyDescent="0.25">
      <c r="A5" s="2" t="s">
        <v>8</v>
      </c>
      <c r="B5" s="1">
        <v>9</v>
      </c>
      <c r="C5" s="1">
        <v>6</v>
      </c>
      <c r="D5" s="1">
        <v>5</v>
      </c>
      <c r="E5" s="1">
        <v>4</v>
      </c>
      <c r="F5">
        <f t="shared" si="1"/>
        <v>72</v>
      </c>
      <c r="G5">
        <f t="shared" si="0"/>
        <v>54</v>
      </c>
      <c r="H5">
        <f t="shared" si="0"/>
        <v>30</v>
      </c>
      <c r="I5">
        <f t="shared" si="0"/>
        <v>28</v>
      </c>
      <c r="K5">
        <f t="shared" si="2"/>
        <v>184</v>
      </c>
    </row>
    <row r="6" spans="1:12" ht="15.75" x14ac:dyDescent="0.25">
      <c r="A6" s="2" t="s">
        <v>9</v>
      </c>
      <c r="B6" s="1">
        <v>8</v>
      </c>
      <c r="C6" s="1">
        <v>9</v>
      </c>
      <c r="D6" s="1">
        <v>6</v>
      </c>
      <c r="E6" s="1">
        <v>7</v>
      </c>
    </row>
    <row r="11" spans="1:12" ht="31.5" x14ac:dyDescent="0.25">
      <c r="A11" s="1" t="s">
        <v>10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11</v>
      </c>
    </row>
    <row r="12" spans="1:12" ht="15.75" x14ac:dyDescent="0.25">
      <c r="A12" s="2" t="s">
        <v>5</v>
      </c>
      <c r="B12" s="1">
        <v>85</v>
      </c>
      <c r="C12" s="1">
        <v>30</v>
      </c>
      <c r="D12" s="1">
        <v>22</v>
      </c>
      <c r="E12" s="1">
        <v>0.65</v>
      </c>
      <c r="F12" s="1">
        <v>6</v>
      </c>
      <c r="H12" s="3">
        <f>(B12-MIN(B$12:B$16))/(MAX(B$12:B$16)-MIN(B$12:B$16))</f>
        <v>1</v>
      </c>
      <c r="I12" s="3">
        <f>(MAX(C$12:C$16)-C12)/(MAX(C$12:C$16)-MIN(C$12:C$16))</f>
        <v>0</v>
      </c>
      <c r="J12">
        <f>(D12-MIN(D$12:D$16))/(MAX(D$12:D$16)-MIN(D$12:D$16))</f>
        <v>1</v>
      </c>
      <c r="K12">
        <f>(E12-MIN(E$12:E$16))/(MAX(E$12:E$16)-MIN(E$12:E$16))</f>
        <v>0.80000000000000027</v>
      </c>
      <c r="L12">
        <f>(F12-MIN(F$12:F$16))/(MAX(F$12:F$16)-MIN(F$12:F$16))</f>
        <v>0.33333333333333331</v>
      </c>
    </row>
    <row r="13" spans="1:12" ht="15.75" x14ac:dyDescent="0.25">
      <c r="A13" s="2" t="s">
        <v>6</v>
      </c>
      <c r="B13" s="1">
        <v>60</v>
      </c>
      <c r="C13" s="1">
        <v>20</v>
      </c>
      <c r="D13" s="1">
        <v>10</v>
      </c>
      <c r="E13" s="1">
        <v>0.6</v>
      </c>
      <c r="F13" s="1">
        <v>7</v>
      </c>
      <c r="H13" s="3">
        <f t="shared" ref="H13:H16" si="3">(B13-MIN(B$12:B$16))/(MAX(B$12:B$16)-MIN(B$12:B$16))</f>
        <v>0.54545454545454541</v>
      </c>
      <c r="I13" s="3">
        <f t="shared" ref="I13:I16" si="4">(MAX(C$12:C$16)-C13)/(MAX(C$12:C$16)-MIN(C$12:C$16))</f>
        <v>0.55555555555555558</v>
      </c>
      <c r="J13">
        <f t="shared" ref="J13:J16" si="5">(D13-MIN(D$12:D$16))/(MAX(D$12:D$16)-MIN(D$12:D$16))</f>
        <v>0.29411764705882354</v>
      </c>
      <c r="K13">
        <f t="shared" ref="K13:K16" si="6">(E13-MIN(E$12:E$16))/(MAX(E$12:E$16)-MIN(E$12:E$16))</f>
        <v>0.6</v>
      </c>
      <c r="L13">
        <f t="shared" ref="L13:L16" si="7">(F13-MIN(F$12:F$16))/(MAX(F$12:F$16)-MIN(F$12:F$16))</f>
        <v>0.66666666666666663</v>
      </c>
    </row>
    <row r="14" spans="1:12" ht="15.75" x14ac:dyDescent="0.25">
      <c r="A14" s="2" t="s">
        <v>7</v>
      </c>
      <c r="B14" s="1">
        <v>30</v>
      </c>
      <c r="C14" s="1">
        <v>12</v>
      </c>
      <c r="D14" s="1">
        <v>5</v>
      </c>
      <c r="E14" s="1">
        <v>0.45</v>
      </c>
      <c r="F14" s="1">
        <v>5</v>
      </c>
      <c r="H14" s="3">
        <f t="shared" si="3"/>
        <v>0</v>
      </c>
      <c r="I14" s="3">
        <f t="shared" si="4"/>
        <v>1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ht="15.75" x14ac:dyDescent="0.25">
      <c r="A15" s="2" t="s">
        <v>8</v>
      </c>
      <c r="B15" s="1">
        <v>75</v>
      </c>
      <c r="C15" s="1">
        <v>24</v>
      </c>
      <c r="D15" s="1">
        <v>13</v>
      </c>
      <c r="E15" s="1">
        <v>0.7</v>
      </c>
      <c r="F15" s="1">
        <v>8</v>
      </c>
      <c r="H15" s="3">
        <f t="shared" si="3"/>
        <v>0.81818181818181823</v>
      </c>
      <c r="I15" s="3">
        <f t="shared" si="4"/>
        <v>0.33333333333333331</v>
      </c>
      <c r="J15">
        <f t="shared" si="5"/>
        <v>0.47058823529411764</v>
      </c>
      <c r="K15">
        <f t="shared" si="6"/>
        <v>1</v>
      </c>
      <c r="L15">
        <f t="shared" si="7"/>
        <v>1</v>
      </c>
    </row>
    <row r="16" spans="1:12" ht="15.75" x14ac:dyDescent="0.25">
      <c r="A16" s="2" t="s">
        <v>12</v>
      </c>
      <c r="B16" s="1">
        <v>40</v>
      </c>
      <c r="C16" s="1">
        <v>15</v>
      </c>
      <c r="D16" s="1">
        <v>7</v>
      </c>
      <c r="E16" s="1">
        <v>0.55000000000000004</v>
      </c>
      <c r="F16" s="1">
        <v>7</v>
      </c>
      <c r="H16" s="3">
        <f t="shared" si="3"/>
        <v>0.18181818181818182</v>
      </c>
      <c r="I16" s="3">
        <f t="shared" si="4"/>
        <v>0.83333333333333337</v>
      </c>
      <c r="J16">
        <f t="shared" si="5"/>
        <v>0.11764705882352941</v>
      </c>
      <c r="K16">
        <f t="shared" si="6"/>
        <v>0.40000000000000024</v>
      </c>
      <c r="L16">
        <f t="shared" si="7"/>
        <v>0.66666666666666663</v>
      </c>
    </row>
    <row r="17" spans="1:8" ht="15.75" x14ac:dyDescent="0.25">
      <c r="A17" s="2" t="s">
        <v>9</v>
      </c>
      <c r="B17" s="1">
        <v>7</v>
      </c>
      <c r="C17" s="1">
        <v>5</v>
      </c>
      <c r="D17" s="1">
        <v>6</v>
      </c>
      <c r="E17" s="1">
        <v>8</v>
      </c>
      <c r="F17" s="1">
        <v>6</v>
      </c>
    </row>
    <row r="19" spans="1:8" x14ac:dyDescent="0.25">
      <c r="G19" t="s">
        <v>13</v>
      </c>
    </row>
    <row r="20" spans="1:8" x14ac:dyDescent="0.25">
      <c r="G20" t="s">
        <v>14</v>
      </c>
      <c r="H20">
        <f>H12*$B$17+I12*$C$17+J12*$D$17+K12*$E$17+L12*$F$17</f>
        <v>21.400000000000002</v>
      </c>
    </row>
    <row r="21" spans="1:8" x14ac:dyDescent="0.25">
      <c r="G21" t="s">
        <v>15</v>
      </c>
      <c r="H21">
        <f t="shared" ref="H21:H24" si="8">H13*$B$17+I13*$C$17+J13*$D$17+K13*$E$17+L13*$F$17</f>
        <v>17.160665478312538</v>
      </c>
    </row>
    <row r="22" spans="1:8" x14ac:dyDescent="0.25">
      <c r="G22" t="s">
        <v>16</v>
      </c>
      <c r="H22">
        <f t="shared" si="8"/>
        <v>5</v>
      </c>
    </row>
    <row r="23" spans="1:8" x14ac:dyDescent="0.25">
      <c r="G23" t="s">
        <v>17</v>
      </c>
      <c r="H23">
        <f t="shared" si="8"/>
        <v>24.217468805704101</v>
      </c>
    </row>
    <row r="24" spans="1:8" x14ac:dyDescent="0.25">
      <c r="G24" t="s">
        <v>18</v>
      </c>
      <c r="H24">
        <f t="shared" si="8"/>
        <v>13.345276292335118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Микола Луцик</cp:lastModifiedBy>
  <dcterms:created xsi:type="dcterms:W3CDTF">2015-06-05T18:19:34Z</dcterms:created>
  <dcterms:modified xsi:type="dcterms:W3CDTF">2024-09-17T23:32:52Z</dcterms:modified>
</cp:coreProperties>
</file>