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model" sheetId="1" state="visible" r:id="rId1"/>
  </sheets>
  <definedNames>
    <definedName name="opcase">model!$B$14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&quot;$&quot;#,##0.0_);\(&quot;$&quot;#,##0.0\)"/>
    <numFmt numFmtId="165" formatCode="#,##0.0_);\(#,##0.0\)"/>
    <numFmt numFmtId="166" formatCode="0.0%"/>
    <numFmt numFmtId="167" formatCode="[$-409]mmm\-yy;@"/>
    <numFmt numFmtId="168" formatCode="&quot;Growth&quot;"/>
    <numFmt numFmtId="169" formatCode="0.0%_);\(0.0%\);0.0%_);@_)"/>
    <numFmt numFmtId="170" formatCode="0.0%;\(0.0%\)"/>
    <numFmt numFmtId="171" formatCode="0.0\x;\(0.0\x\)"/>
    <numFmt numFmtId="172" formatCode="#,##0_)\ ;\(#,##0\)\ "/>
  </numFmts>
  <fonts count="2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8"/>
      <scheme val="minor"/>
    </font>
    <font>
      <name val="Calibri"/>
      <family val="2"/>
      <color theme="1"/>
      <sz val="14"/>
      <scheme val="minor"/>
    </font>
    <font>
      <name val="Times New Roman"/>
      <family val="1"/>
      <b val="1"/>
      <color indexed="12"/>
      <sz val="10"/>
      <u val="singleAccounting"/>
    </font>
    <font>
      <name val="times new roman"/>
      <family val="1"/>
      <color indexed="12"/>
      <sz val="10"/>
    </font>
    <font>
      <name val="Times New Roman"/>
      <family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Calibri"/>
      <family val="2"/>
      <color theme="1"/>
      <sz val="20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i val="1"/>
      <color theme="1"/>
      <sz val="11"/>
      <u val="single"/>
      <scheme val="minor"/>
    </font>
    <font>
      <name val="Tahoma"/>
      <family val="2"/>
      <b val="1"/>
      <color indexed="81"/>
      <sz val="8"/>
    </font>
    <font>
      <name val="Tahoma"/>
      <family val="2"/>
      <color indexed="81"/>
      <sz val="8"/>
    </font>
    <font>
      <name val="Calibri"/>
      <family val="2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u val="single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indexed="12"/>
      <sz val="10"/>
      <scheme val="minor"/>
    </font>
    <font>
      <name val="Calibri"/>
      <family val="2"/>
      <b val="1"/>
      <color indexed="12"/>
      <sz val="10"/>
      <scheme val="minor"/>
    </font>
    <font>
      <name val="Calibri"/>
      <family val="2"/>
      <b val="1"/>
      <color indexed="8"/>
      <sz val="10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3">
    <xf numFmtId="0" fontId="0" fillId="0" borderId="0" pivotButton="0" quotePrefix="0" xfId="0"/>
    <xf numFmtId="0" fontId="0" fillId="2" borderId="0" pivotButton="0" quotePrefix="0" xfId="0"/>
    <xf numFmtId="0" fontId="2" fillId="0" borderId="9" pivotButton="0" quotePrefix="0" xfId="0"/>
    <xf numFmtId="0" fontId="0" fillId="0" borderId="9" pivotButton="0" quotePrefix="0" xfId="0"/>
    <xf numFmtId="0" fontId="0" fillId="3" borderId="9" pivotButton="0" quotePrefix="0" xfId="0"/>
    <xf numFmtId="0" fontId="0" fillId="2" borderId="9" pivotButton="0" quotePrefix="0" xfId="0"/>
    <xf numFmtId="0" fontId="0" fillId="0" borderId="7" pivotButton="0" quotePrefix="0" xfId="0"/>
    <xf numFmtId="0" fontId="3" fillId="0" borderId="0" pivotButton="0" quotePrefix="0" xfId="0"/>
    <xf numFmtId="0" fontId="0" fillId="0" borderId="2" pivotButton="0" quotePrefix="0" xfId="0"/>
    <xf numFmtId="0" fontId="0" fillId="0" borderId="6" pivotButton="0" quotePrefix="0" xfId="0"/>
    <xf numFmtId="0" fontId="3" fillId="0" borderId="3" pivotButton="0" quotePrefix="0" xfId="0"/>
    <xf numFmtId="0" fontId="3" fillId="0" borderId="10" pivotButton="0" quotePrefix="0" xfId="0"/>
    <xf numFmtId="0" fontId="3" fillId="0" borderId="4" pivotButton="0" quotePrefix="0" xfId="0"/>
    <xf numFmtId="0" fontId="0" fillId="0" borderId="1" pivotButton="0" quotePrefix="0" xfId="0"/>
    <xf numFmtId="0" fontId="9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1" pivotButton="0" quotePrefix="0" xfId="0"/>
    <xf numFmtId="0" fontId="10" fillId="0" borderId="1" pivotButton="0" quotePrefix="0" xfId="0"/>
    <xf numFmtId="0" fontId="10" fillId="0" borderId="5" pivotButton="0" quotePrefix="0" xfId="0"/>
    <xf numFmtId="0" fontId="11" fillId="0" borderId="0" pivotButton="0" quotePrefix="0" xfId="0"/>
    <xf numFmtId="0" fontId="11" fillId="3" borderId="0" pivotButton="0" quotePrefix="0" xfId="0"/>
    <xf numFmtId="0" fontId="11" fillId="4" borderId="0" pivotButton="0" quotePrefix="0" xfId="0"/>
    <xf numFmtId="0" fontId="0" fillId="4" borderId="0" pivotButton="0" quotePrefix="0" xfId="0"/>
    <xf numFmtId="164" fontId="1" fillId="3" borderId="0" pivotButton="0" quotePrefix="0" xfId="0"/>
    <xf numFmtId="164" fontId="1" fillId="0" borderId="0" pivotButton="0" quotePrefix="0" xfId="0"/>
    <xf numFmtId="165" fontId="1" fillId="4" borderId="0" pivotButton="0" quotePrefix="0" xfId="0"/>
    <xf numFmtId="165" fontId="1" fillId="0" borderId="0" pivotButton="0" quotePrefix="0" xfId="0"/>
    <xf numFmtId="165" fontId="0" fillId="2" borderId="0" pivotButton="0" quotePrefix="0" xfId="0"/>
    <xf numFmtId="166" fontId="0" fillId="4" borderId="7" pivotButton="0" quotePrefix="0" xfId="0"/>
    <xf numFmtId="166" fontId="0" fillId="0" borderId="7" pivotButton="0" quotePrefix="0" xfId="0"/>
    <xf numFmtId="166" fontId="0" fillId="4" borderId="0" pivotButton="0" quotePrefix="0" xfId="0"/>
    <xf numFmtId="166" fontId="0" fillId="2" borderId="0" pivotButton="0" quotePrefix="0" xfId="0"/>
    <xf numFmtId="166" fontId="0" fillId="0" borderId="0" pivotButton="0" quotePrefix="0" xfId="0"/>
    <xf numFmtId="166" fontId="10" fillId="4" borderId="0" pivotButton="0" quotePrefix="0" xfId="0"/>
    <xf numFmtId="166" fontId="10" fillId="0" borderId="0" pivotButton="0" quotePrefix="0" xfId="0"/>
    <xf numFmtId="165" fontId="0" fillId="3" borderId="0" pivotButton="0" quotePrefix="0" xfId="0"/>
    <xf numFmtId="165" fontId="0" fillId="0" borderId="0" pivotButton="0" quotePrefix="0" xfId="0"/>
    <xf numFmtId="165" fontId="1" fillId="2" borderId="0" pivotButton="0" quotePrefix="0" xfId="0"/>
    <xf numFmtId="0" fontId="0" fillId="0" borderId="9" applyAlignment="1" pivotButton="0" quotePrefix="0" xfId="0">
      <alignment horizontal="center"/>
    </xf>
    <xf numFmtId="165" fontId="1" fillId="3" borderId="0" pivotButton="0" quotePrefix="0" xfId="0"/>
    <xf numFmtId="0" fontId="3" fillId="4" borderId="8" applyAlignment="1" pivotButton="0" quotePrefix="0" xfId="0">
      <alignment horizontal="center"/>
    </xf>
    <xf numFmtId="0" fontId="3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0" pivotButton="0" quotePrefix="0" xfId="0"/>
    <xf numFmtId="0" fontId="11" fillId="2" borderId="0" pivotButton="0" quotePrefix="0" xfId="0"/>
    <xf numFmtId="0" fontId="0" fillId="2" borderId="0" pivotButton="0" quotePrefix="0" xfId="0"/>
    <xf numFmtId="164" fontId="0" fillId="2" borderId="0" pivotButton="0" quotePrefix="0" xfId="0"/>
    <xf numFmtId="164" fontId="1" fillId="2" borderId="0" pivotButton="0" quotePrefix="0" xfId="0"/>
    <xf numFmtId="165" fontId="1" fillId="2" borderId="0" pivotButton="0" quotePrefix="0" xfId="0"/>
    <xf numFmtId="165" fontId="0" fillId="2" borderId="0" pivotButton="0" quotePrefix="0" xfId="0"/>
    <xf numFmtId="0" fontId="0" fillId="2" borderId="7" pivotButton="0" quotePrefix="0" xfId="0"/>
    <xf numFmtId="0" fontId="0" fillId="0" borderId="0" pivotButton="0" quotePrefix="0" xfId="0"/>
    <xf numFmtId="167" fontId="11" fillId="2" borderId="0" pivotButton="0" quotePrefix="0" xfId="0"/>
    <xf numFmtId="0" fontId="3" fillId="0" borderId="0" pivotButton="0" quotePrefix="0" xfId="0"/>
    <xf numFmtId="164" fontId="7" fillId="2" borderId="2" pivotButton="0" quotePrefix="0" xfId="0"/>
    <xf numFmtId="165" fontId="6" fillId="2" borderId="0" pivotButton="0" quotePrefix="0" xfId="0"/>
    <xf numFmtId="165" fontId="7" fillId="2" borderId="0" pivotButton="0" quotePrefix="0" xfId="0"/>
    <xf numFmtId="164" fontId="7" fillId="2" borderId="0" pivotButton="0" quotePrefix="0" xfId="0"/>
    <xf numFmtId="0" fontId="4" fillId="2" borderId="0" applyAlignment="1" pivotButton="0" quotePrefix="0" xfId="0">
      <alignment horizontal="centerContinuous"/>
    </xf>
    <xf numFmtId="168" fontId="8" fillId="2" borderId="0" pivotButton="0" quotePrefix="0" xfId="0"/>
    <xf numFmtId="169" fontId="5" fillId="2" borderId="0" pivotButton="0" quotePrefix="0" xfId="0"/>
    <xf numFmtId="2" fontId="7" fillId="2" borderId="0" pivotButton="0" quotePrefix="0" xfId="0"/>
    <xf numFmtId="164" fontId="1" fillId="2" borderId="0" applyAlignment="1" pivotButton="0" quotePrefix="0" xfId="0">
      <alignment horizontal="center"/>
    </xf>
    <xf numFmtId="165" fontId="1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165" fontId="0" fillId="2" borderId="0" applyAlignment="1" pivotButton="0" quotePrefix="0" xfId="0">
      <alignment horizontal="center"/>
    </xf>
    <xf numFmtId="0" fontId="12" fillId="2" borderId="0" applyAlignment="1" pivotButton="0" quotePrefix="0" xfId="0">
      <alignment horizontal="center"/>
    </xf>
    <xf numFmtId="0" fontId="9" fillId="2" borderId="0" pivotButton="0" quotePrefix="0" xfId="0"/>
    <xf numFmtId="0" fontId="3" fillId="2" borderId="0" applyAlignment="1" pivotButton="0" quotePrefix="0" xfId="0">
      <alignment horizontal="center"/>
    </xf>
    <xf numFmtId="0" fontId="11" fillId="2" borderId="0" applyAlignment="1" pivotButton="0" quotePrefix="0" xfId="0">
      <alignment horizontal="center"/>
    </xf>
    <xf numFmtId="0" fontId="1" fillId="2" borderId="0" pivotButton="0" quotePrefix="0" xfId="0"/>
    <xf numFmtId="0" fontId="10" fillId="2" borderId="0" pivotButton="0" quotePrefix="0" xfId="0"/>
    <xf numFmtId="0" fontId="12" fillId="2" borderId="0" pivotButton="0" quotePrefix="0" xfId="0"/>
    <xf numFmtId="0" fontId="0" fillId="2" borderId="0" pivotButton="0" quotePrefix="0" xfId="0"/>
    <xf numFmtId="165" fontId="15" fillId="0" borderId="0" pivotButton="0" quotePrefix="0" xfId="0"/>
    <xf numFmtId="165" fontId="17" fillId="0" borderId="0" pivotButton="0" quotePrefix="0" xfId="0"/>
    <xf numFmtId="0" fontId="18" fillId="0" borderId="0" pivotButton="0" quotePrefix="0" xfId="0"/>
    <xf numFmtId="170" fontId="17" fillId="0" borderId="0" pivotButton="0" quotePrefix="0" xfId="0"/>
    <xf numFmtId="37" fontId="19" fillId="0" borderId="0" pivotButton="0" quotePrefix="0" xfId="0"/>
    <xf numFmtId="165" fontId="19" fillId="0" borderId="0" pivotButton="0" quotePrefix="0" xfId="0"/>
    <xf numFmtId="169" fontId="19" fillId="0" borderId="0" pivotButton="0" quotePrefix="0" xfId="0"/>
    <xf numFmtId="169" fontId="19" fillId="0" borderId="0" applyAlignment="1" pivotButton="0" quotePrefix="0" xfId="0">
      <alignment horizontal="right"/>
    </xf>
    <xf numFmtId="165" fontId="20" fillId="2" borderId="0" pivotButton="0" quotePrefix="0" xfId="0"/>
    <xf numFmtId="165" fontId="21" fillId="2" borderId="0" pivotButton="0" quotePrefix="0" xfId="0"/>
    <xf numFmtId="171" fontId="22" fillId="2" borderId="0" applyAlignment="1" pivotButton="0" quotePrefix="0" xfId="0">
      <alignment horizontal="right"/>
    </xf>
    <xf numFmtId="0" fontId="0" fillId="0" borderId="10" pivotButton="0" quotePrefix="0" xfId="0"/>
    <xf numFmtId="171" fontId="22" fillId="2" borderId="0" pivotButton="0" quotePrefix="0" xfId="0"/>
    <xf numFmtId="165" fontId="16" fillId="0" borderId="1" pivotButton="0" quotePrefix="0" xfId="0"/>
    <xf numFmtId="165" fontId="18" fillId="0" borderId="1" pivotButton="0" quotePrefix="0" xfId="0"/>
    <xf numFmtId="37" fontId="17" fillId="0" borderId="1" pivotButton="0" quotePrefix="0" xfId="0"/>
    <xf numFmtId="172" fontId="19" fillId="0" borderId="1" applyAlignment="1" pivotButton="0" quotePrefix="0" xfId="0">
      <alignment horizontal="left" indent="1"/>
    </xf>
    <xf numFmtId="0" fontId="0" fillId="0" borderId="0" pivotButton="0" quotePrefix="0" xfId="0"/>
    <xf numFmtId="172" fontId="19" fillId="0" borderId="5" applyAlignment="1" pivotButton="0" quotePrefix="0" xfId="0">
      <alignment horizontal="left" indent="1"/>
    </xf>
    <xf numFmtId="37" fontId="19" fillId="0" borderId="7" pivotButton="0" quotePrefix="0" xfId="0"/>
    <xf numFmtId="165" fontId="19" fillId="0" borderId="7" pivotButton="0" quotePrefix="0" xfId="0"/>
    <xf numFmtId="0" fontId="0" fillId="2" borderId="7" pivotButton="0" quotePrefix="0" xfId="0"/>
    <xf numFmtId="165" fontId="15" fillId="0" borderId="1" pivotButton="0" quotePrefix="0" xfId="0"/>
    <xf numFmtId="170" fontId="17" fillId="2" borderId="0" pivotButton="0" quotePrefix="0" xfId="0"/>
    <xf numFmtId="166" fontId="17" fillId="2" borderId="0" pivotButton="0" quotePrefix="0" xfId="0"/>
    <xf numFmtId="166" fontId="19" fillId="0" borderId="7" pivotButton="0" quotePrefix="0" xfId="0"/>
    <xf numFmtId="166" fontId="10" fillId="2" borderId="0" pivotButton="0" quotePrefix="0" xfId="0"/>
    <xf numFmtId="165" fontId="15" fillId="0" borderId="1" pivotButton="0" quotePrefix="0" xfId="0"/>
    <xf numFmtId="165" fontId="15" fillId="0" borderId="0" pivotButton="0" quotePrefix="0" xfId="0"/>
    <xf numFmtId="165" fontId="16" fillId="0" borderId="1" pivotButton="0" quotePrefix="0" xfId="0"/>
    <xf numFmtId="165" fontId="17" fillId="0" borderId="0" pivotButton="0" quotePrefix="0" xfId="0"/>
    <xf numFmtId="165" fontId="18" fillId="0" borderId="1" pivotButton="0" quotePrefix="0" xfId="0"/>
    <xf numFmtId="170" fontId="17" fillId="0" borderId="0" pivotButton="0" quotePrefix="0" xfId="0"/>
    <xf numFmtId="165" fontId="7" fillId="2" borderId="0" pivotButton="0" quotePrefix="0" xfId="0"/>
    <xf numFmtId="165" fontId="6" fillId="2" borderId="0" pivotButton="0" quotePrefix="0" xfId="0"/>
    <xf numFmtId="164" fontId="7" fillId="2" borderId="2" pivotButton="0" quotePrefix="0" xfId="0"/>
    <xf numFmtId="172" fontId="19" fillId="0" borderId="1" applyAlignment="1" pivotButton="0" quotePrefix="0" xfId="0">
      <alignment horizontal="left" indent="1"/>
    </xf>
    <xf numFmtId="165" fontId="19" fillId="0" borderId="0" pivotButton="0" quotePrefix="0" xfId="0"/>
    <xf numFmtId="169" fontId="19" fillId="0" borderId="0" pivotButton="0" quotePrefix="0" xfId="0"/>
    <xf numFmtId="164" fontId="7" fillId="2" borderId="0" pivotButton="0" quotePrefix="0" xfId="0"/>
    <xf numFmtId="170" fontId="17" fillId="2" borderId="0" pivotButton="0" quotePrefix="0" xfId="0"/>
    <xf numFmtId="169" fontId="19" fillId="0" borderId="0" applyAlignment="1" pivotButton="0" quotePrefix="0" xfId="0">
      <alignment horizontal="right"/>
    </xf>
    <xf numFmtId="168" fontId="8" fillId="2" borderId="0" pivotButton="0" quotePrefix="0" xfId="0"/>
    <xf numFmtId="169" fontId="5" fillId="2" borderId="0" pivotButton="0" quotePrefix="0" xfId="0"/>
    <xf numFmtId="166" fontId="17" fillId="2" borderId="0" pivotButton="0" quotePrefix="0" xfId="0"/>
    <xf numFmtId="172" fontId="19" fillId="0" borderId="5" applyAlignment="1" pivotButton="0" quotePrefix="0" xfId="0">
      <alignment horizontal="left" indent="1"/>
    </xf>
    <xf numFmtId="165" fontId="19" fillId="0" borderId="7" pivotButton="0" quotePrefix="0" xfId="0"/>
    <xf numFmtId="166" fontId="19" fillId="0" borderId="7" pivotButton="0" quotePrefix="0" xfId="0"/>
    <xf numFmtId="165" fontId="20" fillId="2" borderId="0" pivotButton="0" quotePrefix="0" xfId="0"/>
    <xf numFmtId="165" fontId="21" fillId="2" borderId="0" pivotButton="0" quotePrefix="0" xfId="0"/>
    <xf numFmtId="171" fontId="22" fillId="2" borderId="0" applyAlignment="1" pivotButton="0" quotePrefix="0" xfId="0">
      <alignment horizontal="right"/>
    </xf>
    <xf numFmtId="171" fontId="22" fillId="2" borderId="0" pivotButton="0" quotePrefix="0" xfId="0"/>
    <xf numFmtId="0" fontId="0" fillId="0" borderId="8" pivotButton="0" quotePrefix="0" xfId="0"/>
    <xf numFmtId="164" fontId="1" fillId="3" borderId="0" pivotButton="0" quotePrefix="0" xfId="0"/>
    <xf numFmtId="164" fontId="1" fillId="0" borderId="0" pivotButton="0" quotePrefix="0" xfId="0"/>
    <xf numFmtId="166" fontId="10" fillId="4" borderId="0" pivotButton="0" quotePrefix="0" xfId="0"/>
    <xf numFmtId="166" fontId="10" fillId="2" borderId="0" pivotButton="0" quotePrefix="0" xfId="0"/>
    <xf numFmtId="165" fontId="1" fillId="4" borderId="0" pivotButton="0" quotePrefix="0" xfId="0"/>
    <xf numFmtId="165" fontId="1" fillId="0" borderId="0" pivotButton="0" quotePrefix="0" xfId="0"/>
    <xf numFmtId="165" fontId="0" fillId="3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10" fillId="0" borderId="0" pivotButton="0" quotePrefix="0" xfId="0"/>
    <xf numFmtId="166" fontId="0" fillId="4" borderId="0" pivotButton="0" quotePrefix="0" xfId="0"/>
    <xf numFmtId="166" fontId="0" fillId="2" borderId="0" pivotButton="0" quotePrefix="0" xfId="0"/>
    <xf numFmtId="165" fontId="1" fillId="2" borderId="0" pivotButton="0" quotePrefix="0" xfId="0"/>
    <xf numFmtId="166" fontId="0" fillId="0" borderId="0" pivotButton="0" quotePrefix="0" xfId="0"/>
    <xf numFmtId="165" fontId="1" fillId="3" borderId="0" pivotButton="0" quotePrefix="0" xfId="0"/>
    <xf numFmtId="166" fontId="0" fillId="4" borderId="7" pivotButton="0" quotePrefix="0" xfId="0"/>
    <xf numFmtId="166" fontId="0" fillId="0" borderId="7" pivotButton="0" quotePrefix="0" xfId="0"/>
    <xf numFmtId="164" fontId="1" fillId="2" borderId="0" applyAlignment="1" pivotButton="0" quotePrefix="0" xfId="0">
      <alignment horizontal="center"/>
    </xf>
    <xf numFmtId="164" fontId="1" fillId="2" borderId="0" pivotButton="0" quotePrefix="0" xfId="0"/>
    <xf numFmtId="165" fontId="1" fillId="2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164" fontId="0" fillId="2" borderId="0" pivotButton="0" quotePrefix="0" xfId="0"/>
    <xf numFmtId="165" fontId="0" fillId="2" borderId="0" applyAlignment="1" pivotButton="0" quotePrefix="0" xfId="0">
      <alignment horizontal="center"/>
    </xf>
    <xf numFmtId="167" fontId="11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DealMaven</author>
  </authors>
  <commentList>
    <comment ref="B10" authorId="0" shapeId="0">
      <text>
        <t>DealMaven:
Link this row to the output of the operating buildup worksheet, if applicable.</t>
      </text>
    </comment>
    <comment ref="B16" authorId="0" shapeId="0">
      <text>
        <t>DealMaven:
Link this row to the output of the operating buildup worksheet, if applicable.</t>
      </text>
    </comment>
    <comment ref="B22" authorId="0" shapeId="0">
      <text>
        <t>DealMaven:
Link this row to the output of the operating buildup worksheet, if applicable.</t>
      </text>
    </comment>
    <comment ref="B28" authorId="0" shapeId="0">
      <text>
        <t>DealMaven:
Link this row to the output of the operating buildup worksheet, if applicable.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95"/>
  <sheetViews>
    <sheetView showGridLines="0" tabSelected="1" workbookViewId="0">
      <selection activeCell="E35" sqref="E35"/>
    </sheetView>
  </sheetViews>
  <sheetFormatPr baseColWidth="8" defaultRowHeight="15"/>
  <cols>
    <col width="1.7109375" customWidth="1" style="93" min="1" max="1"/>
    <col width="10.85546875" customWidth="1" style="93" min="2" max="17"/>
    <col width="1.7109375" customWidth="1" style="93" min="18" max="18"/>
  </cols>
  <sheetData>
    <row r="1" ht="36.75" customHeight="1" s="93" thickBot="1">
      <c r="B1" s="2" t="inlineStr">
        <is>
          <t>ProForma Financial Statement</t>
        </is>
      </c>
      <c r="C1" s="3" t="n"/>
      <c r="D1" s="3" t="n"/>
      <c r="E1" s="3" t="n"/>
      <c r="F1" s="3" t="n"/>
      <c r="G1" s="3" t="n"/>
      <c r="H1" s="3" t="n"/>
      <c r="I1" s="5" t="n"/>
      <c r="J1" s="3" t="n"/>
      <c r="K1" s="3" t="n"/>
      <c r="L1" s="3" t="n"/>
      <c r="M1" s="43" t="inlineStr">
        <is>
          <t>Number Format:</t>
        </is>
      </c>
      <c r="N1" s="3" t="n"/>
      <c r="O1" s="4" t="inlineStr">
        <is>
          <t>MILLIONS</t>
        </is>
      </c>
      <c r="P1" s="43" t="inlineStr">
        <is>
          <t>Stock:</t>
        </is>
      </c>
      <c r="Q1" s="4" t="inlineStr">
        <is>
          <t>IBM</t>
        </is>
      </c>
      <c r="R1" s="3" t="n"/>
    </row>
    <row r="2" ht="15.75" customHeight="1" s="93" thickTop="1">
      <c r="B2" t="inlineStr">
        <is>
          <t>Created by Julian Cardone</t>
        </is>
      </c>
    </row>
    <row r="3">
      <c r="C3" s="75" t="n"/>
      <c r="K3" s="75" t="n"/>
      <c r="L3" s="75" t="n"/>
      <c r="M3" s="75" t="n"/>
      <c r="N3" s="75" t="n"/>
      <c r="O3" s="75" t="n"/>
      <c r="P3" s="75" t="n"/>
      <c r="Q3" s="75" t="n"/>
      <c r="R3" s="75" t="n"/>
      <c r="S3" s="75" t="n"/>
    </row>
    <row r="4"/>
    <row r="5"/>
    <row r="6" ht="27" customHeight="1" s="93" thickBot="1">
      <c r="B6" s="14" t="inlineStr">
        <is>
          <t>Operating Assumptions - Growth Cases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6" t="n"/>
    </row>
    <row r="7" ht="15.75" customHeight="1" s="93" thickTop="1">
      <c r="B7" s="103" t="n"/>
      <c r="C7" s="104" t="n"/>
      <c r="D7" s="104" t="n"/>
      <c r="E7" s="104" t="n"/>
      <c r="F7" s="104" t="n"/>
      <c r="G7" s="104" t="n"/>
      <c r="H7" s="104" t="n"/>
      <c r="I7" s="104" t="n"/>
      <c r="J7" s="104" t="n"/>
      <c r="K7" s="75" t="n"/>
      <c r="Q7" s="8" t="n"/>
    </row>
    <row r="8" ht="15.75" customHeight="1" s="93">
      <c r="B8" s="105" t="inlineStr">
        <is>
          <t>REVENUE BUILD UP</t>
        </is>
      </c>
      <c r="C8" s="106" t="n"/>
      <c r="D8" s="106" t="n"/>
      <c r="E8" s="106" t="n"/>
      <c r="F8" s="106" t="n"/>
      <c r="G8" s="106" t="n"/>
      <c r="H8" s="106" t="n"/>
      <c r="I8" s="106" t="n"/>
      <c r="J8" s="106" t="n"/>
      <c r="K8" s="75" t="n"/>
      <c r="Q8" s="8" t="n"/>
    </row>
    <row r="9">
      <c r="B9" s="107" t="inlineStr">
        <is>
          <t>Revenue Growth</t>
        </is>
      </c>
      <c r="C9" s="106" t="n"/>
      <c r="D9" s="106" t="n"/>
      <c r="E9" s="106" t="n"/>
      <c r="F9" s="78">
        <f>I53</f>
        <v/>
      </c>
      <c r="G9" s="78">
        <f>J53</f>
        <v/>
      </c>
      <c r="H9" s="78">
        <f>K53</f>
        <v/>
      </c>
      <c r="I9" s="78">
        <f>L53</f>
        <v/>
      </c>
      <c r="J9" s="78">
        <f>M53</f>
        <v/>
      </c>
      <c r="K9" s="75" t="n"/>
      <c r="Q9" s="8" t="n"/>
    </row>
    <row r="10">
      <c r="B10" s="91" t="n">
        <v>1</v>
      </c>
      <c r="C10" s="106" t="inlineStr">
        <is>
          <t>Management Case</t>
        </is>
      </c>
      <c r="D10" s="106" t="n"/>
      <c r="E10" s="106" t="n"/>
      <c r="F10" s="108">
        <f>F11+0.025</f>
        <v/>
      </c>
      <c r="G10" s="108">
        <f>G11+0.025</f>
        <v/>
      </c>
      <c r="H10" s="108">
        <f>H11+0.025</f>
        <v/>
      </c>
      <c r="I10" s="108">
        <f>I11+0.025</f>
        <v/>
      </c>
      <c r="J10" s="108">
        <f>J11+0.025</f>
        <v/>
      </c>
      <c r="K10" s="75" t="n"/>
      <c r="Q10" s="8" t="n"/>
      <c r="R10" s="75" t="n"/>
      <c r="S10" s="75" t="n"/>
    </row>
    <row r="11">
      <c r="B11" s="91">
        <f>B10+1</f>
        <v/>
      </c>
      <c r="C11" s="106" t="inlineStr">
        <is>
          <t>Base Case</t>
        </is>
      </c>
      <c r="D11" s="106" t="n"/>
      <c r="E11" s="106" t="n"/>
      <c r="F11" s="108">
        <f>AVERAGE(G56:H56)</f>
        <v/>
      </c>
      <c r="G11" s="108">
        <f>F11</f>
        <v/>
      </c>
      <c r="H11" s="108">
        <f>G11</f>
        <v/>
      </c>
      <c r="I11" s="108">
        <f>H11</f>
        <v/>
      </c>
      <c r="J11" s="108">
        <f>I11</f>
        <v/>
      </c>
      <c r="K11" s="75" t="n"/>
      <c r="Q11" s="8" t="n"/>
      <c r="R11" s="75" t="n"/>
      <c r="S11" s="75" t="n"/>
    </row>
    <row r="12" ht="15" customHeight="1" s="93">
      <c r="B12" s="91">
        <f>B11+1</f>
        <v/>
      </c>
      <c r="C12" s="106" t="inlineStr">
        <is>
          <t>Downside Case</t>
        </is>
      </c>
      <c r="D12" s="106" t="n"/>
      <c r="E12" s="106" t="n"/>
      <c r="F12" s="108">
        <f>F11-0.025</f>
        <v/>
      </c>
      <c r="G12" s="108">
        <f>G11-0.025</f>
        <v/>
      </c>
      <c r="H12" s="108">
        <f>H11-0.025</f>
        <v/>
      </c>
      <c r="I12" s="108">
        <f>I11-0.025</f>
        <v/>
      </c>
      <c r="J12" s="108">
        <f>J11-0.025</f>
        <v/>
      </c>
      <c r="K12" s="75" t="n"/>
      <c r="L12" s="109" t="n"/>
      <c r="M12" s="109" t="n"/>
      <c r="N12" s="110" t="n"/>
      <c r="O12" s="109" t="n"/>
      <c r="P12" s="110" t="n"/>
      <c r="Q12" s="111" t="n"/>
      <c r="R12" s="75" t="n"/>
      <c r="S12" s="75" t="n"/>
    </row>
    <row r="13" ht="15" customHeight="1" s="93">
      <c r="B13" s="112" t="inlineStr">
        <is>
          <t>Active Case</t>
        </is>
      </c>
      <c r="C13" s="80">
        <f>E34</f>
        <v/>
      </c>
      <c r="D13" s="113" t="n"/>
      <c r="E13" s="113" t="n"/>
      <c r="F13" s="114">
        <f>OFFSET(F9,$E$34,0)</f>
        <v/>
      </c>
      <c r="G13" s="114">
        <f>OFFSET(G9,$E$34,0)</f>
        <v/>
      </c>
      <c r="H13" s="114">
        <f>OFFSET(H9,$E$34,0)</f>
        <v/>
      </c>
      <c r="I13" s="114">
        <f>OFFSET(I9,$E$34,0)</f>
        <v/>
      </c>
      <c r="J13" s="114">
        <f>OFFSET(J9,$E$34,0)</f>
        <v/>
      </c>
      <c r="K13" s="75" t="n"/>
      <c r="L13" s="75" t="n"/>
      <c r="M13" s="75" t="n"/>
      <c r="N13" s="75" t="n"/>
      <c r="O13" s="109" t="n"/>
      <c r="P13" s="75" t="n"/>
      <c r="Q13" s="111" t="n"/>
      <c r="R13" s="75" t="n"/>
      <c r="S13" s="75" t="n"/>
    </row>
    <row r="14" ht="23.25" customHeight="1" s="93">
      <c r="B14" s="91" t="n"/>
      <c r="C14" s="106" t="n"/>
      <c r="D14" s="106" t="n"/>
      <c r="E14" s="106" t="n"/>
      <c r="F14" s="106" t="n"/>
      <c r="G14" s="106" t="n"/>
      <c r="H14" s="106" t="n"/>
      <c r="I14" s="106" t="n"/>
      <c r="J14" s="106" t="n"/>
      <c r="K14" s="75" t="n"/>
      <c r="L14" s="109" t="n"/>
      <c r="M14" s="115" t="n"/>
      <c r="Q14" s="8" t="n"/>
    </row>
    <row r="15" ht="16.5" customHeight="1" s="93">
      <c r="B15" s="107" t="inlineStr">
        <is>
          <t>COGS %</t>
        </is>
      </c>
      <c r="C15" s="106" t="n"/>
      <c r="D15" s="106" t="n"/>
      <c r="E15" s="106" t="n"/>
      <c r="F15" s="78">
        <f>F9</f>
        <v/>
      </c>
      <c r="G15" s="78">
        <f>G9</f>
        <v/>
      </c>
      <c r="H15" s="78">
        <f>H9</f>
        <v/>
      </c>
      <c r="I15" s="78">
        <f>I9</f>
        <v/>
      </c>
      <c r="J15" s="78">
        <f>J9</f>
        <v/>
      </c>
      <c r="Q15" s="8" t="n"/>
    </row>
    <row r="16">
      <c r="B16" s="91" t="n">
        <v>1</v>
      </c>
      <c r="C16" s="106">
        <f>C10</f>
        <v/>
      </c>
      <c r="D16" s="106" t="n"/>
      <c r="E16" s="106" t="n"/>
      <c r="F16" s="116">
        <f>F17-0.02</f>
        <v/>
      </c>
      <c r="G16" s="116">
        <f>G17-0.02</f>
        <v/>
      </c>
      <c r="H16" s="116">
        <f>H17-0.02</f>
        <v/>
      </c>
      <c r="I16" s="116">
        <f>I17-0.02</f>
        <v/>
      </c>
      <c r="J16" s="116">
        <f>J17-0.02</f>
        <v/>
      </c>
      <c r="Q16" s="8" t="n"/>
    </row>
    <row r="17">
      <c r="B17" s="91">
        <f>B16+1</f>
        <v/>
      </c>
      <c r="C17" s="106">
        <f>C11</f>
        <v/>
      </c>
      <c r="D17" s="106" t="n"/>
      <c r="E17" s="106" t="n"/>
      <c r="F17" s="116">
        <f>AVERAGE(F60:H60)</f>
        <v/>
      </c>
      <c r="G17" s="116">
        <f>F17</f>
        <v/>
      </c>
      <c r="H17" s="116">
        <f>G17</f>
        <v/>
      </c>
      <c r="I17" s="116">
        <f>H17</f>
        <v/>
      </c>
      <c r="J17" s="116">
        <f>I17</f>
        <v/>
      </c>
      <c r="Q17" s="8" t="n"/>
    </row>
    <row r="18">
      <c r="B18" s="91">
        <f>B17+1</f>
        <v/>
      </c>
      <c r="C18" s="106">
        <f>C12</f>
        <v/>
      </c>
      <c r="D18" s="106" t="n"/>
      <c r="E18" s="106" t="n"/>
      <c r="F18" s="116">
        <f>F17+0.02</f>
        <v/>
      </c>
      <c r="G18" s="116">
        <f>G17+0.02</f>
        <v/>
      </c>
      <c r="H18" s="116">
        <f>H17+0.02</f>
        <v/>
      </c>
      <c r="I18" s="116">
        <f>I17+0.02</f>
        <v/>
      </c>
      <c r="J18" s="116">
        <f>J17+0.02</f>
        <v/>
      </c>
      <c r="Q18" s="8" t="n"/>
    </row>
    <row r="19" ht="15" customHeight="1" s="93">
      <c r="B19" s="112" t="inlineStr">
        <is>
          <t>Active Case</t>
        </is>
      </c>
      <c r="C19" s="80">
        <f>E34</f>
        <v/>
      </c>
      <c r="D19" s="113" t="n"/>
      <c r="E19" s="113" t="n"/>
      <c r="F19" s="117">
        <f>OFFSET(F15,$C$19,0)</f>
        <v/>
      </c>
      <c r="G19" s="117">
        <f>OFFSET(G15,$C$19,0)</f>
        <v/>
      </c>
      <c r="H19" s="117">
        <f>OFFSET(H15,$C$19,0)</f>
        <v/>
      </c>
      <c r="I19" s="117">
        <f>OFFSET(I15,$C$19,0)</f>
        <v/>
      </c>
      <c r="J19" s="117">
        <f>OFFSET(J15,$C$19,0)</f>
        <v/>
      </c>
      <c r="K19" s="75" t="n"/>
      <c r="L19" s="59" t="n"/>
      <c r="Q19" s="8" t="n"/>
    </row>
    <row r="20" ht="15" customHeight="1" s="93">
      <c r="B20" s="91" t="n"/>
      <c r="C20" s="106" t="n"/>
      <c r="D20" s="106" t="n"/>
      <c r="E20" s="106" t="n"/>
      <c r="F20" s="106" t="n"/>
      <c r="G20" s="106" t="n"/>
      <c r="H20" s="106" t="n"/>
      <c r="I20" s="106" t="n"/>
      <c r="J20" s="106" t="n"/>
      <c r="K20" s="75" t="n"/>
      <c r="L20" s="75" t="n"/>
      <c r="Q20" s="8" t="n"/>
    </row>
    <row r="21" ht="15" customHeight="1" s="93">
      <c r="B21" s="107" t="inlineStr">
        <is>
          <t>SG&amp;A %</t>
        </is>
      </c>
      <c r="C21" s="106" t="n"/>
      <c r="D21" s="106" t="n"/>
      <c r="E21" s="106" t="n"/>
      <c r="F21" s="78">
        <f>F15</f>
        <v/>
      </c>
      <c r="G21" s="78">
        <f>G15</f>
        <v/>
      </c>
      <c r="H21" s="78">
        <f>H15</f>
        <v/>
      </c>
      <c r="I21" s="78">
        <f>I15</f>
        <v/>
      </c>
      <c r="J21" s="78">
        <f>J15</f>
        <v/>
      </c>
      <c r="K21" s="75" t="n"/>
      <c r="L21" s="118" t="n"/>
      <c r="Q21" s="8" t="n"/>
    </row>
    <row r="22" ht="15" customHeight="1" s="93">
      <c r="B22" s="91" t="n">
        <v>1</v>
      </c>
      <c r="C22" s="106">
        <f>C16</f>
        <v/>
      </c>
      <c r="D22" s="106" t="n"/>
      <c r="E22" s="106" t="n"/>
      <c r="F22" s="116">
        <f>F23-0.01</f>
        <v/>
      </c>
      <c r="G22" s="116">
        <f>G23-0.01</f>
        <v/>
      </c>
      <c r="H22" s="116">
        <f>H23-0.01</f>
        <v/>
      </c>
      <c r="I22" s="116">
        <f>I23-0.01</f>
        <v/>
      </c>
      <c r="J22" s="116">
        <f>J23-0.01</f>
        <v/>
      </c>
      <c r="K22" s="75" t="n"/>
      <c r="L22" s="119" t="n"/>
      <c r="Q22" s="8" t="n"/>
    </row>
    <row r="23" ht="15" customHeight="1" s="93">
      <c r="B23" s="91">
        <f>B22+1</f>
        <v/>
      </c>
      <c r="C23" s="106">
        <f>C17</f>
        <v/>
      </c>
      <c r="D23" s="106" t="n"/>
      <c r="E23" s="106" t="n"/>
      <c r="F23" s="116">
        <f>AVERAGE(F70:H70)</f>
        <v/>
      </c>
      <c r="G23" s="116">
        <f>F23</f>
        <v/>
      </c>
      <c r="H23" s="116">
        <f>G23</f>
        <v/>
      </c>
      <c r="I23" s="116">
        <f>H23</f>
        <v/>
      </c>
      <c r="J23" s="116">
        <f>I23</f>
        <v/>
      </c>
      <c r="K23" s="75" t="n"/>
      <c r="L23" s="119" t="n"/>
      <c r="M23" s="62" t="n"/>
      <c r="N23" s="62" t="n"/>
      <c r="O23" s="62" t="n"/>
      <c r="P23" s="62" t="n"/>
      <c r="Q23" s="8" t="n"/>
    </row>
    <row r="24" ht="15" customHeight="1" s="93">
      <c r="B24" s="91">
        <f>B23+1</f>
        <v/>
      </c>
      <c r="C24" s="106">
        <f>C18</f>
        <v/>
      </c>
      <c r="D24" s="106" t="n"/>
      <c r="E24" s="106" t="n"/>
      <c r="F24" s="116">
        <f>F23+0.01</f>
        <v/>
      </c>
      <c r="G24" s="116">
        <f>G23+0.01</f>
        <v/>
      </c>
      <c r="H24" s="116">
        <f>H23+0.01</f>
        <v/>
      </c>
      <c r="I24" s="116">
        <f>I23+0.01</f>
        <v/>
      </c>
      <c r="J24" s="116">
        <f>J23+0.01</f>
        <v/>
      </c>
      <c r="K24" s="75" t="n"/>
      <c r="L24" s="119" t="n"/>
      <c r="M24" s="62" t="n"/>
      <c r="N24" s="62" t="n"/>
      <c r="O24" s="62" t="n"/>
      <c r="P24" s="62" t="n"/>
      <c r="Q24" s="8" t="n"/>
    </row>
    <row r="25" ht="15" customHeight="1" s="93">
      <c r="B25" s="112" t="inlineStr">
        <is>
          <t>Active Case</t>
        </is>
      </c>
      <c r="C25" s="80">
        <f>E34</f>
        <v/>
      </c>
      <c r="D25" s="113" t="n"/>
      <c r="E25" s="113" t="n"/>
      <c r="F25" s="117">
        <f>OFFSET(F21,$C$25,0)</f>
        <v/>
      </c>
      <c r="G25" s="117">
        <f>OFFSET(G21,$C$25,0)</f>
        <v/>
      </c>
      <c r="H25" s="117">
        <f>OFFSET(H21,$C$25,0)</f>
        <v/>
      </c>
      <c r="I25" s="117">
        <f>OFFSET(I21,$C$25,0)</f>
        <v/>
      </c>
      <c r="J25" s="117">
        <f>OFFSET(J21,$C$25,0)</f>
        <v/>
      </c>
      <c r="K25" s="75" t="n"/>
      <c r="L25" s="75" t="n"/>
      <c r="M25" s="75" t="n"/>
      <c r="N25" s="75" t="n"/>
      <c r="O25" s="75" t="n"/>
      <c r="P25" s="75" t="n"/>
      <c r="Q25" s="8" t="n"/>
    </row>
    <row r="26" ht="16.5" customHeight="1" s="93">
      <c r="B26" s="91" t="n"/>
      <c r="C26" s="106" t="n"/>
      <c r="D26" s="106" t="n"/>
      <c r="E26" s="106" t="n"/>
      <c r="F26" s="106" t="n"/>
      <c r="G26" s="106" t="n"/>
      <c r="H26" s="106" t="n"/>
      <c r="I26" s="106" t="n"/>
      <c r="J26" s="106" t="n"/>
      <c r="K26" s="75" t="n"/>
      <c r="L26" s="75" t="n"/>
      <c r="M26" s="75" t="n"/>
      <c r="N26" s="75" t="n"/>
      <c r="O26" s="75" t="n"/>
      <c r="P26" s="75" t="n"/>
      <c r="Q26" s="8" t="n"/>
    </row>
    <row r="27" ht="16.5" customHeight="1" s="93">
      <c r="B27" s="107" t="inlineStr">
        <is>
          <t>Capex</t>
        </is>
      </c>
      <c r="C27" s="106" t="n"/>
      <c r="D27" s="106" t="n"/>
      <c r="E27" s="106" t="n"/>
      <c r="F27" s="78">
        <f>F21</f>
        <v/>
      </c>
      <c r="G27" s="78">
        <f>G21</f>
        <v/>
      </c>
      <c r="H27" s="78">
        <f>H21</f>
        <v/>
      </c>
      <c r="I27" s="78">
        <f>I21</f>
        <v/>
      </c>
      <c r="J27" s="78">
        <f>J21</f>
        <v/>
      </c>
      <c r="K27" s="75" t="n"/>
      <c r="L27" s="75" t="n"/>
      <c r="M27" s="75" t="n"/>
      <c r="N27" s="75" t="n"/>
      <c r="O27" s="75" t="n"/>
      <c r="P27" s="75" t="n"/>
      <c r="Q27" s="8" t="n"/>
    </row>
    <row r="28" ht="15" customHeight="1" s="93">
      <c r="B28" s="91" t="n">
        <v>1</v>
      </c>
      <c r="C28" s="106">
        <f>C22</f>
        <v/>
      </c>
      <c r="D28" s="106" t="n"/>
      <c r="E28" s="106" t="n"/>
      <c r="F28" s="120">
        <f>F29-0.01</f>
        <v/>
      </c>
      <c r="G28" s="120">
        <f>G29-0.01</f>
        <v/>
      </c>
      <c r="H28" s="120">
        <f>H29-0.01</f>
        <v/>
      </c>
      <c r="I28" s="120">
        <f>I29-0.01</f>
        <v/>
      </c>
      <c r="J28" s="120">
        <f>J29-0.01</f>
        <v/>
      </c>
      <c r="K28" s="75" t="n"/>
      <c r="L28" s="75" t="n"/>
      <c r="M28" s="75" t="n"/>
      <c r="N28" s="75" t="n"/>
      <c r="O28" s="75" t="n"/>
      <c r="P28" s="75" t="n"/>
      <c r="Q28" s="8" t="n"/>
    </row>
    <row r="29" ht="15" customHeight="1" s="93">
      <c r="B29" s="91">
        <f>B28+1</f>
        <v/>
      </c>
      <c r="C29" s="106">
        <f>C23</f>
        <v/>
      </c>
      <c r="D29" s="106" t="n"/>
      <c r="E29" s="106" t="n"/>
      <c r="F29" s="120">
        <f>AVERAGE(F80:H80)</f>
        <v/>
      </c>
      <c r="G29" s="120">
        <f>F29</f>
        <v/>
      </c>
      <c r="H29" s="120">
        <f>G29</f>
        <v/>
      </c>
      <c r="I29" s="120">
        <f>H29</f>
        <v/>
      </c>
      <c r="J29" s="120">
        <f>I29</f>
        <v/>
      </c>
      <c r="K29" s="75" t="n"/>
      <c r="L29" s="75" t="n"/>
      <c r="M29" s="75" t="n"/>
      <c r="N29" s="75" t="n"/>
      <c r="O29" s="75" t="n"/>
      <c r="P29" s="75" t="n"/>
      <c r="Q29" s="8" t="n"/>
    </row>
    <row r="30" ht="23.25" customHeight="1" s="93">
      <c r="B30" s="91">
        <f>B29+1</f>
        <v/>
      </c>
      <c r="C30" s="106">
        <f>C24</f>
        <v/>
      </c>
      <c r="D30" s="106" t="n"/>
      <c r="E30" s="106" t="n"/>
      <c r="F30" s="120">
        <f>F29+0.01</f>
        <v/>
      </c>
      <c r="G30" s="120">
        <f>G29+0.01</f>
        <v/>
      </c>
      <c r="H30" s="120">
        <f>H29+0.01</f>
        <v/>
      </c>
      <c r="I30" s="120">
        <f>I29+0.01</f>
        <v/>
      </c>
      <c r="J30" s="120">
        <f>J29+0.01</f>
        <v/>
      </c>
      <c r="K30" s="75" t="n"/>
      <c r="L30" s="75" t="n"/>
      <c r="M30" s="75" t="n"/>
      <c r="N30" s="75" t="n"/>
      <c r="O30" s="75" t="n"/>
      <c r="P30" s="75" t="n"/>
      <c r="Q30" s="8" t="n"/>
    </row>
    <row r="31" ht="15.75" customHeight="1" s="93">
      <c r="B31" s="121" t="inlineStr">
        <is>
          <t>Active Case</t>
        </is>
      </c>
      <c r="C31" s="95">
        <f>E34</f>
        <v/>
      </c>
      <c r="D31" s="122" t="n"/>
      <c r="E31" s="122" t="n"/>
      <c r="F31" s="123">
        <f>OFFSET(F27,$C$31,0)</f>
        <v/>
      </c>
      <c r="G31" s="123">
        <f>OFFSET(G27,$C$31,0)</f>
        <v/>
      </c>
      <c r="H31" s="123">
        <f>OFFSET(H27,$C$31,0)</f>
        <v/>
      </c>
      <c r="I31" s="123">
        <f>OFFSET(I27,$C$31,0)</f>
        <v/>
      </c>
      <c r="J31" s="123">
        <f>OFFSET(J27,$C$31,0)</f>
        <v/>
      </c>
      <c r="K31" s="97" t="n"/>
      <c r="L31" s="97" t="n"/>
      <c r="M31" s="97" t="n"/>
      <c r="N31" s="97" t="n"/>
      <c r="O31" s="97" t="n"/>
      <c r="P31" s="97" t="n"/>
      <c r="Q31" s="9" t="n"/>
    </row>
    <row r="32" ht="15" customHeight="1" s="93"/>
    <row r="33" ht="15" customHeight="1" s="93"/>
    <row r="34" ht="15" customHeight="1" s="93">
      <c r="B34" s="10" t="inlineStr">
        <is>
          <t>OPERATING CASE</t>
        </is>
      </c>
      <c r="C34" s="11" t="n"/>
      <c r="D34" s="87" t="n"/>
      <c r="E34" s="12" t="n">
        <v>1</v>
      </c>
    </row>
    <row r="35" ht="15" customHeight="1" s="93"/>
    <row r="36" hidden="1" ht="15" customHeight="1" s="93"/>
    <row r="37" hidden="1" ht="15" customHeight="1" s="93"/>
    <row r="38" hidden="1" ht="15.75" customHeight="1" s="93"/>
    <row r="39" hidden="1" ht="15" customHeight="1" s="93"/>
    <row r="40" hidden="1" ht="15" customHeight="1" s="93"/>
    <row r="41" hidden="1" ht="15" customHeight="1" s="93">
      <c r="B41" s="124" t="n"/>
      <c r="C41" s="125" t="n"/>
      <c r="D41" s="125" t="n"/>
      <c r="E41" s="126" t="n"/>
      <c r="F41" s="126" t="n"/>
      <c r="G41" s="126" t="n"/>
      <c r="H41" s="126" t="n"/>
      <c r="I41" s="126" t="n"/>
      <c r="J41" s="126" t="n"/>
      <c r="K41" s="75" t="n"/>
      <c r="L41" s="75" t="n"/>
      <c r="M41" s="75" t="n"/>
      <c r="N41" s="75" t="n"/>
      <c r="O41" s="75" t="n"/>
      <c r="P41" s="75" t="n"/>
    </row>
    <row r="42" hidden="1" ht="15" customHeight="1" s="93">
      <c r="B42" s="54" t="n"/>
      <c r="C42" s="54" t="n"/>
      <c r="E42" s="54" t="n"/>
      <c r="F42" s="127" t="n"/>
      <c r="G42" s="127" t="n"/>
      <c r="H42" s="127" t="n"/>
      <c r="I42" s="127" t="n"/>
      <c r="J42" s="127" t="n"/>
      <c r="K42" s="75" t="n"/>
      <c r="L42" s="75" t="n"/>
      <c r="M42" s="75" t="n"/>
      <c r="N42" s="75" t="n"/>
      <c r="O42" s="75" t="n"/>
      <c r="P42" s="75" t="n"/>
    </row>
    <row r="43" hidden="1" ht="15.75" customHeight="1" s="93">
      <c r="F43" s="127" t="n"/>
      <c r="G43" s="127" t="n"/>
      <c r="H43" s="127" t="n"/>
      <c r="I43" s="127" t="n"/>
      <c r="J43" s="127" t="n"/>
      <c r="K43" s="75" t="n"/>
      <c r="L43" s="75" t="n"/>
      <c r="M43" s="75" t="n"/>
      <c r="N43" s="75" t="n"/>
      <c r="O43" s="75" t="n"/>
      <c r="P43" s="75" t="n"/>
    </row>
    <row r="44" hidden="1" ht="15" customHeight="1" s="93">
      <c r="B44" s="54" t="n"/>
      <c r="C44" s="54" t="n"/>
      <c r="E44" s="54" t="n"/>
      <c r="F44" s="127" t="n"/>
      <c r="G44" s="127" t="n"/>
      <c r="H44" s="127" t="n"/>
      <c r="I44" s="127" t="n"/>
      <c r="J44" s="127" t="n"/>
      <c r="K44" s="75" t="n"/>
      <c r="L44" s="75" t="n"/>
      <c r="M44" s="75" t="n"/>
      <c r="N44" s="75" t="n"/>
      <c r="O44" s="75" t="n"/>
      <c r="P44" s="75" t="n"/>
    </row>
    <row r="45" hidden="1" ht="15" customHeight="1" s="93">
      <c r="B45" s="54" t="n"/>
      <c r="C45" s="54" t="n"/>
      <c r="E45" s="54" t="n"/>
      <c r="F45" s="127" t="n"/>
      <c r="G45" s="127" t="n"/>
      <c r="H45" s="127" t="n"/>
      <c r="I45" s="127" t="n"/>
      <c r="J45" s="127" t="n"/>
      <c r="K45" s="75" t="n"/>
      <c r="L45" s="75" t="n"/>
      <c r="M45" s="75" t="n"/>
      <c r="N45" s="75" t="n"/>
      <c r="O45" s="75" t="n"/>
      <c r="P45" s="75" t="n"/>
    </row>
    <row r="46" hidden="1" s="93"/>
    <row r="47" hidden="1" s="93"/>
    <row r="48" hidden="1" s="93"/>
    <row r="50" ht="27" customHeight="1" s="93" thickBot="1">
      <c r="B50" s="14" t="inlineStr">
        <is>
          <t>Operating Assumptions</t>
        </is>
      </c>
      <c r="C50" s="15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6" t="n"/>
    </row>
    <row r="51" ht="15.75" customHeight="1" s="93" thickTop="1">
      <c r="B51" s="13" t="n"/>
      <c r="Q51" s="8" t="n"/>
    </row>
    <row r="52" ht="19.5" customHeight="1" s="93" thickBot="1">
      <c r="B52" s="13" t="n"/>
      <c r="F52" s="41" t="inlineStr">
        <is>
          <t>Historical</t>
        </is>
      </c>
      <c r="G52" s="128" t="n"/>
      <c r="H52" s="128" t="n"/>
      <c r="I52" s="42" t="inlineStr">
        <is>
          <t>Projected</t>
        </is>
      </c>
      <c r="J52" s="128" t="n"/>
      <c r="K52" s="128" t="n"/>
      <c r="L52" s="128" t="n"/>
      <c r="M52" s="128" t="n"/>
      <c r="Q52" s="8" t="n"/>
    </row>
    <row r="53">
      <c r="B53" s="13" t="n"/>
      <c r="F53" s="22">
        <f>G53-1</f>
        <v/>
      </c>
      <c r="G53" s="22">
        <f>H53-1</f>
        <v/>
      </c>
      <c r="H53" s="22">
        <f>I53-1</f>
        <v/>
      </c>
      <c r="I53" s="21" t="n">
        <v>2023</v>
      </c>
      <c r="J53" s="20">
        <f>I53+1</f>
        <v/>
      </c>
      <c r="K53" s="20">
        <f>J53+1</f>
        <v/>
      </c>
      <c r="L53" s="20">
        <f>K53+1</f>
        <v/>
      </c>
      <c r="M53" s="20">
        <f>L53+1</f>
        <v/>
      </c>
      <c r="Q53" s="8" t="n"/>
    </row>
    <row r="54">
      <c r="B54" s="13" t="n"/>
      <c r="F54" s="23" t="n"/>
      <c r="G54" s="23" t="n"/>
      <c r="H54" s="23" t="n"/>
      <c r="Q54" s="8" t="n"/>
    </row>
    <row r="55">
      <c r="B55" s="17" t="inlineStr">
        <is>
          <t>Revenue</t>
        </is>
      </c>
      <c r="F55" s="129" t="n">
        <v>55179</v>
      </c>
      <c r="G55" s="129" t="n">
        <v>57350</v>
      </c>
      <c r="H55" s="129" t="n">
        <v>60530</v>
      </c>
      <c r="I55" s="130">
        <f>H55*(1+I56)</f>
        <v/>
      </c>
      <c r="J55" s="130">
        <f>I55*(1+J56)</f>
        <v/>
      </c>
      <c r="K55" s="130">
        <f>J55*(1+K56)</f>
        <v/>
      </c>
      <c r="L55" s="130">
        <f>K55*(1+L56)</f>
        <v/>
      </c>
      <c r="M55" s="130">
        <f>L55*(1+M56)</f>
        <v/>
      </c>
      <c r="Q55" s="8" t="n"/>
    </row>
    <row r="56">
      <c r="B56" s="13" t="inlineStr">
        <is>
          <t xml:space="preserve">     Growth</t>
        </is>
      </c>
      <c r="F56" s="131" t="n"/>
      <c r="G56" s="131">
        <f>(G55/F55)-1</f>
        <v/>
      </c>
      <c r="H56" s="131">
        <f>(H55/G55)-1</f>
        <v/>
      </c>
      <c r="I56" s="132">
        <f>F13</f>
        <v/>
      </c>
      <c r="J56" s="132">
        <f>G13</f>
        <v/>
      </c>
      <c r="K56" s="132">
        <f>H13</f>
        <v/>
      </c>
      <c r="L56" s="132">
        <f>I13</f>
        <v/>
      </c>
      <c r="M56" s="132">
        <f>J13</f>
        <v/>
      </c>
      <c r="Q56" s="8" t="n"/>
    </row>
    <row r="57">
      <c r="B57" s="13" t="n"/>
      <c r="F57" s="23" t="n"/>
      <c r="G57" s="23" t="n"/>
      <c r="H57" s="23" t="n"/>
      <c r="Q57" s="8" t="n"/>
    </row>
    <row r="58">
      <c r="B58" s="17" t="inlineStr">
        <is>
          <t>Cost of Revenue</t>
        </is>
      </c>
      <c r="F58" s="133">
        <f>F59+F62</f>
        <v/>
      </c>
      <c r="G58" s="133">
        <f>G59+G62</f>
        <v/>
      </c>
      <c r="H58" s="133">
        <f>H59+H62</f>
        <v/>
      </c>
      <c r="I58" s="134">
        <f>I62+I59</f>
        <v/>
      </c>
      <c r="J58" s="134">
        <f>J62+J59</f>
        <v/>
      </c>
      <c r="K58" s="134">
        <f>K62+K59</f>
        <v/>
      </c>
      <c r="L58" s="134">
        <f>L62+L59</f>
        <v/>
      </c>
      <c r="M58" s="134">
        <f>M62+M59</f>
        <v/>
      </c>
      <c r="Q58" s="8" t="n"/>
    </row>
    <row r="59">
      <c r="B59" s="13" t="inlineStr">
        <is>
          <t xml:space="preserve">     COR excl. D&amp;A</t>
        </is>
      </c>
      <c r="F59" s="135" t="n">
        <v>24314</v>
      </c>
      <c r="G59" s="135" t="n">
        <v>25865</v>
      </c>
      <c r="H59" s="135" t="n">
        <v>27842</v>
      </c>
      <c r="I59" s="136">
        <f>I55*I60</f>
        <v/>
      </c>
      <c r="J59" s="136">
        <f>J55*J60</f>
        <v/>
      </c>
      <c r="K59" s="136">
        <f>K55*K60</f>
        <v/>
      </c>
      <c r="L59" s="136">
        <f>L55*L60</f>
        <v/>
      </c>
      <c r="M59" s="136">
        <f>M55*M60</f>
        <v/>
      </c>
      <c r="Q59" s="8" t="n"/>
    </row>
    <row r="60">
      <c r="B60" s="18" t="inlineStr">
        <is>
          <t xml:space="preserve">     % sales</t>
        </is>
      </c>
      <c r="F60" s="131">
        <f>F59/F55</f>
        <v/>
      </c>
      <c r="G60" s="131">
        <f>G59/G55</f>
        <v/>
      </c>
      <c r="H60" s="131">
        <f>H59/H55</f>
        <v/>
      </c>
      <c r="I60" s="132">
        <f>F19</f>
        <v/>
      </c>
      <c r="J60" s="132">
        <f>G19</f>
        <v/>
      </c>
      <c r="K60" s="132">
        <f>H19</f>
        <v/>
      </c>
      <c r="L60" s="132">
        <f>I19</f>
        <v/>
      </c>
      <c r="M60" s="132">
        <f>J19</f>
        <v/>
      </c>
      <c r="Q60" s="8" t="n"/>
    </row>
    <row r="61">
      <c r="B61" s="13" t="n"/>
      <c r="F61" s="23" t="n"/>
      <c r="G61" s="23" t="n"/>
      <c r="H61" s="23" t="n"/>
      <c r="Q61" s="8" t="n"/>
    </row>
    <row r="62">
      <c r="B62" s="13" t="inlineStr">
        <is>
          <t xml:space="preserve">     Depreciation &amp; Amortization</t>
        </is>
      </c>
      <c r="F62" s="135" t="n">
        <v>2468</v>
      </c>
      <c r="G62" s="135" t="n">
        <v>2529</v>
      </c>
      <c r="H62" s="135" t="n">
        <v>2395</v>
      </c>
      <c r="I62" s="137">
        <f>AVERAGE(F62:H62)</f>
        <v/>
      </c>
      <c r="J62" s="137">
        <f>AVERAGE(G62:I62)</f>
        <v/>
      </c>
      <c r="K62" s="137">
        <f>AVERAGE(H62:J62)</f>
        <v/>
      </c>
      <c r="L62" s="137">
        <f>AVERAGE(I62:K62)</f>
        <v/>
      </c>
      <c r="M62" s="137">
        <f>AVERAGE(J62:L62)</f>
        <v/>
      </c>
      <c r="Q62" s="8" t="n"/>
    </row>
    <row r="63">
      <c r="B63" s="18" t="inlineStr">
        <is>
          <t xml:space="preserve">     % sales</t>
        </is>
      </c>
      <c r="F63" s="131">
        <f>F62/F55</f>
        <v/>
      </c>
      <c r="G63" s="131">
        <f>G62/G55</f>
        <v/>
      </c>
      <c r="H63" s="131">
        <f>H62/H55</f>
        <v/>
      </c>
      <c r="I63" s="138">
        <f>I62/I55</f>
        <v/>
      </c>
      <c r="J63" s="138">
        <f>J62/J55</f>
        <v/>
      </c>
      <c r="K63" s="138">
        <f>K62/K55</f>
        <v/>
      </c>
      <c r="L63" s="138">
        <f>L62/L55</f>
        <v/>
      </c>
      <c r="M63" s="138">
        <f>M62/M55</f>
        <v/>
      </c>
      <c r="Q63" s="8" t="n"/>
    </row>
    <row r="64">
      <c r="B64" s="13" t="n"/>
      <c r="F64" s="23" t="n"/>
      <c r="G64" s="23" t="n"/>
      <c r="H64" s="23" t="n"/>
      <c r="Q64" s="8" t="n"/>
    </row>
    <row r="65">
      <c r="B65" s="17" t="inlineStr">
        <is>
          <t>SG&amp;A Expense</t>
        </is>
      </c>
      <c r="F65" s="133">
        <f>F66+F69</f>
        <v/>
      </c>
      <c r="G65" s="133">
        <f>G66+G69</f>
        <v/>
      </c>
      <c r="H65" s="133">
        <f>H66+H69</f>
        <v/>
      </c>
      <c r="I65" s="134">
        <f>I66+I69</f>
        <v/>
      </c>
      <c r="J65" s="134">
        <f>J66+J69</f>
        <v/>
      </c>
      <c r="K65" s="134">
        <f>K66+K69</f>
        <v/>
      </c>
      <c r="L65" s="134">
        <f>L66+L69</f>
        <v/>
      </c>
      <c r="M65" s="134">
        <f>M66+M69</f>
        <v/>
      </c>
      <c r="Q65" s="8" t="n"/>
    </row>
    <row r="66">
      <c r="B66" s="13" t="inlineStr">
        <is>
          <t xml:space="preserve">     R&amp;D</t>
        </is>
      </c>
      <c r="F66" s="135" t="n">
        <v>6262</v>
      </c>
      <c r="G66" s="135" t="n">
        <v>6488</v>
      </c>
      <c r="H66" s="135" t="n">
        <v>6567</v>
      </c>
      <c r="I66" s="136">
        <f>I67*I55</f>
        <v/>
      </c>
      <c r="J66" s="136">
        <f>J67*J55</f>
        <v/>
      </c>
      <c r="K66" s="136">
        <f>K67*K55</f>
        <v/>
      </c>
      <c r="L66" s="136">
        <f>L67*L55</f>
        <v/>
      </c>
      <c r="M66" s="136">
        <f>M67*M55</f>
        <v/>
      </c>
      <c r="Q66" s="8" t="n"/>
    </row>
    <row r="67">
      <c r="B67" s="18" t="inlineStr">
        <is>
          <t xml:space="preserve">     % sales</t>
        </is>
      </c>
      <c r="F67" s="139">
        <f>F66/F55</f>
        <v/>
      </c>
      <c r="G67" s="139">
        <f>G66/G55</f>
        <v/>
      </c>
      <c r="H67" s="139">
        <f>H66/H55</f>
        <v/>
      </c>
      <c r="I67" s="140">
        <f>AVERAGE(F67:H67)</f>
        <v/>
      </c>
      <c r="J67" s="140">
        <f>AVERAGE(G67:I67)</f>
        <v/>
      </c>
      <c r="K67" s="140">
        <f>AVERAGE(H67:J67)</f>
        <v/>
      </c>
      <c r="L67" s="140">
        <f>AVERAGE(I67:K67)</f>
        <v/>
      </c>
      <c r="M67" s="140">
        <f>AVERAGE(J67:L67)</f>
        <v/>
      </c>
      <c r="Q67" s="8" t="n"/>
    </row>
    <row r="68">
      <c r="B68" s="13" t="n"/>
      <c r="F68" s="23" t="n"/>
      <c r="G68" s="23" t="n"/>
      <c r="H68" s="23" t="n"/>
      <c r="Q68" s="8" t="n"/>
    </row>
    <row r="69">
      <c r="B69" s="13" t="inlineStr">
        <is>
          <t xml:space="preserve">     Other SG&amp;A</t>
        </is>
      </c>
      <c r="F69" s="135" t="n">
        <v>20561</v>
      </c>
      <c r="G69" s="135" t="n">
        <v>18745</v>
      </c>
      <c r="H69" s="135" t="n">
        <v>18609</v>
      </c>
      <c r="I69" s="136">
        <f>I70*I55</f>
        <v/>
      </c>
      <c r="J69" s="136">
        <f>J70*J55</f>
        <v/>
      </c>
      <c r="K69" s="136">
        <f>K70*K55</f>
        <v/>
      </c>
      <c r="L69" s="136">
        <f>L70*L55</f>
        <v/>
      </c>
      <c r="M69" s="136">
        <f>M70*M55</f>
        <v/>
      </c>
      <c r="Q69" s="8" t="n"/>
    </row>
    <row r="70">
      <c r="B70" s="18" t="inlineStr">
        <is>
          <t xml:space="preserve">     % sales</t>
        </is>
      </c>
      <c r="F70" s="139">
        <f>F69/F55</f>
        <v/>
      </c>
      <c r="G70" s="139">
        <f>G69/G55</f>
        <v/>
      </c>
      <c r="H70" s="139">
        <f>H69/H55</f>
        <v/>
      </c>
      <c r="I70" s="140">
        <f>F25</f>
        <v/>
      </c>
      <c r="J70" s="140">
        <f>G25</f>
        <v/>
      </c>
      <c r="K70" s="140">
        <f>H25</f>
        <v/>
      </c>
      <c r="L70" s="140">
        <f>I25</f>
        <v/>
      </c>
      <c r="M70" s="140">
        <f>J25</f>
        <v/>
      </c>
      <c r="Q70" s="8" t="n"/>
    </row>
    <row r="71">
      <c r="B71" s="13" t="n"/>
      <c r="F71" s="23" t="n"/>
      <c r="G71" s="23" t="n"/>
      <c r="H71" s="23" t="n"/>
      <c r="Q71" s="8" t="n"/>
    </row>
    <row r="72">
      <c r="B72" s="17" t="inlineStr">
        <is>
          <t>EBIT (Operating Profit)</t>
        </is>
      </c>
      <c r="F72" s="133">
        <f>F55-SUM(F58,F65)</f>
        <v/>
      </c>
      <c r="G72" s="133">
        <f>G55-SUM(G58,G65)</f>
        <v/>
      </c>
      <c r="H72" s="133">
        <f>H55-SUM(H58,H65)</f>
        <v/>
      </c>
      <c r="I72" s="141">
        <f>I55-SUM(I58,I65)</f>
        <v/>
      </c>
      <c r="J72" s="141">
        <f>J55-SUM(J58,J65)</f>
        <v/>
      </c>
      <c r="K72" s="141">
        <f>K55-SUM(K58,K65)</f>
        <v/>
      </c>
      <c r="L72" s="141">
        <f>L55-SUM(L58,L65)</f>
        <v/>
      </c>
      <c r="M72" s="141">
        <f>M55-SUM(M58,M65)</f>
        <v/>
      </c>
      <c r="Q72" s="8" t="n"/>
    </row>
    <row r="73">
      <c r="B73" s="18" t="inlineStr">
        <is>
          <t xml:space="preserve">     Margin</t>
        </is>
      </c>
      <c r="F73" s="139">
        <f>F72/F55</f>
        <v/>
      </c>
      <c r="G73" s="139">
        <f>G72/G55</f>
        <v/>
      </c>
      <c r="H73" s="139">
        <f>H72/H55</f>
        <v/>
      </c>
      <c r="I73" s="140">
        <f>I72/I55</f>
        <v/>
      </c>
      <c r="J73" s="140">
        <f>J72/J55</f>
        <v/>
      </c>
      <c r="K73" s="140">
        <f>K72/K55</f>
        <v/>
      </c>
      <c r="L73" s="140">
        <f>L72/L55</f>
        <v/>
      </c>
      <c r="M73" s="140">
        <f>M72/M55</f>
        <v/>
      </c>
      <c r="Q73" s="8" t="n"/>
    </row>
    <row r="74">
      <c r="B74" s="13" t="n"/>
      <c r="F74" s="23" t="n"/>
      <c r="G74" s="23" t="n"/>
      <c r="H74" s="23" t="n"/>
      <c r="Q74" s="8" t="n"/>
    </row>
    <row r="75">
      <c r="B75" s="17" t="inlineStr">
        <is>
          <t>EBITDA</t>
        </is>
      </c>
      <c r="F75" s="133">
        <f>F72+F62</f>
        <v/>
      </c>
      <c r="G75" s="133">
        <f>G72+G62</f>
        <v/>
      </c>
      <c r="H75" s="133">
        <f>H72+H62</f>
        <v/>
      </c>
      <c r="I75" s="141">
        <f>I72+I62</f>
        <v/>
      </c>
      <c r="J75" s="141">
        <f>J72+J62</f>
        <v/>
      </c>
      <c r="K75" s="141">
        <f>K72+K62</f>
        <v/>
      </c>
      <c r="L75" s="141">
        <f>L72+L62</f>
        <v/>
      </c>
      <c r="M75" s="141">
        <f>M72+M62</f>
        <v/>
      </c>
      <c r="Q75" s="8" t="n"/>
    </row>
    <row r="76">
      <c r="B76" s="18" t="inlineStr">
        <is>
          <t xml:space="preserve">     Margin</t>
        </is>
      </c>
      <c r="F76" s="139">
        <f>F75/F55</f>
        <v/>
      </c>
      <c r="G76" s="139">
        <f>G75/G55</f>
        <v/>
      </c>
      <c r="H76" s="139">
        <f>H75/H55</f>
        <v/>
      </c>
      <c r="I76" s="142">
        <f>I75/I55</f>
        <v/>
      </c>
      <c r="J76" s="142">
        <f>J75/J55</f>
        <v/>
      </c>
      <c r="K76" s="142">
        <f>K75/K55</f>
        <v/>
      </c>
      <c r="L76" s="142">
        <f>L75/L55</f>
        <v/>
      </c>
      <c r="M76" s="142">
        <f>M75/M55</f>
        <v/>
      </c>
      <c r="Q76" s="8" t="n"/>
    </row>
    <row r="77">
      <c r="B77" s="18" t="inlineStr">
        <is>
          <t xml:space="preserve">     Growth</t>
        </is>
      </c>
      <c r="F77" s="139" t="n"/>
      <c r="G77" s="139">
        <f>G75/F75-1</f>
        <v/>
      </c>
      <c r="H77" s="139">
        <f>H75/G75-1</f>
        <v/>
      </c>
      <c r="I77" s="142">
        <f>I75/H75-1</f>
        <v/>
      </c>
      <c r="J77" s="142">
        <f>J75/I75-1</f>
        <v/>
      </c>
      <c r="K77" s="142">
        <f>K75/J75-1</f>
        <v/>
      </c>
      <c r="L77" s="142">
        <f>L75/K75-1</f>
        <v/>
      </c>
      <c r="M77" s="142">
        <f>M75/L75-1</f>
        <v/>
      </c>
      <c r="Q77" s="8" t="n"/>
    </row>
    <row r="78">
      <c r="B78" s="13" t="n"/>
      <c r="F78" s="23" t="n"/>
      <c r="G78" s="23" t="n"/>
      <c r="H78" s="23" t="n"/>
      <c r="Q78" s="8" t="n"/>
    </row>
    <row r="79">
      <c r="B79" s="17" t="inlineStr">
        <is>
          <t>Total Capital Expenditures</t>
        </is>
      </c>
      <c r="F79" s="143" t="n">
        <v>2618</v>
      </c>
      <c r="G79" s="143" t="n">
        <v>2062</v>
      </c>
      <c r="H79" s="143" t="n">
        <v>1346</v>
      </c>
      <c r="I79" s="141">
        <f>I55*I80</f>
        <v/>
      </c>
      <c r="J79" s="141">
        <f>J55*J80</f>
        <v/>
      </c>
      <c r="K79" s="141">
        <f>K55*K80</f>
        <v/>
      </c>
      <c r="L79" s="141">
        <f>L55*L80</f>
        <v/>
      </c>
      <c r="M79" s="141">
        <f>M55*M80</f>
        <v/>
      </c>
      <c r="Q79" s="8" t="n"/>
    </row>
    <row r="80">
      <c r="B80" s="19" t="inlineStr">
        <is>
          <t xml:space="preserve">     % sales</t>
        </is>
      </c>
      <c r="C80" s="6" t="n"/>
      <c r="D80" s="6" t="n"/>
      <c r="E80" s="6" t="n"/>
      <c r="F80" s="144">
        <f>F79/F55</f>
        <v/>
      </c>
      <c r="G80" s="144">
        <f>G79/G55</f>
        <v/>
      </c>
      <c r="H80" s="144">
        <f>H79/H55</f>
        <v/>
      </c>
      <c r="I80" s="145">
        <f>F31</f>
        <v/>
      </c>
      <c r="J80" s="145">
        <f>G31</f>
        <v/>
      </c>
      <c r="K80" s="145">
        <f>H31</f>
        <v/>
      </c>
      <c r="L80" s="145">
        <f>I31</f>
        <v/>
      </c>
      <c r="M80" s="145">
        <f>J31</f>
        <v/>
      </c>
      <c r="N80" s="6" t="n"/>
      <c r="O80" s="6" t="n"/>
      <c r="P80" s="6" t="n"/>
      <c r="Q80" s="9" t="n"/>
    </row>
    <row r="83">
      <c r="A83" s="75" t="n"/>
      <c r="B83" s="75" t="n"/>
      <c r="C83" s="75" t="n"/>
      <c r="D83" s="75" t="n"/>
      <c r="E83" s="75" t="n"/>
      <c r="F83" s="75" t="n"/>
      <c r="G83" s="75" t="n"/>
      <c r="H83" s="75" t="n"/>
      <c r="I83" s="75" t="n"/>
      <c r="J83" s="75" t="n"/>
      <c r="K83" s="75" t="n"/>
      <c r="L83" s="75" t="n"/>
      <c r="M83" s="75" t="n"/>
      <c r="N83" s="75" t="n"/>
      <c r="O83" s="75" t="n"/>
      <c r="P83" s="75" t="n"/>
      <c r="Q83" s="75" t="n"/>
      <c r="R83" s="75" t="n"/>
    </row>
    <row r="84" ht="26.25" customHeight="1" s="93">
      <c r="A84" s="75" t="n"/>
      <c r="B84" s="69" t="n"/>
      <c r="C84" s="75" t="n"/>
      <c r="D84" s="75" t="n"/>
      <c r="E84" s="75" t="n"/>
      <c r="F84" s="75" t="n"/>
      <c r="G84" s="75" t="n"/>
      <c r="H84" s="75" t="n"/>
      <c r="I84" s="75" t="n"/>
      <c r="J84" s="75" t="n"/>
      <c r="K84" s="75" t="n"/>
      <c r="L84" s="75" t="n"/>
      <c r="M84" s="75" t="n"/>
      <c r="N84" s="75" t="n"/>
      <c r="O84" s="75" t="n"/>
      <c r="P84" s="75" t="n"/>
      <c r="Q84" s="75" t="n"/>
      <c r="R84" s="75" t="n"/>
    </row>
    <row r="85">
      <c r="A85" s="75" t="n"/>
      <c r="B85" s="75" t="n"/>
      <c r="C85" s="75" t="n"/>
      <c r="D85" s="75" t="n"/>
      <c r="E85" s="75" t="n"/>
      <c r="F85" s="75" t="n"/>
      <c r="G85" s="75" t="n"/>
      <c r="H85" s="75" t="n"/>
      <c r="I85" s="75" t="n"/>
      <c r="J85" s="75" t="n"/>
      <c r="K85" s="75" t="n"/>
      <c r="L85" s="75" t="n"/>
      <c r="M85" s="75" t="n"/>
      <c r="N85" s="75" t="n"/>
      <c r="O85" s="75" t="n"/>
      <c r="P85" s="75" t="n"/>
      <c r="Q85" s="75" t="n"/>
      <c r="R85" s="75" t="n"/>
    </row>
    <row r="86" ht="18.75" customHeight="1" s="93">
      <c r="A86" s="75" t="n"/>
      <c r="B86" s="75" t="n"/>
      <c r="C86" s="75" t="n"/>
      <c r="D86" s="75" t="n"/>
      <c r="E86" s="75" t="n"/>
      <c r="F86" s="75" t="n"/>
      <c r="G86" s="70" t="n"/>
      <c r="I86" s="70" t="n"/>
      <c r="N86" s="75" t="n"/>
      <c r="O86" s="75" t="n"/>
      <c r="P86" s="75" t="n"/>
      <c r="Q86" s="75" t="n"/>
      <c r="R86" s="75" t="n"/>
    </row>
    <row r="87">
      <c r="A87" s="75" t="n"/>
      <c r="B87" s="75" t="n"/>
      <c r="C87" s="75" t="n"/>
      <c r="D87" s="75" t="n"/>
      <c r="E87" s="75" t="n"/>
      <c r="F87" s="75" t="n"/>
      <c r="G87" s="71" t="n"/>
      <c r="I87" s="45" t="n"/>
      <c r="J87" s="45" t="n"/>
      <c r="K87" s="45" t="n"/>
      <c r="L87" s="45" t="n"/>
      <c r="M87" s="45" t="n"/>
      <c r="N87" s="75" t="n"/>
      <c r="O87" s="75" t="n"/>
      <c r="P87" s="75" t="n"/>
      <c r="Q87" s="75" t="n"/>
      <c r="R87" s="75" t="n"/>
    </row>
    <row r="88">
      <c r="A88" s="75" t="n"/>
      <c r="B88" s="75" t="n"/>
      <c r="C88" s="75" t="n"/>
      <c r="D88" s="75" t="n"/>
      <c r="E88" s="75" t="n"/>
      <c r="F88" s="75" t="n"/>
      <c r="G88" s="75" t="n"/>
      <c r="H88" s="75" t="n"/>
      <c r="I88" s="75" t="n"/>
      <c r="J88" s="75" t="n"/>
      <c r="K88" s="75" t="n"/>
      <c r="L88" s="75" t="n"/>
      <c r="M88" s="75" t="n"/>
      <c r="N88" s="75" t="n"/>
      <c r="O88" s="75" t="n"/>
      <c r="P88" s="75" t="n"/>
      <c r="Q88" s="75" t="n"/>
      <c r="R88" s="75" t="n"/>
    </row>
    <row r="89">
      <c r="A89" s="75" t="n"/>
      <c r="B89" s="72" t="n"/>
      <c r="C89" s="75" t="n"/>
      <c r="D89" s="75" t="n"/>
      <c r="E89" s="75" t="n"/>
      <c r="F89" s="75" t="n"/>
      <c r="G89" s="146" t="n"/>
      <c r="I89" s="147" t="n"/>
      <c r="J89" s="147" t="n"/>
      <c r="K89" s="147" t="n"/>
      <c r="L89" s="147" t="n"/>
      <c r="M89" s="147" t="n"/>
      <c r="N89" s="75" t="n"/>
      <c r="O89" s="75" t="n"/>
      <c r="P89" s="75" t="n"/>
      <c r="Q89" s="75" t="n"/>
      <c r="R89" s="75" t="n"/>
    </row>
    <row r="90">
      <c r="A90" s="75" t="n"/>
      <c r="B90" s="72" t="n"/>
      <c r="C90" s="75" t="n"/>
      <c r="D90" s="75" t="n"/>
      <c r="E90" s="75" t="n"/>
      <c r="F90" s="75" t="n"/>
      <c r="G90" s="148" t="n"/>
      <c r="I90" s="141" t="n"/>
      <c r="J90" s="141" t="n"/>
      <c r="K90" s="141" t="n"/>
      <c r="L90" s="141" t="n"/>
      <c r="M90" s="141" t="n"/>
      <c r="N90" s="75" t="n"/>
      <c r="O90" s="75" t="n"/>
      <c r="P90" s="75" t="n"/>
      <c r="Q90" s="75" t="n"/>
      <c r="R90" s="75" t="n"/>
    </row>
    <row r="91">
      <c r="A91" s="75" t="n"/>
      <c r="B91" s="75" t="n"/>
      <c r="C91" s="75" t="n"/>
      <c r="D91" s="75" t="n"/>
      <c r="E91" s="75" t="n"/>
      <c r="F91" s="75" t="n"/>
      <c r="G91" s="75" t="n"/>
      <c r="H91" s="75" t="n"/>
      <c r="I91" s="75" t="n"/>
      <c r="J91" s="75" t="n"/>
      <c r="K91" s="75" t="n"/>
      <c r="L91" s="75" t="n"/>
      <c r="M91" s="75" t="n"/>
      <c r="N91" s="75" t="n"/>
      <c r="O91" s="75" t="n"/>
      <c r="P91" s="75" t="n"/>
      <c r="Q91" s="75" t="n"/>
      <c r="R91" s="75" t="n"/>
    </row>
    <row r="92">
      <c r="A92" s="75" t="n"/>
      <c r="B92" s="72" t="n"/>
      <c r="C92" s="75" t="n"/>
      <c r="D92" s="75" t="n"/>
      <c r="E92" s="75" t="n"/>
      <c r="F92" s="75" t="n"/>
      <c r="G92" s="75" t="n"/>
      <c r="H92" s="75" t="n"/>
      <c r="I92" s="75" t="n"/>
      <c r="J92" s="75" t="n"/>
      <c r="K92" s="75" t="n"/>
      <c r="L92" s="75" t="n"/>
      <c r="M92" s="75" t="n"/>
      <c r="N92" s="75" t="n"/>
      <c r="O92" s="75" t="n"/>
      <c r="P92" s="75" t="n"/>
      <c r="Q92" s="75" t="n"/>
      <c r="R92" s="75" t="n"/>
    </row>
    <row r="93">
      <c r="A93" s="75" t="n"/>
      <c r="B93" s="75" t="n"/>
      <c r="C93" s="75" t="n"/>
      <c r="D93" s="75" t="n"/>
      <c r="E93" s="75" t="n"/>
      <c r="F93" s="75" t="n"/>
      <c r="G93" s="75" t="n"/>
      <c r="H93" s="75" t="n"/>
      <c r="I93" s="75" t="n"/>
      <c r="J93" s="75" t="n"/>
      <c r="K93" s="75" t="n"/>
      <c r="L93" s="75" t="n"/>
      <c r="M93" s="75" t="n"/>
      <c r="N93" s="75" t="n"/>
      <c r="O93" s="75" t="n"/>
      <c r="P93" s="75" t="n"/>
      <c r="Q93" s="75" t="n"/>
      <c r="R93" s="75" t="n"/>
    </row>
    <row r="94">
      <c r="A94" s="75" t="n"/>
      <c r="B94" s="75" t="n"/>
      <c r="C94" s="75" t="n"/>
      <c r="D94" s="75" t="n"/>
      <c r="E94" s="75" t="n"/>
      <c r="F94" s="75" t="n"/>
      <c r="G94" s="75" t="n"/>
      <c r="H94" s="75" t="n"/>
      <c r="I94" s="75" t="n"/>
      <c r="J94" s="75" t="n"/>
      <c r="K94" s="75" t="n"/>
      <c r="L94" s="75" t="n"/>
      <c r="M94" s="75" t="n"/>
      <c r="N94" s="75" t="n"/>
      <c r="O94" s="75" t="n"/>
      <c r="P94" s="75" t="n"/>
      <c r="Q94" s="75" t="n"/>
      <c r="R94" s="75" t="n"/>
    </row>
    <row r="95">
      <c r="A95" s="75" t="n"/>
      <c r="B95" s="75" t="n"/>
      <c r="C95" s="75" t="n"/>
      <c r="D95" s="75" t="n"/>
      <c r="E95" s="75" t="n"/>
      <c r="F95" s="75" t="n"/>
      <c r="G95" s="75" t="n"/>
      <c r="H95" s="75" t="n"/>
      <c r="I95" s="75" t="n"/>
      <c r="J95" s="75" t="n"/>
      <c r="K95" s="75" t="n"/>
      <c r="L95" s="75" t="n"/>
      <c r="M95" s="75" t="n"/>
      <c r="N95" s="75" t="n"/>
      <c r="O95" s="75" t="n"/>
      <c r="P95" s="75" t="n"/>
      <c r="Q95" s="75" t="n"/>
      <c r="R95" s="75" t="n"/>
    </row>
    <row r="96">
      <c r="A96" s="75" t="n"/>
      <c r="B96" s="75" t="n"/>
      <c r="C96" s="75" t="n"/>
      <c r="D96" s="75" t="n"/>
      <c r="E96" s="75" t="n"/>
      <c r="F96" s="75" t="n"/>
      <c r="G96" s="75" t="n"/>
      <c r="H96" s="75" t="n"/>
      <c r="I96" s="75" t="n"/>
      <c r="J96" s="75" t="n"/>
      <c r="K96" s="75" t="n"/>
      <c r="L96" s="75" t="n"/>
      <c r="M96" s="75" t="n"/>
      <c r="N96" s="75" t="n"/>
      <c r="O96" s="75" t="n"/>
      <c r="P96" s="75" t="n"/>
      <c r="Q96" s="75" t="n"/>
      <c r="R96" s="75" t="n"/>
    </row>
    <row r="97">
      <c r="A97" s="75" t="n"/>
      <c r="B97" s="75" t="n"/>
      <c r="C97" s="75" t="n"/>
      <c r="D97" s="75" t="n"/>
      <c r="E97" s="75" t="n"/>
      <c r="F97" s="75" t="n"/>
      <c r="G97" s="75" t="n"/>
      <c r="H97" s="75" t="n"/>
      <c r="I97" s="75" t="n"/>
      <c r="J97" s="75" t="n"/>
      <c r="K97" s="75" t="n"/>
      <c r="L97" s="75" t="n"/>
      <c r="M97" s="75" t="n"/>
      <c r="N97" s="75" t="n"/>
      <c r="O97" s="75" t="n"/>
      <c r="P97" s="75" t="n"/>
      <c r="Q97" s="75" t="n"/>
      <c r="R97" s="75" t="n"/>
    </row>
    <row r="98">
      <c r="A98" s="75" t="n"/>
      <c r="B98" s="72" t="n"/>
      <c r="C98" s="75" t="n"/>
      <c r="D98" s="75" t="n"/>
      <c r="E98" s="75" t="n"/>
      <c r="F98" s="75" t="n"/>
      <c r="G98" s="75" t="n"/>
      <c r="H98" s="75" t="n"/>
      <c r="I98" s="75" t="n"/>
      <c r="J98" s="75" t="n"/>
      <c r="K98" s="75" t="n"/>
      <c r="L98" s="75" t="n"/>
      <c r="M98" s="75" t="n"/>
      <c r="N98" s="75" t="n"/>
      <c r="O98" s="75" t="n"/>
      <c r="P98" s="75" t="n"/>
      <c r="Q98" s="75" t="n"/>
      <c r="R98" s="75" t="n"/>
    </row>
    <row r="99">
      <c r="A99" s="75" t="n"/>
      <c r="B99" s="75" t="n"/>
      <c r="C99" s="75" t="n"/>
      <c r="D99" s="75" t="n"/>
      <c r="E99" s="75" t="n"/>
      <c r="F99" s="75" t="n"/>
      <c r="G99" s="75" t="n"/>
      <c r="H99" s="75" t="n"/>
      <c r="I99" s="75" t="n"/>
      <c r="J99" s="75" t="n"/>
      <c r="K99" s="75" t="n"/>
      <c r="L99" s="75" t="n"/>
      <c r="M99" s="75" t="n"/>
      <c r="N99" s="75" t="n"/>
      <c r="O99" s="75" t="n"/>
      <c r="P99" s="75" t="n"/>
      <c r="Q99" s="75" t="n"/>
      <c r="R99" s="75" t="n"/>
    </row>
    <row r="100">
      <c r="A100" s="75" t="n"/>
      <c r="B100" s="75" t="n"/>
      <c r="C100" s="75" t="n"/>
      <c r="D100" s="75" t="n"/>
      <c r="E100" s="75" t="n"/>
      <c r="F100" s="75" t="n"/>
      <c r="G100" s="75" t="n"/>
      <c r="H100" s="75" t="n"/>
      <c r="I100" s="75" t="n"/>
      <c r="J100" s="75" t="n"/>
      <c r="K100" s="75" t="n"/>
      <c r="L100" s="75" t="n"/>
      <c r="M100" s="75" t="n"/>
      <c r="N100" s="75" t="n"/>
      <c r="O100" s="75" t="n"/>
      <c r="P100" s="75" t="n"/>
      <c r="Q100" s="75" t="n"/>
      <c r="R100" s="75" t="n"/>
    </row>
    <row r="101">
      <c r="A101" s="75" t="n"/>
      <c r="B101" s="75" t="n"/>
      <c r="C101" s="75" t="n"/>
      <c r="D101" s="75" t="n"/>
      <c r="E101" s="75" t="n"/>
      <c r="F101" s="75" t="n"/>
      <c r="G101" s="75" t="n"/>
      <c r="H101" s="75" t="n"/>
      <c r="I101" s="75" t="n"/>
      <c r="J101" s="75" t="n"/>
      <c r="K101" s="75" t="n"/>
      <c r="L101" s="75" t="n"/>
      <c r="M101" s="75" t="n"/>
      <c r="N101" s="75" t="n"/>
      <c r="O101" s="75" t="n"/>
      <c r="P101" s="75" t="n"/>
      <c r="Q101" s="75" t="n"/>
      <c r="R101" s="75" t="n"/>
    </row>
    <row r="102">
      <c r="A102" s="75" t="n"/>
      <c r="B102" s="72" t="n"/>
      <c r="C102" s="75" t="n"/>
      <c r="D102" s="75" t="n"/>
      <c r="E102" s="75" t="n"/>
      <c r="F102" s="75" t="n"/>
      <c r="G102" s="75" t="n"/>
      <c r="H102" s="75" t="n"/>
      <c r="I102" s="75" t="n"/>
      <c r="J102" s="75" t="n"/>
      <c r="K102" s="75" t="n"/>
      <c r="L102" s="75" t="n"/>
      <c r="M102" s="75" t="n"/>
      <c r="N102" s="75" t="n"/>
      <c r="O102" s="75" t="n"/>
      <c r="P102" s="75" t="n"/>
      <c r="Q102" s="75" t="n"/>
      <c r="R102" s="75" t="n"/>
    </row>
    <row r="103">
      <c r="A103" s="75" t="n"/>
      <c r="B103" s="75" t="n"/>
      <c r="C103" s="75" t="n"/>
      <c r="D103" s="75" t="n"/>
      <c r="E103" s="75" t="n"/>
      <c r="F103" s="75" t="n"/>
      <c r="G103" s="75" t="n"/>
      <c r="H103" s="75" t="n"/>
      <c r="I103" s="75" t="n"/>
      <c r="J103" s="75" t="n"/>
      <c r="K103" s="75" t="n"/>
      <c r="L103" s="75" t="n"/>
      <c r="M103" s="75" t="n"/>
      <c r="N103" s="75" t="n"/>
      <c r="O103" s="75" t="n"/>
      <c r="P103" s="75" t="n"/>
      <c r="Q103" s="75" t="n"/>
      <c r="R103" s="75" t="n"/>
    </row>
    <row r="104">
      <c r="A104" s="75" t="n"/>
      <c r="B104" s="75" t="n"/>
      <c r="C104" s="75" t="n"/>
      <c r="D104" s="75" t="n"/>
      <c r="E104" s="75" t="n"/>
      <c r="F104" s="75" t="n"/>
      <c r="G104" s="75" t="n"/>
      <c r="H104" s="75" t="n"/>
      <c r="I104" s="75" t="n"/>
      <c r="J104" s="75" t="n"/>
      <c r="K104" s="75" t="n"/>
      <c r="L104" s="75" t="n"/>
      <c r="M104" s="75" t="n"/>
      <c r="N104" s="75" t="n"/>
      <c r="O104" s="75" t="n"/>
      <c r="P104" s="75" t="n"/>
      <c r="Q104" s="75" t="n"/>
      <c r="R104" s="75" t="n"/>
    </row>
    <row r="105">
      <c r="A105" s="75" t="n"/>
      <c r="B105" s="75" t="n"/>
      <c r="C105" s="75" t="n"/>
      <c r="D105" s="75" t="n"/>
      <c r="E105" s="75" t="n"/>
      <c r="F105" s="75" t="n"/>
      <c r="G105" s="75" t="n"/>
      <c r="H105" s="75" t="n"/>
      <c r="I105" s="75" t="n"/>
      <c r="J105" s="75" t="n"/>
      <c r="K105" s="75" t="n"/>
      <c r="L105" s="75" t="n"/>
      <c r="M105" s="75" t="n"/>
      <c r="N105" s="75" t="n"/>
      <c r="O105" s="75" t="n"/>
      <c r="P105" s="75" t="n"/>
      <c r="Q105" s="75" t="n"/>
      <c r="R105" s="75" t="n"/>
    </row>
    <row r="106">
      <c r="A106" s="75" t="n"/>
      <c r="B106" s="73" t="n"/>
      <c r="C106" s="75" t="n"/>
      <c r="D106" s="75" t="n"/>
      <c r="E106" s="75" t="n"/>
      <c r="F106" s="75" t="n"/>
      <c r="G106" s="75" t="n"/>
      <c r="H106" s="75" t="n"/>
      <c r="I106" s="75" t="n"/>
      <c r="J106" s="75" t="n"/>
      <c r="K106" s="75" t="n"/>
      <c r="L106" s="75" t="n"/>
      <c r="M106" s="75" t="n"/>
      <c r="N106" s="75" t="n"/>
      <c r="O106" s="75" t="n"/>
      <c r="P106" s="75" t="n"/>
      <c r="Q106" s="75" t="n"/>
      <c r="R106" s="75" t="n"/>
    </row>
    <row r="107">
      <c r="A107" s="75" t="n"/>
      <c r="B107" s="75" t="n"/>
      <c r="C107" s="75" t="n"/>
      <c r="D107" s="75" t="n"/>
      <c r="E107" s="75" t="n"/>
      <c r="F107" s="75" t="n"/>
      <c r="G107" s="75" t="n"/>
      <c r="H107" s="75" t="n"/>
      <c r="I107" s="75" t="n"/>
      <c r="J107" s="75" t="n"/>
      <c r="K107" s="75" t="n"/>
      <c r="L107" s="75" t="n"/>
      <c r="M107" s="75" t="n"/>
      <c r="N107" s="75" t="n"/>
      <c r="O107" s="75" t="n"/>
      <c r="P107" s="75" t="n"/>
      <c r="Q107" s="75" t="n"/>
      <c r="R107" s="75" t="n"/>
    </row>
    <row r="108">
      <c r="A108" s="75" t="n"/>
      <c r="B108" s="73" t="n"/>
      <c r="C108" s="75" t="n"/>
      <c r="D108" s="75" t="n"/>
      <c r="E108" s="75" t="n"/>
      <c r="F108" s="75" t="n"/>
      <c r="G108" s="75" t="n"/>
      <c r="H108" s="75" t="n"/>
      <c r="I108" s="75" t="n"/>
      <c r="J108" s="75" t="n"/>
      <c r="K108" s="75" t="n"/>
      <c r="L108" s="75" t="n"/>
      <c r="M108" s="75" t="n"/>
      <c r="N108" s="75" t="n"/>
      <c r="O108" s="75" t="n"/>
      <c r="P108" s="75" t="n"/>
      <c r="Q108" s="75" t="n"/>
      <c r="R108" s="75" t="n"/>
    </row>
    <row r="109">
      <c r="A109" s="75" t="n"/>
      <c r="B109" s="73" t="n"/>
      <c r="C109" s="75" t="n"/>
      <c r="D109" s="75" t="n"/>
      <c r="E109" s="75" t="n"/>
      <c r="F109" s="75" t="n"/>
      <c r="G109" s="75" t="n"/>
      <c r="H109" s="75" t="n"/>
      <c r="I109" s="75" t="n"/>
      <c r="J109" s="75" t="n"/>
      <c r="K109" s="75" t="n"/>
      <c r="L109" s="75" t="n"/>
      <c r="M109" s="75" t="n"/>
      <c r="N109" s="75" t="n"/>
      <c r="O109" s="75" t="n"/>
      <c r="P109" s="75" t="n"/>
      <c r="Q109" s="75" t="n"/>
      <c r="R109" s="75" t="n"/>
    </row>
    <row r="110">
      <c r="A110" s="75" t="n"/>
      <c r="B110" s="73" t="n"/>
      <c r="C110" s="75" t="n"/>
      <c r="D110" s="75" t="n"/>
      <c r="E110" s="75" t="n"/>
      <c r="F110" s="75" t="n"/>
      <c r="G110" s="75" t="n"/>
      <c r="H110" s="75" t="n"/>
      <c r="I110" s="75" t="n"/>
      <c r="J110" s="75" t="n"/>
      <c r="K110" s="75" t="n"/>
      <c r="L110" s="75" t="n"/>
      <c r="M110" s="75" t="n"/>
      <c r="N110" s="75" t="n"/>
      <c r="O110" s="75" t="n"/>
      <c r="P110" s="75" t="n"/>
      <c r="Q110" s="75" t="n"/>
      <c r="R110" s="75" t="n"/>
    </row>
    <row r="111">
      <c r="A111" s="75" t="n"/>
      <c r="B111" s="73" t="n"/>
      <c r="C111" s="75" t="n"/>
      <c r="D111" s="75" t="n"/>
      <c r="E111" s="75" t="n"/>
      <c r="F111" s="75" t="n"/>
      <c r="G111" s="75" t="n"/>
      <c r="H111" s="75" t="n"/>
      <c r="I111" s="75" t="n"/>
      <c r="J111" s="75" t="n"/>
      <c r="K111" s="75" t="n"/>
      <c r="L111" s="75" t="n"/>
      <c r="M111" s="75" t="n"/>
      <c r="N111" s="75" t="n"/>
      <c r="O111" s="75" t="n"/>
      <c r="P111" s="75" t="n"/>
      <c r="Q111" s="75" t="n"/>
      <c r="R111" s="75" t="n"/>
    </row>
    <row r="112">
      <c r="A112" s="75" t="n"/>
      <c r="B112" s="73" t="n"/>
      <c r="C112" s="75" t="n"/>
      <c r="D112" s="75" t="n"/>
      <c r="E112" s="75" t="n"/>
      <c r="F112" s="75" t="n"/>
      <c r="G112" s="75" t="n"/>
      <c r="H112" s="75" t="n"/>
      <c r="I112" s="75" t="n"/>
      <c r="J112" s="75" t="n"/>
      <c r="K112" s="75" t="n"/>
      <c r="L112" s="75" t="n"/>
      <c r="M112" s="75" t="n"/>
      <c r="N112" s="75" t="n"/>
      <c r="O112" s="75" t="n"/>
      <c r="P112" s="75" t="n"/>
      <c r="Q112" s="75" t="n"/>
      <c r="R112" s="75" t="n"/>
    </row>
    <row r="113">
      <c r="A113" s="75" t="n"/>
      <c r="B113" s="73" t="n"/>
      <c r="C113" s="75" t="n"/>
      <c r="D113" s="75" t="n"/>
      <c r="E113" s="75" t="n"/>
      <c r="F113" s="75" t="n"/>
      <c r="G113" s="75" t="n"/>
      <c r="H113" s="75" t="n"/>
      <c r="I113" s="75" t="n"/>
      <c r="J113" s="75" t="n"/>
      <c r="K113" s="75" t="n"/>
      <c r="L113" s="75" t="n"/>
      <c r="M113" s="75" t="n"/>
      <c r="N113" s="75" t="n"/>
      <c r="O113" s="75" t="n"/>
      <c r="P113" s="75" t="n"/>
      <c r="Q113" s="75" t="n"/>
      <c r="R113" s="75" t="n"/>
    </row>
    <row r="114">
      <c r="A114" s="75" t="n"/>
      <c r="B114" s="73" t="n"/>
      <c r="C114" s="75" t="n"/>
      <c r="D114" s="75" t="n"/>
      <c r="E114" s="75" t="n"/>
      <c r="F114" s="75" t="n"/>
      <c r="G114" s="75" t="n"/>
      <c r="H114" s="75" t="n"/>
      <c r="I114" s="75" t="n"/>
      <c r="J114" s="75" t="n"/>
      <c r="K114" s="75" t="n"/>
      <c r="L114" s="75" t="n"/>
      <c r="M114" s="75" t="n"/>
      <c r="N114" s="75" t="n"/>
      <c r="O114" s="75" t="n"/>
      <c r="P114" s="75" t="n"/>
      <c r="Q114" s="75" t="n"/>
      <c r="R114" s="75" t="n"/>
    </row>
    <row r="115">
      <c r="A115" s="75" t="n"/>
      <c r="B115" s="75" t="n"/>
      <c r="C115" s="75" t="n"/>
      <c r="D115" s="75" t="n"/>
      <c r="E115" s="75" t="n"/>
      <c r="F115" s="75" t="n"/>
      <c r="G115" s="75" t="n"/>
      <c r="H115" s="75" t="n"/>
      <c r="I115" s="75" t="n"/>
      <c r="J115" s="75" t="n"/>
      <c r="K115" s="75" t="n"/>
      <c r="L115" s="75" t="n"/>
      <c r="M115" s="75" t="n"/>
      <c r="N115" s="75" t="n"/>
      <c r="O115" s="75" t="n"/>
      <c r="P115" s="75" t="n"/>
      <c r="Q115" s="75" t="n"/>
      <c r="R115" s="75" t="n"/>
    </row>
    <row r="116">
      <c r="A116" s="75" t="n"/>
      <c r="B116" s="75" t="n"/>
      <c r="C116" s="75" t="n"/>
      <c r="D116" s="75" t="n"/>
      <c r="E116" s="75" t="n"/>
      <c r="F116" s="75" t="n"/>
      <c r="G116" s="75" t="n"/>
      <c r="H116" s="75" t="n"/>
      <c r="I116" s="75" t="n"/>
      <c r="J116" s="75" t="n"/>
      <c r="K116" s="75" t="n"/>
      <c r="L116" s="75" t="n"/>
      <c r="M116" s="75" t="n"/>
      <c r="N116" s="75" t="n"/>
      <c r="O116" s="75" t="n"/>
      <c r="P116" s="75" t="n"/>
      <c r="Q116" s="75" t="n"/>
      <c r="R116" s="75" t="n"/>
    </row>
    <row r="117">
      <c r="A117" s="75" t="n"/>
      <c r="B117" s="75" t="n"/>
      <c r="C117" s="75" t="n"/>
      <c r="D117" s="75" t="n"/>
      <c r="E117" s="75" t="n"/>
      <c r="F117" s="75" t="n"/>
      <c r="G117" s="75" t="n"/>
      <c r="H117" s="75" t="n"/>
      <c r="I117" s="75" t="n"/>
      <c r="J117" s="75" t="n"/>
      <c r="K117" s="75" t="n"/>
      <c r="L117" s="75" t="n"/>
      <c r="M117" s="75" t="n"/>
      <c r="N117" s="75" t="n"/>
      <c r="O117" s="75" t="n"/>
      <c r="P117" s="75" t="n"/>
      <c r="Q117" s="75" t="n"/>
      <c r="R117" s="75" t="n"/>
    </row>
    <row r="118" ht="26.25" customHeight="1" s="93">
      <c r="A118" s="75" t="n"/>
      <c r="B118" s="69" t="n"/>
      <c r="C118" s="75" t="n"/>
      <c r="D118" s="75" t="n"/>
      <c r="E118" s="75" t="n"/>
      <c r="F118" s="75" t="n"/>
      <c r="G118" s="75" t="n"/>
      <c r="H118" s="75" t="n"/>
      <c r="I118" s="75" t="n"/>
      <c r="J118" s="75" t="n"/>
      <c r="K118" s="75" t="n"/>
      <c r="L118" s="75" t="n"/>
      <c r="M118" s="75" t="n"/>
      <c r="N118" s="75" t="n"/>
      <c r="O118" s="75" t="n"/>
      <c r="P118" s="75" t="n"/>
      <c r="Q118" s="75" t="n"/>
      <c r="R118" s="75" t="n"/>
    </row>
    <row r="119">
      <c r="A119" s="75" t="n"/>
      <c r="B119" s="75" t="n"/>
      <c r="C119" s="75" t="n"/>
      <c r="D119" s="75" t="n"/>
      <c r="E119" s="75" t="n"/>
      <c r="F119" s="75" t="n"/>
      <c r="G119" s="75" t="n"/>
      <c r="H119" s="75" t="n"/>
      <c r="I119" s="75" t="n"/>
      <c r="J119" s="75" t="n"/>
      <c r="K119" s="75" t="n"/>
      <c r="L119" s="75" t="n"/>
      <c r="M119" s="75" t="n"/>
      <c r="N119" s="75" t="n"/>
      <c r="O119" s="75" t="n"/>
      <c r="P119" s="75" t="n"/>
      <c r="Q119" s="75" t="n"/>
      <c r="R119" s="75" t="n"/>
    </row>
    <row r="120" ht="18.75" customHeight="1" s="93">
      <c r="A120" s="75" t="n"/>
      <c r="B120" s="75" t="n"/>
      <c r="C120" s="75" t="n"/>
      <c r="D120" s="75" t="n"/>
      <c r="E120" s="75" t="n"/>
      <c r="F120" s="75" t="n"/>
      <c r="G120" s="70" t="n"/>
      <c r="I120" s="70" t="n"/>
      <c r="N120" s="75" t="n"/>
      <c r="O120" s="75" t="n"/>
      <c r="P120" s="75" t="n"/>
      <c r="Q120" s="75" t="n"/>
      <c r="R120" s="75" t="n"/>
    </row>
    <row r="121">
      <c r="A121" s="75" t="n"/>
      <c r="B121" s="75" t="n"/>
      <c r="C121" s="75" t="n"/>
      <c r="D121" s="75" t="n"/>
      <c r="E121" s="75" t="n"/>
      <c r="F121" s="75" t="n"/>
      <c r="G121" s="71" t="n"/>
      <c r="I121" s="45" t="n"/>
      <c r="J121" s="45" t="n"/>
      <c r="K121" s="45" t="n"/>
      <c r="L121" s="45" t="n"/>
      <c r="M121" s="45" t="n"/>
      <c r="N121" s="75" t="n"/>
      <c r="O121" s="75" t="n"/>
      <c r="P121" s="75" t="n"/>
      <c r="Q121" s="75" t="n"/>
      <c r="R121" s="75" t="n"/>
    </row>
    <row r="122">
      <c r="A122" s="75" t="n"/>
      <c r="B122" s="75" t="n"/>
      <c r="C122" s="75" t="n"/>
      <c r="D122" s="75" t="n"/>
      <c r="E122" s="75" t="n"/>
      <c r="F122" s="75" t="n"/>
      <c r="G122" s="65" t="n"/>
      <c r="I122" s="75" t="n"/>
      <c r="J122" s="75" t="n"/>
      <c r="K122" s="75" t="n"/>
      <c r="L122" s="75" t="n"/>
      <c r="M122" s="75" t="n"/>
      <c r="N122" s="75" t="n"/>
      <c r="O122" s="75" t="n"/>
      <c r="P122" s="75" t="n"/>
      <c r="Q122" s="75" t="n"/>
      <c r="R122" s="75" t="n"/>
    </row>
    <row r="123">
      <c r="A123" s="75" t="n"/>
      <c r="B123" s="75" t="n"/>
      <c r="C123" s="75" t="n"/>
      <c r="D123" s="75" t="n"/>
      <c r="E123" s="75" t="n"/>
      <c r="F123" s="75" t="n"/>
      <c r="G123" s="149" t="n"/>
      <c r="I123" s="150" t="n"/>
      <c r="J123" s="150" t="n"/>
      <c r="K123" s="150" t="n"/>
      <c r="L123" s="150" t="n"/>
      <c r="M123" s="150" t="n"/>
      <c r="N123" s="75" t="n"/>
      <c r="O123" s="75" t="n"/>
      <c r="P123" s="75" t="n"/>
      <c r="Q123" s="75" t="n"/>
      <c r="R123" s="75" t="n"/>
    </row>
    <row r="124">
      <c r="A124" s="75" t="n"/>
      <c r="B124" s="75" t="n"/>
      <c r="C124" s="75" t="n"/>
      <c r="D124" s="75" t="n"/>
      <c r="E124" s="75" t="n"/>
      <c r="F124" s="75" t="n"/>
      <c r="G124" s="151" t="n"/>
      <c r="I124" s="137" t="n"/>
      <c r="J124" s="137" t="n"/>
      <c r="K124" s="137" t="n"/>
      <c r="L124" s="137" t="n"/>
      <c r="M124" s="137" t="n"/>
      <c r="N124" s="75" t="n"/>
      <c r="O124" s="75" t="n"/>
      <c r="P124" s="75" t="n"/>
      <c r="Q124" s="75" t="n"/>
      <c r="R124" s="75" t="n"/>
    </row>
    <row r="125">
      <c r="A125" s="75" t="n"/>
      <c r="B125" s="75" t="n"/>
      <c r="C125" s="75" t="n"/>
      <c r="D125" s="75" t="n"/>
      <c r="E125" s="75" t="n"/>
      <c r="F125" s="75" t="n"/>
      <c r="G125" s="65" t="n"/>
      <c r="I125" s="75" t="n"/>
      <c r="J125" s="75" t="n"/>
      <c r="K125" s="75" t="n"/>
      <c r="L125" s="75" t="n"/>
      <c r="M125" s="75" t="n"/>
      <c r="N125" s="75" t="n"/>
      <c r="O125" s="75" t="n"/>
      <c r="P125" s="75" t="n"/>
      <c r="Q125" s="75" t="n"/>
      <c r="R125" s="75" t="n"/>
    </row>
    <row r="126">
      <c r="A126" s="75" t="n"/>
      <c r="B126" s="75" t="n"/>
      <c r="C126" s="75" t="n"/>
      <c r="D126" s="75" t="n"/>
      <c r="E126" s="75" t="n"/>
      <c r="F126" s="75" t="n"/>
      <c r="G126" s="151" t="n"/>
      <c r="I126" s="137" t="n"/>
      <c r="J126" s="137" t="n"/>
      <c r="K126" s="137" t="n"/>
      <c r="L126" s="137" t="n"/>
      <c r="M126" s="137" t="n"/>
      <c r="N126" s="75" t="n"/>
      <c r="O126" s="75" t="n"/>
      <c r="P126" s="75" t="n"/>
      <c r="Q126" s="75" t="n"/>
      <c r="R126" s="75" t="n"/>
    </row>
    <row r="127">
      <c r="A127" s="75" t="n"/>
      <c r="B127" s="75" t="n"/>
      <c r="C127" s="75" t="n"/>
      <c r="D127" s="75" t="n"/>
      <c r="E127" s="75" t="n"/>
      <c r="F127" s="75" t="n"/>
      <c r="G127" s="65" t="n"/>
      <c r="I127" s="75" t="n"/>
      <c r="J127" s="75" t="n"/>
      <c r="K127" s="75" t="n"/>
      <c r="L127" s="75" t="n"/>
      <c r="M127" s="75" t="n"/>
      <c r="N127" s="75" t="n"/>
      <c r="O127" s="75" t="n"/>
      <c r="P127" s="75" t="n"/>
      <c r="Q127" s="75" t="n"/>
      <c r="R127" s="75" t="n"/>
    </row>
    <row r="128">
      <c r="A128" s="75" t="n"/>
      <c r="B128" s="75" t="n"/>
      <c r="C128" s="75" t="n"/>
      <c r="D128" s="75" t="n"/>
      <c r="E128" s="75" t="n"/>
      <c r="F128" s="75" t="n"/>
      <c r="G128" s="151" t="n"/>
      <c r="I128" s="137" t="n"/>
      <c r="J128" s="137" t="n"/>
      <c r="K128" s="137" t="n"/>
      <c r="L128" s="137" t="n"/>
      <c r="M128" s="137" t="n"/>
      <c r="N128" s="75" t="n"/>
      <c r="O128" s="75" t="n"/>
      <c r="P128" s="75" t="n"/>
      <c r="Q128" s="75" t="n"/>
      <c r="R128" s="75" t="n"/>
    </row>
    <row r="129">
      <c r="A129" s="75" t="n"/>
      <c r="B129" s="75" t="n"/>
      <c r="C129" s="75" t="n"/>
      <c r="D129" s="75" t="n"/>
      <c r="E129" s="75" t="n"/>
      <c r="F129" s="75" t="n"/>
      <c r="G129" s="65" t="n"/>
      <c r="I129" s="75" t="n"/>
      <c r="J129" s="75" t="n"/>
      <c r="K129" s="75" t="n"/>
      <c r="L129" s="75" t="n"/>
      <c r="M129" s="75" t="n"/>
      <c r="N129" s="75" t="n"/>
      <c r="O129" s="75" t="n"/>
      <c r="P129" s="75" t="n"/>
      <c r="Q129" s="75" t="n"/>
      <c r="R129" s="75" t="n"/>
    </row>
    <row r="130">
      <c r="A130" s="75" t="n"/>
      <c r="B130" s="75" t="n"/>
      <c r="C130" s="75" t="n"/>
      <c r="D130" s="75" t="n"/>
      <c r="E130" s="75" t="n"/>
      <c r="F130" s="75" t="n"/>
      <c r="G130" s="151" t="n"/>
      <c r="I130" s="137" t="n"/>
      <c r="J130" s="137" t="n"/>
      <c r="K130" s="137" t="n"/>
      <c r="L130" s="137" t="n"/>
      <c r="M130" s="137" t="n"/>
      <c r="N130" s="75" t="n"/>
      <c r="O130" s="75" t="n"/>
      <c r="P130" s="75" t="n"/>
      <c r="Q130" s="75" t="n"/>
      <c r="R130" s="75" t="n"/>
    </row>
    <row r="131">
      <c r="A131" s="75" t="n"/>
      <c r="B131" s="75" t="n"/>
      <c r="C131" s="75" t="n"/>
      <c r="D131" s="75" t="n"/>
      <c r="E131" s="75" t="n"/>
      <c r="F131" s="75" t="n"/>
      <c r="G131" s="65" t="n"/>
      <c r="I131" s="75" t="n"/>
      <c r="J131" s="75" t="n"/>
      <c r="K131" s="75" t="n"/>
      <c r="L131" s="75" t="n"/>
      <c r="M131" s="75" t="n"/>
      <c r="N131" s="75" t="n"/>
      <c r="O131" s="75" t="n"/>
      <c r="P131" s="75" t="n"/>
      <c r="Q131" s="75" t="n"/>
      <c r="R131" s="75" t="n"/>
    </row>
    <row r="132">
      <c r="A132" s="75" t="n"/>
      <c r="B132" s="73" t="n"/>
      <c r="C132" s="75" t="n"/>
      <c r="D132" s="75" t="n"/>
      <c r="E132" s="75" t="n"/>
      <c r="F132" s="68" t="n"/>
      <c r="G132" s="75" t="n"/>
      <c r="H132" s="75" t="n"/>
      <c r="I132" s="75" t="n"/>
      <c r="J132" s="75" t="n"/>
      <c r="K132" s="75" t="n"/>
      <c r="L132" s="75" t="n"/>
      <c r="M132" s="75" t="n"/>
      <c r="N132" s="75" t="n"/>
      <c r="O132" s="75" t="n"/>
      <c r="P132" s="75" t="n"/>
      <c r="Q132" s="75" t="n"/>
      <c r="R132" s="75" t="n"/>
    </row>
    <row r="133">
      <c r="A133" s="75" t="n"/>
      <c r="B133" s="75" t="n"/>
      <c r="C133" s="75" t="n"/>
      <c r="D133" s="75" t="n"/>
      <c r="E133" s="75" t="n"/>
      <c r="F133" s="75" t="n"/>
      <c r="G133" s="75" t="n"/>
      <c r="H133" s="75" t="n"/>
      <c r="I133" s="75" t="n"/>
      <c r="J133" s="75" t="n"/>
      <c r="K133" s="75" t="n"/>
      <c r="L133" s="75" t="n"/>
      <c r="M133" s="75" t="n"/>
      <c r="N133" s="75" t="n"/>
      <c r="O133" s="75" t="n"/>
      <c r="P133" s="75" t="n"/>
      <c r="Q133" s="75" t="n"/>
      <c r="R133" s="75" t="n"/>
    </row>
    <row r="134">
      <c r="A134" s="75" t="n"/>
      <c r="B134" s="75" t="n"/>
      <c r="C134" s="75" t="n"/>
      <c r="D134" s="75" t="n"/>
      <c r="E134" s="75" t="n"/>
      <c r="F134" s="75" t="n"/>
      <c r="G134" s="75" t="n"/>
      <c r="H134" s="75" t="n"/>
      <c r="I134" s="75" t="n"/>
      <c r="J134" s="75" t="n"/>
      <c r="K134" s="75" t="n"/>
      <c r="L134" s="75" t="n"/>
      <c r="M134" s="75" t="n"/>
      <c r="N134" s="75" t="n"/>
      <c r="O134" s="75" t="n"/>
      <c r="P134" s="75" t="n"/>
      <c r="Q134" s="75" t="n"/>
      <c r="R134" s="75" t="n"/>
    </row>
    <row r="135">
      <c r="A135" s="75" t="n"/>
      <c r="B135" s="75" t="n"/>
      <c r="C135" s="75" t="n"/>
      <c r="D135" s="75" t="n"/>
      <c r="E135" s="75" t="n"/>
      <c r="F135" s="75" t="n"/>
      <c r="G135" s="75" t="n"/>
      <c r="H135" s="75" t="n"/>
      <c r="I135" s="75" t="n"/>
      <c r="J135" s="75" t="n"/>
      <c r="K135" s="75" t="n"/>
      <c r="L135" s="75" t="n"/>
      <c r="M135" s="75" t="n"/>
      <c r="N135" s="75" t="n"/>
      <c r="O135" s="75" t="n"/>
      <c r="P135" s="75" t="n"/>
      <c r="Q135" s="75" t="n"/>
      <c r="R135" s="75" t="n"/>
    </row>
    <row r="136">
      <c r="A136" s="75" t="n"/>
      <c r="B136" s="75" t="n"/>
      <c r="C136" s="75" t="n"/>
      <c r="D136" s="75" t="n"/>
      <c r="E136" s="75" t="n"/>
      <c r="F136" s="75" t="n"/>
      <c r="G136" s="75" t="n"/>
      <c r="H136" s="75" t="n"/>
      <c r="I136" s="75" t="n"/>
      <c r="J136" s="75" t="n"/>
      <c r="K136" s="75" t="n"/>
      <c r="L136" s="75" t="n"/>
      <c r="M136" s="75" t="n"/>
      <c r="N136" s="75" t="n"/>
      <c r="O136" s="75" t="n"/>
      <c r="P136" s="75" t="n"/>
      <c r="Q136" s="75" t="n"/>
      <c r="R136" s="75" t="n"/>
    </row>
    <row r="137">
      <c r="A137" s="75" t="n"/>
      <c r="B137" s="75" t="n"/>
      <c r="C137" s="75" t="n"/>
      <c r="D137" s="75" t="n"/>
      <c r="E137" s="75" t="n"/>
      <c r="F137" s="75" t="n"/>
      <c r="G137" s="75" t="n"/>
      <c r="H137" s="75" t="n"/>
      <c r="I137" s="75" t="n"/>
      <c r="J137" s="75" t="n"/>
      <c r="K137" s="75" t="n"/>
      <c r="L137" s="75" t="n"/>
      <c r="M137" s="75" t="n"/>
      <c r="N137" s="75" t="n"/>
      <c r="O137" s="75" t="n"/>
      <c r="P137" s="75" t="n"/>
      <c r="Q137" s="75" t="n"/>
      <c r="R137" s="75" t="n"/>
    </row>
    <row r="138">
      <c r="A138" s="75" t="n"/>
      <c r="B138" s="75" t="n"/>
      <c r="C138" s="75" t="n"/>
      <c r="D138" s="75" t="n"/>
      <c r="E138" s="75" t="n"/>
      <c r="F138" s="75" t="n"/>
      <c r="G138" s="75" t="n"/>
      <c r="H138" s="75" t="n"/>
      <c r="I138" s="75" t="n"/>
      <c r="J138" s="75" t="n"/>
      <c r="K138" s="75" t="n"/>
      <c r="L138" s="75" t="n"/>
      <c r="M138" s="75" t="n"/>
      <c r="N138" s="75" t="n"/>
      <c r="O138" s="75" t="n"/>
      <c r="P138" s="75" t="n"/>
      <c r="Q138" s="75" t="n"/>
      <c r="R138" s="75" t="n"/>
    </row>
    <row r="139">
      <c r="A139" s="75" t="n"/>
      <c r="B139" s="75" t="n"/>
      <c r="C139" s="75" t="n"/>
      <c r="D139" s="75" t="n"/>
      <c r="E139" s="75" t="n"/>
      <c r="F139" s="75" t="n"/>
      <c r="G139" s="75" t="n"/>
      <c r="H139" s="75" t="n"/>
      <c r="I139" s="75" t="n"/>
      <c r="J139" s="75" t="n"/>
      <c r="K139" s="75" t="n"/>
      <c r="L139" s="75" t="n"/>
      <c r="M139" s="75" t="n"/>
      <c r="N139" s="75" t="n"/>
      <c r="O139" s="75" t="n"/>
      <c r="P139" s="75" t="n"/>
      <c r="Q139" s="75" t="n"/>
      <c r="R139" s="75" t="n"/>
    </row>
    <row r="140">
      <c r="A140" s="75" t="n"/>
      <c r="B140" s="75" t="n"/>
      <c r="C140" s="75" t="n"/>
      <c r="D140" s="75" t="n"/>
      <c r="E140" s="75" t="n"/>
      <c r="F140" s="75" t="n"/>
      <c r="G140" s="75" t="n"/>
      <c r="H140" s="75" t="n"/>
      <c r="I140" s="75" t="n"/>
      <c r="J140" s="75" t="n"/>
      <c r="K140" s="75" t="n"/>
      <c r="L140" s="75" t="n"/>
      <c r="M140" s="75" t="n"/>
      <c r="N140" s="75" t="n"/>
      <c r="O140" s="75" t="n"/>
      <c r="P140" s="75" t="n"/>
      <c r="Q140" s="75" t="n"/>
      <c r="R140" s="75" t="n"/>
    </row>
    <row r="141">
      <c r="A141" s="75" t="n"/>
      <c r="B141" s="75" t="n"/>
      <c r="C141" s="75" t="n"/>
      <c r="D141" s="75" t="n"/>
      <c r="E141" s="75" t="n"/>
      <c r="F141" s="75" t="n"/>
      <c r="G141" s="75" t="n"/>
      <c r="H141" s="75" t="n"/>
      <c r="I141" s="75" t="n"/>
      <c r="J141" s="75" t="n"/>
      <c r="K141" s="75" t="n"/>
      <c r="L141" s="75" t="n"/>
      <c r="M141" s="75" t="n"/>
      <c r="N141" s="75" t="n"/>
      <c r="O141" s="75" t="n"/>
      <c r="P141" s="75" t="n"/>
      <c r="Q141" s="75" t="n"/>
      <c r="R141" s="75" t="n"/>
    </row>
    <row r="142">
      <c r="A142" s="75" t="n"/>
      <c r="B142" s="75" t="n"/>
      <c r="C142" s="75" t="n"/>
      <c r="D142" s="75" t="n"/>
      <c r="E142" s="75" t="n"/>
      <c r="F142" s="75" t="n"/>
      <c r="G142" s="75" t="n"/>
      <c r="H142" s="75" t="n"/>
      <c r="I142" s="75" t="n"/>
      <c r="J142" s="75" t="n"/>
      <c r="K142" s="75" t="n"/>
      <c r="L142" s="75" t="n"/>
      <c r="M142" s="75" t="n"/>
      <c r="N142" s="75" t="n"/>
      <c r="O142" s="75" t="n"/>
      <c r="P142" s="75" t="n"/>
      <c r="Q142" s="75" t="n"/>
      <c r="R142" s="75" t="n"/>
    </row>
    <row r="143">
      <c r="A143" s="75" t="n"/>
      <c r="B143" s="75" t="n"/>
      <c r="C143" s="75" t="n"/>
      <c r="D143" s="75" t="n"/>
      <c r="E143" s="75" t="n"/>
      <c r="F143" s="75" t="n"/>
      <c r="G143" s="75" t="n"/>
      <c r="H143" s="75" t="n"/>
      <c r="I143" s="75" t="n"/>
      <c r="J143" s="75" t="n"/>
      <c r="K143" s="75" t="n"/>
      <c r="L143" s="75" t="n"/>
      <c r="M143" s="75" t="n"/>
      <c r="N143" s="75" t="n"/>
      <c r="O143" s="75" t="n"/>
      <c r="P143" s="75" t="n"/>
      <c r="Q143" s="75" t="n"/>
      <c r="R143" s="75" t="n"/>
    </row>
    <row r="144">
      <c r="A144" s="75" t="n"/>
      <c r="B144" s="75" t="n"/>
      <c r="C144" s="75" t="n"/>
      <c r="D144" s="75" t="n"/>
      <c r="E144" s="75" t="n"/>
      <c r="F144" s="75" t="n"/>
      <c r="G144" s="75" t="n"/>
      <c r="H144" s="75" t="n"/>
      <c r="I144" s="75" t="n"/>
      <c r="J144" s="75" t="n"/>
      <c r="K144" s="75" t="n"/>
      <c r="L144" s="75" t="n"/>
      <c r="M144" s="75" t="n"/>
      <c r="N144" s="75" t="n"/>
      <c r="O144" s="75" t="n"/>
      <c r="P144" s="75" t="n"/>
      <c r="Q144" s="75" t="n"/>
      <c r="R144" s="75" t="n"/>
    </row>
    <row r="145">
      <c r="A145" s="75" t="n"/>
      <c r="B145" s="75" t="n"/>
      <c r="C145" s="75" t="n"/>
      <c r="D145" s="75" t="n"/>
      <c r="E145" s="75" t="n"/>
      <c r="F145" s="75" t="n"/>
      <c r="G145" s="75" t="n"/>
      <c r="H145" s="75" t="n"/>
      <c r="I145" s="75" t="n"/>
      <c r="J145" s="75" t="n"/>
      <c r="K145" s="75" t="n"/>
      <c r="L145" s="75" t="n"/>
      <c r="M145" s="75" t="n"/>
      <c r="N145" s="75" t="n"/>
      <c r="O145" s="75" t="n"/>
      <c r="P145" s="75" t="n"/>
      <c r="Q145" s="75" t="n"/>
      <c r="R145" s="75" t="n"/>
    </row>
    <row r="146">
      <c r="A146" s="75" t="n"/>
      <c r="B146" s="74" t="n"/>
      <c r="C146" s="75" t="n"/>
      <c r="D146" s="75" t="n"/>
      <c r="E146" s="75" t="n"/>
      <c r="F146" s="75" t="n"/>
      <c r="G146" s="75" t="n"/>
      <c r="H146" s="75" t="n"/>
      <c r="I146" s="75" t="n"/>
      <c r="J146" s="75" t="n"/>
      <c r="K146" s="75" t="n"/>
      <c r="L146" s="75" t="n"/>
      <c r="M146" s="75" t="n"/>
      <c r="N146" s="75" t="n"/>
      <c r="O146" s="75" t="n"/>
      <c r="P146" s="75" t="n"/>
      <c r="Q146" s="75" t="n"/>
      <c r="R146" s="75" t="n"/>
    </row>
    <row r="147">
      <c r="A147" s="75" t="n"/>
      <c r="B147" s="75" t="n"/>
      <c r="C147" s="75" t="n"/>
      <c r="D147" s="75" t="n"/>
      <c r="E147" s="75" t="n"/>
      <c r="F147" s="75" t="n"/>
      <c r="G147" s="75" t="n"/>
      <c r="H147" s="75" t="n"/>
      <c r="I147" s="137" t="n"/>
      <c r="J147" s="137" t="n"/>
      <c r="K147" s="137" t="n"/>
      <c r="L147" s="137" t="n"/>
      <c r="M147" s="137" t="n"/>
      <c r="N147" s="75" t="n"/>
      <c r="O147" s="75" t="n"/>
      <c r="P147" s="75" t="n"/>
      <c r="Q147" s="75" t="n"/>
      <c r="R147" s="75" t="n"/>
    </row>
    <row r="148">
      <c r="A148" s="75" t="n"/>
      <c r="B148" s="75" t="n"/>
      <c r="C148" s="75" t="n"/>
      <c r="D148" s="75" t="n"/>
      <c r="E148" s="75" t="n"/>
      <c r="F148" s="75" t="n"/>
      <c r="G148" s="75" t="n"/>
      <c r="H148" s="75" t="n"/>
      <c r="I148" s="137" t="n"/>
      <c r="J148" s="137" t="n"/>
      <c r="K148" s="137" t="n"/>
      <c r="L148" s="137" t="n"/>
      <c r="M148" s="137" t="n"/>
      <c r="N148" s="75" t="n"/>
      <c r="O148" s="75" t="n"/>
      <c r="P148" s="75" t="n"/>
      <c r="Q148" s="75" t="n"/>
      <c r="R148" s="75" t="n"/>
    </row>
    <row r="149">
      <c r="A149" s="75" t="n"/>
      <c r="B149" s="75" t="n"/>
      <c r="C149" s="75" t="n"/>
      <c r="D149" s="75" t="n"/>
      <c r="E149" s="75" t="n"/>
      <c r="F149" s="75" t="n"/>
      <c r="G149" s="75" t="n"/>
      <c r="H149" s="75" t="n"/>
      <c r="I149" s="75" t="n"/>
      <c r="J149" s="75" t="n"/>
      <c r="K149" s="75" t="n"/>
      <c r="L149" s="75" t="n"/>
      <c r="M149" s="75" t="n"/>
      <c r="N149" s="75" t="n"/>
      <c r="O149" s="75" t="n"/>
      <c r="P149" s="75" t="n"/>
      <c r="Q149" s="75" t="n"/>
      <c r="R149" s="75" t="n"/>
    </row>
    <row r="150">
      <c r="A150" s="75" t="n"/>
      <c r="B150" s="75" t="n"/>
      <c r="C150" s="75" t="n"/>
      <c r="D150" s="75" t="n"/>
      <c r="E150" s="75" t="n"/>
      <c r="F150" s="75" t="n"/>
      <c r="G150" s="75" t="n"/>
      <c r="H150" s="75" t="n"/>
      <c r="I150" s="137" t="n"/>
      <c r="J150" s="137" t="n"/>
      <c r="K150" s="137" t="n"/>
      <c r="L150" s="137" t="n"/>
      <c r="M150" s="137" t="n"/>
      <c r="N150" s="75" t="n"/>
      <c r="O150" s="75" t="n"/>
      <c r="P150" s="75" t="n"/>
      <c r="Q150" s="75" t="n"/>
      <c r="R150" s="75" t="n"/>
    </row>
    <row r="151">
      <c r="A151" s="75" t="n"/>
      <c r="B151" s="75" t="n"/>
      <c r="C151" s="75" t="n"/>
      <c r="D151" s="75" t="n"/>
      <c r="E151" s="75" t="n"/>
      <c r="F151" s="75" t="n"/>
      <c r="G151" s="75" t="n"/>
      <c r="H151" s="75" t="n"/>
      <c r="I151" s="75" t="n"/>
      <c r="J151" s="75" t="n"/>
      <c r="K151" s="75" t="n"/>
      <c r="L151" s="75" t="n"/>
      <c r="M151" s="75" t="n"/>
      <c r="N151" s="75" t="n"/>
      <c r="O151" s="75" t="n"/>
      <c r="P151" s="75" t="n"/>
      <c r="Q151" s="75" t="n"/>
      <c r="R151" s="75" t="n"/>
    </row>
    <row r="152">
      <c r="A152" s="75" t="n"/>
      <c r="B152" s="75" t="n"/>
      <c r="C152" s="75" t="n"/>
      <c r="D152" s="75" t="n"/>
      <c r="E152" s="75" t="n"/>
      <c r="F152" s="75" t="n"/>
      <c r="G152" s="75" t="n"/>
      <c r="H152" s="75" t="n"/>
      <c r="I152" s="75" t="n"/>
      <c r="J152" s="75" t="n"/>
      <c r="K152" s="75" t="n"/>
      <c r="L152" s="75" t="n"/>
      <c r="M152" s="75" t="n"/>
      <c r="N152" s="75" t="n"/>
      <c r="O152" s="75" t="n"/>
      <c r="P152" s="75" t="n"/>
      <c r="Q152" s="75" t="n"/>
      <c r="R152" s="75" t="n"/>
    </row>
    <row r="153">
      <c r="A153" s="75" t="n"/>
      <c r="B153" s="75" t="n"/>
      <c r="C153" s="75" t="n"/>
      <c r="D153" s="75" t="n"/>
      <c r="E153" s="75" t="n"/>
      <c r="F153" s="75" t="n"/>
      <c r="G153" s="75" t="n"/>
      <c r="H153" s="75" t="n"/>
      <c r="I153" s="75" t="n"/>
      <c r="J153" s="75" t="n"/>
      <c r="K153" s="75" t="n"/>
      <c r="L153" s="75" t="n"/>
      <c r="M153" s="75" t="n"/>
      <c r="N153" s="75" t="n"/>
      <c r="O153" s="75" t="n"/>
      <c r="P153" s="75" t="n"/>
      <c r="Q153" s="75" t="n"/>
      <c r="R153" s="75" t="n"/>
    </row>
    <row r="154" ht="26.25" customHeight="1" s="93">
      <c r="A154" s="75" t="n"/>
      <c r="B154" s="69" t="n"/>
      <c r="C154" s="75" t="n"/>
      <c r="D154" s="75" t="n"/>
      <c r="E154" s="75" t="n"/>
      <c r="F154" s="75" t="n"/>
      <c r="G154" s="75" t="n"/>
      <c r="H154" s="75" t="n"/>
      <c r="I154" s="75" t="n"/>
      <c r="J154" s="75" t="n"/>
      <c r="K154" s="75" t="n"/>
      <c r="L154" s="75" t="n"/>
      <c r="M154" s="75" t="n"/>
      <c r="N154" s="75" t="n"/>
      <c r="O154" s="75" t="n"/>
      <c r="P154" s="75" t="n"/>
      <c r="Q154" s="75" t="n"/>
      <c r="R154" s="75" t="n"/>
    </row>
    <row r="155">
      <c r="A155" s="75" t="n"/>
      <c r="B155" s="75" t="n"/>
      <c r="C155" s="75" t="n"/>
      <c r="D155" s="75" t="n"/>
      <c r="E155" s="75" t="n"/>
      <c r="F155" s="75" t="n"/>
      <c r="G155" s="75" t="n"/>
      <c r="H155" s="75" t="n"/>
      <c r="I155" s="75" t="n"/>
      <c r="J155" s="75" t="n"/>
      <c r="K155" s="75" t="n"/>
      <c r="L155" s="75" t="n"/>
      <c r="M155" s="75" t="n"/>
      <c r="N155" s="75" t="n"/>
      <c r="O155" s="75" t="n"/>
      <c r="P155" s="75" t="n"/>
      <c r="Q155" s="75" t="n"/>
      <c r="R155" s="75" t="n"/>
    </row>
    <row r="156" ht="18.75" customHeight="1" s="93">
      <c r="A156" s="75" t="n"/>
      <c r="B156" s="75" t="n"/>
      <c r="C156" s="75" t="n"/>
      <c r="D156" s="75" t="n"/>
      <c r="E156" s="75" t="n"/>
      <c r="F156" s="70" t="n"/>
      <c r="I156" s="70" t="n"/>
      <c r="N156" s="75" t="n"/>
      <c r="O156" s="75" t="n"/>
      <c r="P156" s="75" t="n"/>
      <c r="Q156" s="75" t="n"/>
      <c r="R156" s="75" t="n"/>
    </row>
    <row r="157">
      <c r="A157" s="75" t="n"/>
      <c r="B157" s="75" t="n"/>
      <c r="C157" s="75" t="n"/>
      <c r="D157" s="75" t="n"/>
      <c r="E157" s="75" t="n"/>
      <c r="F157" s="152" t="n"/>
      <c r="G157" s="75" t="n"/>
      <c r="H157" s="152" t="n"/>
      <c r="I157" s="152" t="n"/>
      <c r="J157" s="152" t="n"/>
      <c r="K157" s="152" t="n"/>
      <c r="L157" s="152" t="n"/>
      <c r="M157" s="152" t="n"/>
      <c r="N157" s="75" t="n"/>
      <c r="O157" s="75" t="n"/>
      <c r="P157" s="75" t="n"/>
      <c r="Q157" s="75" t="n"/>
      <c r="R157" s="75" t="n"/>
    </row>
    <row r="158">
      <c r="A158" s="75" t="n"/>
      <c r="B158" s="45" t="n"/>
      <c r="C158" s="75" t="n"/>
      <c r="D158" s="75" t="n"/>
      <c r="E158" s="75" t="n"/>
      <c r="F158" s="75" t="n"/>
      <c r="G158" s="75" t="n"/>
      <c r="H158" s="75" t="n"/>
      <c r="I158" s="75" t="n"/>
      <c r="J158" s="75" t="n"/>
      <c r="K158" s="75" t="n"/>
      <c r="L158" s="75" t="n"/>
      <c r="M158" s="75" t="n"/>
      <c r="N158" s="75" t="n"/>
      <c r="O158" s="75" t="n"/>
      <c r="P158" s="75" t="n"/>
      <c r="Q158" s="75" t="n"/>
      <c r="R158" s="75" t="n"/>
    </row>
    <row r="159">
      <c r="A159" s="75" t="n"/>
      <c r="B159" s="75" t="n"/>
      <c r="C159" s="75" t="n"/>
      <c r="D159" s="75" t="n"/>
      <c r="E159" s="75" t="n"/>
      <c r="F159" s="75" t="n"/>
      <c r="G159" s="75" t="n"/>
      <c r="H159" s="75" t="n"/>
      <c r="I159" s="75" t="n"/>
      <c r="J159" s="75" t="n"/>
      <c r="K159" s="75" t="n"/>
      <c r="L159" s="75" t="n"/>
      <c r="M159" s="75" t="n"/>
      <c r="N159" s="75" t="n"/>
      <c r="O159" s="75" t="n"/>
      <c r="P159" s="75" t="n"/>
      <c r="Q159" s="75" t="n"/>
      <c r="R159" s="75" t="n"/>
    </row>
    <row r="160">
      <c r="A160" s="75" t="n"/>
      <c r="B160" s="75" t="n"/>
      <c r="C160" s="75" t="n"/>
      <c r="D160" s="75" t="n"/>
      <c r="E160" s="75" t="n"/>
      <c r="F160" s="75" t="n"/>
      <c r="G160" s="75" t="n"/>
      <c r="H160" s="75" t="n"/>
      <c r="I160" s="75" t="n"/>
      <c r="J160" s="75" t="n"/>
      <c r="K160" s="75" t="n"/>
      <c r="L160" s="75" t="n"/>
      <c r="M160" s="75" t="n"/>
      <c r="N160" s="75" t="n"/>
      <c r="O160" s="75" t="n"/>
      <c r="P160" s="75" t="n"/>
      <c r="Q160" s="75" t="n"/>
      <c r="R160" s="75" t="n"/>
    </row>
    <row r="161">
      <c r="A161" s="75" t="n"/>
      <c r="B161" s="75" t="n"/>
      <c r="C161" s="75" t="n"/>
      <c r="D161" s="75" t="n"/>
      <c r="E161" s="75" t="n"/>
      <c r="F161" s="75" t="n"/>
      <c r="G161" s="75" t="n"/>
      <c r="H161" s="75" t="n"/>
      <c r="I161" s="75" t="n"/>
      <c r="J161" s="75" t="n"/>
      <c r="K161" s="75" t="n"/>
      <c r="L161" s="75" t="n"/>
      <c r="M161" s="75" t="n"/>
      <c r="N161" s="75" t="n"/>
      <c r="O161" s="75" t="n"/>
      <c r="P161" s="75" t="n"/>
      <c r="Q161" s="75" t="n"/>
      <c r="R161" s="75" t="n"/>
    </row>
    <row r="162">
      <c r="A162" s="75" t="n"/>
      <c r="B162" s="75" t="n"/>
      <c r="C162" s="75" t="n"/>
      <c r="D162" s="75" t="n"/>
      <c r="E162" s="75" t="n"/>
      <c r="F162" s="75" t="n"/>
      <c r="G162" s="75" t="n"/>
      <c r="H162" s="75" t="n"/>
      <c r="I162" s="75" t="n"/>
      <c r="J162" s="75" t="n"/>
      <c r="K162" s="75" t="n"/>
      <c r="L162" s="75" t="n"/>
      <c r="M162" s="75" t="n"/>
      <c r="N162" s="75" t="n"/>
      <c r="O162" s="75" t="n"/>
      <c r="P162" s="75" t="n"/>
      <c r="Q162" s="75" t="n"/>
      <c r="R162" s="75" t="n"/>
    </row>
    <row r="163">
      <c r="A163" s="75" t="n"/>
      <c r="B163" s="75" t="n"/>
      <c r="C163" s="75" t="n"/>
      <c r="D163" s="75" t="n"/>
      <c r="E163" s="75" t="n"/>
      <c r="F163" s="75" t="n"/>
      <c r="G163" s="75" t="n"/>
      <c r="H163" s="75" t="n"/>
      <c r="I163" s="75" t="n"/>
      <c r="J163" s="75" t="n"/>
      <c r="K163" s="75" t="n"/>
      <c r="L163" s="75" t="n"/>
      <c r="M163" s="75" t="n"/>
      <c r="N163" s="75" t="n"/>
      <c r="O163" s="75" t="n"/>
      <c r="P163" s="75" t="n"/>
      <c r="Q163" s="75" t="n"/>
      <c r="R163" s="75" t="n"/>
    </row>
    <row r="164">
      <c r="A164" s="75" t="n"/>
      <c r="B164" s="75" t="n"/>
      <c r="C164" s="75" t="n"/>
      <c r="D164" s="75" t="n"/>
      <c r="E164" s="75" t="n"/>
      <c r="F164" s="75" t="n"/>
      <c r="G164" s="75" t="n"/>
      <c r="H164" s="75" t="n"/>
      <c r="I164" s="75" t="n"/>
      <c r="J164" s="75" t="n"/>
      <c r="K164" s="75" t="n"/>
      <c r="L164" s="75" t="n"/>
      <c r="M164" s="75" t="n"/>
      <c r="N164" s="75" t="n"/>
      <c r="O164" s="75" t="n"/>
      <c r="P164" s="75" t="n"/>
      <c r="Q164" s="75" t="n"/>
      <c r="R164" s="75" t="n"/>
    </row>
    <row r="165">
      <c r="A165" s="75" t="n"/>
      <c r="B165" s="75" t="n"/>
      <c r="C165" s="75" t="n"/>
      <c r="D165" s="75" t="n"/>
      <c r="E165" s="75" t="n"/>
      <c r="F165" s="75" t="n"/>
      <c r="G165" s="75" t="n"/>
      <c r="H165" s="75" t="n"/>
      <c r="I165" s="75" t="n"/>
      <c r="J165" s="75" t="n"/>
      <c r="K165" s="75" t="n"/>
      <c r="L165" s="75" t="n"/>
      <c r="M165" s="75" t="n"/>
      <c r="N165" s="75" t="n"/>
      <c r="O165" s="75" t="n"/>
      <c r="P165" s="75" t="n"/>
      <c r="Q165" s="75" t="n"/>
      <c r="R165" s="75" t="n"/>
    </row>
    <row r="166">
      <c r="A166" s="75" t="n"/>
      <c r="B166" s="75" t="n"/>
      <c r="C166" s="75" t="n"/>
      <c r="D166" s="75" t="n"/>
      <c r="E166" s="75" t="n"/>
      <c r="F166" s="75" t="n"/>
      <c r="G166" s="75" t="n"/>
      <c r="H166" s="75" t="n"/>
      <c r="I166" s="75" t="n"/>
      <c r="J166" s="75" t="n"/>
      <c r="K166" s="75" t="n"/>
      <c r="L166" s="75" t="n"/>
      <c r="M166" s="75" t="n"/>
      <c r="N166" s="75" t="n"/>
      <c r="O166" s="75" t="n"/>
      <c r="P166" s="75" t="n"/>
      <c r="Q166" s="75" t="n"/>
      <c r="R166" s="75" t="n"/>
    </row>
    <row r="167">
      <c r="A167" s="75" t="n"/>
      <c r="B167" s="75" t="n"/>
      <c r="C167" s="75" t="n"/>
      <c r="D167" s="75" t="n"/>
      <c r="E167" s="75" t="n"/>
      <c r="F167" s="75" t="n"/>
      <c r="G167" s="75" t="n"/>
      <c r="H167" s="75" t="n"/>
      <c r="I167" s="75" t="n"/>
      <c r="J167" s="75" t="n"/>
      <c r="K167" s="75" t="n"/>
      <c r="L167" s="75" t="n"/>
      <c r="M167" s="75" t="n"/>
      <c r="N167" s="75" t="n"/>
      <c r="O167" s="75" t="n"/>
      <c r="P167" s="75" t="n"/>
      <c r="Q167" s="75" t="n"/>
      <c r="R167" s="75" t="n"/>
    </row>
    <row r="168">
      <c r="A168" s="75" t="n"/>
      <c r="B168" s="75" t="n"/>
      <c r="C168" s="75" t="n"/>
      <c r="D168" s="75" t="n"/>
      <c r="E168" s="75" t="n"/>
      <c r="F168" s="75" t="n"/>
      <c r="G168" s="75" t="n"/>
      <c r="H168" s="75" t="n"/>
      <c r="I168" s="75" t="n"/>
      <c r="J168" s="75" t="n"/>
      <c r="K168" s="75" t="n"/>
      <c r="L168" s="75" t="n"/>
      <c r="M168" s="75" t="n"/>
      <c r="N168" s="75" t="n"/>
      <c r="O168" s="75" t="n"/>
      <c r="P168" s="75" t="n"/>
      <c r="Q168" s="75" t="n"/>
      <c r="R168" s="75" t="n"/>
    </row>
    <row r="169">
      <c r="A169" s="75" t="n"/>
      <c r="B169" s="75" t="n"/>
      <c r="C169" s="75" t="n"/>
      <c r="D169" s="75" t="n"/>
      <c r="E169" s="75" t="n"/>
      <c r="F169" s="75" t="n"/>
      <c r="G169" s="75" t="n"/>
      <c r="H169" s="75" t="n"/>
      <c r="I169" s="75" t="n"/>
      <c r="J169" s="75" t="n"/>
      <c r="K169" s="75" t="n"/>
      <c r="L169" s="75" t="n"/>
      <c r="M169" s="75" t="n"/>
      <c r="N169" s="75" t="n"/>
      <c r="O169" s="75" t="n"/>
      <c r="P169" s="75" t="n"/>
      <c r="Q169" s="75" t="n"/>
      <c r="R169" s="75" t="n"/>
    </row>
    <row r="170">
      <c r="A170" s="75" t="n"/>
      <c r="B170" s="75" t="n"/>
      <c r="C170" s="75" t="n"/>
      <c r="D170" s="75" t="n"/>
      <c r="E170" s="75" t="n"/>
      <c r="F170" s="75" t="n"/>
      <c r="G170" s="75" t="n"/>
      <c r="H170" s="75" t="n"/>
      <c r="I170" s="75" t="n"/>
      <c r="J170" s="75" t="n"/>
      <c r="K170" s="75" t="n"/>
      <c r="L170" s="75" t="n"/>
      <c r="M170" s="75" t="n"/>
      <c r="N170" s="75" t="n"/>
      <c r="O170" s="75" t="n"/>
      <c r="P170" s="75" t="n"/>
      <c r="Q170" s="75" t="n"/>
      <c r="R170" s="75" t="n"/>
    </row>
    <row r="171">
      <c r="A171" s="75" t="n"/>
      <c r="B171" s="75" t="n"/>
      <c r="C171" s="75" t="n"/>
      <c r="D171" s="75" t="n"/>
      <c r="E171" s="75" t="n"/>
      <c r="F171" s="75" t="n"/>
      <c r="G171" s="75" t="n"/>
      <c r="H171" s="75" t="n"/>
      <c r="I171" s="75" t="n"/>
      <c r="J171" s="75" t="n"/>
      <c r="K171" s="75" t="n"/>
      <c r="L171" s="75" t="n"/>
      <c r="M171" s="75" t="n"/>
      <c r="N171" s="75" t="n"/>
      <c r="O171" s="75" t="n"/>
      <c r="P171" s="75" t="n"/>
      <c r="Q171" s="75" t="n"/>
      <c r="R171" s="75" t="n"/>
    </row>
    <row r="172">
      <c r="A172" s="75" t="n"/>
      <c r="B172" s="75" t="n"/>
      <c r="C172" s="75" t="n"/>
      <c r="D172" s="75" t="n"/>
      <c r="E172" s="75" t="n"/>
      <c r="F172" s="75" t="n"/>
      <c r="G172" s="75" t="n"/>
      <c r="H172" s="75" t="n"/>
      <c r="I172" s="75" t="n"/>
      <c r="J172" s="75" t="n"/>
      <c r="K172" s="75" t="n"/>
      <c r="L172" s="75" t="n"/>
      <c r="M172" s="75" t="n"/>
      <c r="N172" s="75" t="n"/>
      <c r="O172" s="75" t="n"/>
      <c r="P172" s="75" t="n"/>
      <c r="Q172" s="75" t="n"/>
      <c r="R172" s="75" t="n"/>
    </row>
    <row r="173">
      <c r="A173" s="75" t="n"/>
      <c r="B173" s="75" t="n"/>
      <c r="C173" s="75" t="n"/>
      <c r="D173" s="75" t="n"/>
      <c r="E173" s="75" t="n"/>
      <c r="F173" s="75" t="n"/>
      <c r="G173" s="75" t="n"/>
      <c r="H173" s="75" t="n"/>
      <c r="I173" s="75" t="n"/>
      <c r="J173" s="75" t="n"/>
      <c r="K173" s="75" t="n"/>
      <c r="L173" s="75" t="n"/>
      <c r="M173" s="75" t="n"/>
      <c r="N173" s="75" t="n"/>
      <c r="O173" s="75" t="n"/>
      <c r="P173" s="75" t="n"/>
      <c r="Q173" s="75" t="n"/>
      <c r="R173" s="75" t="n"/>
    </row>
    <row r="174">
      <c r="A174" s="75" t="n"/>
      <c r="B174" s="45" t="n"/>
      <c r="C174" s="75" t="n"/>
      <c r="D174" s="75" t="n"/>
      <c r="E174" s="75" t="n"/>
      <c r="F174" s="75" t="n"/>
      <c r="G174" s="75" t="n"/>
      <c r="H174" s="75" t="n"/>
      <c r="I174" s="75" t="n"/>
      <c r="J174" s="75" t="n"/>
      <c r="K174" s="75" t="n"/>
      <c r="L174" s="75" t="n"/>
      <c r="M174" s="75" t="n"/>
      <c r="N174" s="75" t="n"/>
      <c r="O174" s="75" t="n"/>
      <c r="P174" s="75" t="n"/>
      <c r="Q174" s="75" t="n"/>
      <c r="R174" s="75" t="n"/>
    </row>
    <row r="175">
      <c r="A175" s="75" t="n"/>
      <c r="B175" s="75" t="n"/>
      <c r="C175" s="75" t="n"/>
      <c r="D175" s="75" t="n"/>
      <c r="E175" s="75" t="n"/>
      <c r="F175" s="75" t="n"/>
      <c r="G175" s="75" t="n"/>
      <c r="H175" s="75" t="n"/>
      <c r="I175" s="75" t="n"/>
      <c r="J175" s="75" t="n"/>
      <c r="K175" s="75" t="n"/>
      <c r="L175" s="75" t="n"/>
      <c r="M175" s="75" t="n"/>
      <c r="N175" s="75" t="n"/>
      <c r="O175" s="75" t="n"/>
      <c r="P175" s="75" t="n"/>
      <c r="Q175" s="75" t="n"/>
      <c r="R175" s="75" t="n"/>
    </row>
    <row r="176">
      <c r="A176" s="75" t="n"/>
      <c r="B176" s="75" t="n"/>
      <c r="C176" s="75" t="n"/>
      <c r="D176" s="75" t="n"/>
      <c r="E176" s="75" t="n"/>
      <c r="F176" s="75" t="n"/>
      <c r="G176" s="75" t="n"/>
      <c r="H176" s="75" t="n"/>
      <c r="I176" s="75" t="n"/>
      <c r="J176" s="75" t="n"/>
      <c r="K176" s="75" t="n"/>
      <c r="L176" s="75" t="n"/>
      <c r="M176" s="75" t="n"/>
      <c r="N176" s="75" t="n"/>
      <c r="O176" s="75" t="n"/>
      <c r="P176" s="75" t="n"/>
      <c r="Q176" s="75" t="n"/>
      <c r="R176" s="75" t="n"/>
    </row>
    <row r="177">
      <c r="A177" s="75" t="n"/>
      <c r="B177" s="75" t="n"/>
      <c r="C177" s="75" t="n"/>
      <c r="D177" s="75" t="n"/>
      <c r="E177" s="75" t="n"/>
      <c r="F177" s="75" t="n"/>
      <c r="G177" s="75" t="n"/>
      <c r="H177" s="75" t="n"/>
      <c r="I177" s="75" t="n"/>
      <c r="J177" s="75" t="n"/>
      <c r="K177" s="75" t="n"/>
      <c r="L177" s="75" t="n"/>
      <c r="M177" s="75" t="n"/>
      <c r="N177" s="75" t="n"/>
      <c r="O177" s="75" t="n"/>
      <c r="P177" s="75" t="n"/>
      <c r="Q177" s="75" t="n"/>
      <c r="R177" s="75" t="n"/>
    </row>
    <row r="178">
      <c r="A178" s="75" t="n"/>
      <c r="B178" s="75" t="n"/>
      <c r="C178" s="75" t="n"/>
      <c r="D178" s="75" t="n"/>
      <c r="E178" s="75" t="n"/>
      <c r="F178" s="75" t="n"/>
      <c r="G178" s="75" t="n"/>
      <c r="H178" s="75" t="n"/>
      <c r="I178" s="75" t="n"/>
      <c r="J178" s="75" t="n"/>
      <c r="K178" s="75" t="n"/>
      <c r="L178" s="75" t="n"/>
      <c r="M178" s="75" t="n"/>
      <c r="N178" s="75" t="n"/>
      <c r="O178" s="75" t="n"/>
      <c r="P178" s="75" t="n"/>
      <c r="Q178" s="75" t="n"/>
      <c r="R178" s="75" t="n"/>
    </row>
    <row r="179">
      <c r="A179" s="75" t="n"/>
      <c r="B179" s="75" t="n"/>
      <c r="C179" s="75" t="n"/>
      <c r="D179" s="75" t="n"/>
      <c r="E179" s="75" t="n"/>
      <c r="F179" s="75" t="n"/>
      <c r="G179" s="75" t="n"/>
      <c r="H179" s="75" t="n"/>
      <c r="I179" s="75" t="n"/>
      <c r="J179" s="75" t="n"/>
      <c r="K179" s="75" t="n"/>
      <c r="L179" s="75" t="n"/>
      <c r="M179" s="75" t="n"/>
      <c r="N179" s="75" t="n"/>
      <c r="O179" s="75" t="n"/>
      <c r="P179" s="75" t="n"/>
      <c r="Q179" s="75" t="n"/>
      <c r="R179" s="75" t="n"/>
    </row>
    <row r="180">
      <c r="A180" s="75" t="n"/>
      <c r="B180" s="75" t="n"/>
      <c r="C180" s="75" t="n"/>
      <c r="D180" s="75" t="n"/>
      <c r="E180" s="75" t="n"/>
      <c r="F180" s="75" t="n"/>
      <c r="G180" s="75" t="n"/>
      <c r="H180" s="75" t="n"/>
      <c r="I180" s="75" t="n"/>
      <c r="J180" s="75" t="n"/>
      <c r="K180" s="75" t="n"/>
      <c r="L180" s="75" t="n"/>
      <c r="M180" s="75" t="n"/>
      <c r="N180" s="75" t="n"/>
      <c r="O180" s="75" t="n"/>
      <c r="P180" s="75" t="n"/>
      <c r="Q180" s="75" t="n"/>
      <c r="R180" s="75" t="n"/>
    </row>
    <row r="181">
      <c r="A181" s="75" t="n"/>
      <c r="B181" s="75" t="n"/>
      <c r="C181" s="75" t="n"/>
      <c r="D181" s="75" t="n"/>
      <c r="E181" s="75" t="n"/>
      <c r="F181" s="75" t="n"/>
      <c r="G181" s="75" t="n"/>
      <c r="H181" s="75" t="n"/>
      <c r="I181" s="75" t="n"/>
      <c r="J181" s="75" t="n"/>
      <c r="K181" s="75" t="n"/>
      <c r="L181" s="75" t="n"/>
      <c r="M181" s="75" t="n"/>
      <c r="N181" s="75" t="n"/>
      <c r="O181" s="75" t="n"/>
      <c r="P181" s="75" t="n"/>
      <c r="Q181" s="75" t="n"/>
      <c r="R181" s="75" t="n"/>
    </row>
    <row r="182">
      <c r="A182" s="75" t="n"/>
      <c r="B182" s="75" t="n"/>
      <c r="C182" s="75" t="n"/>
      <c r="D182" s="75" t="n"/>
      <c r="E182" s="75" t="n"/>
      <c r="F182" s="75" t="n"/>
      <c r="G182" s="75" t="n"/>
      <c r="H182" s="75" t="n"/>
      <c r="I182" s="75" t="n"/>
      <c r="J182" s="75" t="n"/>
      <c r="K182" s="75" t="n"/>
      <c r="L182" s="75" t="n"/>
      <c r="M182" s="75" t="n"/>
      <c r="N182" s="75" t="n"/>
      <c r="O182" s="75" t="n"/>
      <c r="P182" s="75" t="n"/>
      <c r="Q182" s="75" t="n"/>
      <c r="R182" s="75" t="n"/>
    </row>
    <row r="183">
      <c r="A183" s="75" t="n"/>
      <c r="B183" s="75" t="n"/>
      <c r="C183" s="75" t="n"/>
      <c r="D183" s="75" t="n"/>
      <c r="E183" s="75" t="n"/>
      <c r="F183" s="75" t="n"/>
      <c r="G183" s="75" t="n"/>
      <c r="H183" s="75" t="n"/>
      <c r="I183" s="75" t="n"/>
      <c r="J183" s="75" t="n"/>
      <c r="K183" s="75" t="n"/>
      <c r="L183" s="75" t="n"/>
      <c r="M183" s="75" t="n"/>
      <c r="N183" s="75" t="n"/>
      <c r="O183" s="75" t="n"/>
      <c r="P183" s="75" t="n"/>
      <c r="Q183" s="75" t="n"/>
      <c r="R183" s="75" t="n"/>
    </row>
    <row r="184">
      <c r="A184" s="75" t="n"/>
      <c r="B184" s="75" t="n"/>
      <c r="C184" s="75" t="n"/>
      <c r="D184" s="75" t="n"/>
      <c r="E184" s="75" t="n"/>
      <c r="F184" s="75" t="n"/>
      <c r="G184" s="75" t="n"/>
      <c r="H184" s="75" t="n"/>
      <c r="I184" s="75" t="n"/>
      <c r="J184" s="75" t="n"/>
      <c r="K184" s="75" t="n"/>
      <c r="L184" s="75" t="n"/>
      <c r="M184" s="75" t="n"/>
      <c r="N184" s="75" t="n"/>
      <c r="O184" s="75" t="n"/>
      <c r="P184" s="75" t="n"/>
      <c r="Q184" s="75" t="n"/>
      <c r="R184" s="75" t="n"/>
    </row>
    <row r="185">
      <c r="A185" s="75" t="n"/>
      <c r="B185" s="75" t="n"/>
      <c r="C185" s="75" t="n"/>
      <c r="D185" s="75" t="n"/>
      <c r="E185" s="75" t="n"/>
      <c r="F185" s="75" t="n"/>
      <c r="G185" s="75" t="n"/>
      <c r="H185" s="75" t="n"/>
      <c r="I185" s="75" t="n"/>
      <c r="J185" s="75" t="n"/>
      <c r="K185" s="75" t="n"/>
      <c r="L185" s="75" t="n"/>
      <c r="M185" s="75" t="n"/>
      <c r="N185" s="75" t="n"/>
      <c r="O185" s="75" t="n"/>
      <c r="P185" s="75" t="n"/>
      <c r="Q185" s="75" t="n"/>
      <c r="R185" s="75" t="n"/>
    </row>
    <row r="186">
      <c r="A186" s="75" t="n"/>
      <c r="B186" s="75" t="n"/>
      <c r="C186" s="75" t="n"/>
      <c r="D186" s="75" t="n"/>
      <c r="E186" s="75" t="n"/>
      <c r="F186" s="75" t="n"/>
      <c r="G186" s="75" t="n"/>
      <c r="H186" s="75" t="n"/>
      <c r="I186" s="75" t="n"/>
      <c r="J186" s="75" t="n"/>
      <c r="K186" s="75" t="n"/>
      <c r="L186" s="75" t="n"/>
      <c r="M186" s="75" t="n"/>
      <c r="N186" s="75" t="n"/>
      <c r="O186" s="75" t="n"/>
      <c r="P186" s="75" t="n"/>
      <c r="Q186" s="75" t="n"/>
      <c r="R186" s="75" t="n"/>
    </row>
    <row r="187">
      <c r="A187" s="75" t="n"/>
      <c r="B187" s="75" t="n"/>
      <c r="C187" s="75" t="n"/>
      <c r="D187" s="75" t="n"/>
      <c r="E187" s="75" t="n"/>
      <c r="F187" s="75" t="n"/>
      <c r="G187" s="75" t="n"/>
      <c r="H187" s="75" t="n"/>
      <c r="I187" s="75" t="n"/>
      <c r="J187" s="75" t="n"/>
      <c r="K187" s="75" t="n"/>
      <c r="L187" s="75" t="n"/>
      <c r="M187" s="75" t="n"/>
      <c r="N187" s="75" t="n"/>
      <c r="O187" s="75" t="n"/>
      <c r="P187" s="75" t="n"/>
      <c r="Q187" s="75" t="n"/>
      <c r="R187" s="75" t="n"/>
    </row>
    <row r="188">
      <c r="A188" s="75" t="n"/>
      <c r="B188" s="75" t="n"/>
      <c r="C188" s="75" t="n"/>
      <c r="D188" s="75" t="n"/>
      <c r="E188" s="75" t="n"/>
      <c r="F188" s="75" t="n"/>
      <c r="G188" s="75" t="n"/>
      <c r="H188" s="75" t="n"/>
      <c r="I188" s="75" t="n"/>
      <c r="J188" s="75" t="n"/>
      <c r="K188" s="75" t="n"/>
      <c r="L188" s="75" t="n"/>
      <c r="M188" s="75" t="n"/>
      <c r="N188" s="75" t="n"/>
      <c r="O188" s="75" t="n"/>
      <c r="P188" s="75" t="n"/>
      <c r="Q188" s="75" t="n"/>
      <c r="R188" s="75" t="n"/>
    </row>
    <row r="189">
      <c r="A189" s="75" t="n"/>
      <c r="B189" s="75" t="n"/>
      <c r="C189" s="75" t="n"/>
      <c r="D189" s="75" t="n"/>
      <c r="E189" s="75" t="n"/>
      <c r="F189" s="75" t="n"/>
      <c r="G189" s="75" t="n"/>
      <c r="H189" s="75" t="n"/>
      <c r="I189" s="75" t="n"/>
      <c r="J189" s="75" t="n"/>
      <c r="K189" s="75" t="n"/>
      <c r="L189" s="75" t="n"/>
      <c r="M189" s="75" t="n"/>
      <c r="N189" s="75" t="n"/>
      <c r="O189" s="75" t="n"/>
      <c r="P189" s="75" t="n"/>
      <c r="Q189" s="75" t="n"/>
      <c r="R189" s="75" t="n"/>
    </row>
    <row r="190">
      <c r="A190" s="75" t="n"/>
      <c r="B190" s="75" t="n"/>
      <c r="C190" s="75" t="n"/>
      <c r="D190" s="75" t="n"/>
      <c r="E190" s="75" t="n"/>
      <c r="F190" s="75" t="n"/>
      <c r="G190" s="75" t="n"/>
      <c r="H190" s="75" t="n"/>
      <c r="I190" s="75" t="n"/>
      <c r="J190" s="75" t="n"/>
      <c r="K190" s="75" t="n"/>
      <c r="L190" s="75" t="n"/>
      <c r="M190" s="75" t="n"/>
      <c r="N190" s="75" t="n"/>
      <c r="O190" s="75" t="n"/>
      <c r="P190" s="75" t="n"/>
      <c r="Q190" s="75" t="n"/>
      <c r="R190" s="75" t="n"/>
    </row>
    <row r="191">
      <c r="A191" s="75" t="n"/>
      <c r="B191" s="75" t="n"/>
      <c r="C191" s="75" t="n"/>
      <c r="D191" s="75" t="n"/>
      <c r="E191" s="75" t="n"/>
      <c r="F191" s="75" t="n"/>
      <c r="G191" s="75" t="n"/>
      <c r="H191" s="75" t="n"/>
      <c r="I191" s="75" t="n"/>
      <c r="J191" s="75" t="n"/>
      <c r="K191" s="75" t="n"/>
      <c r="L191" s="75" t="n"/>
      <c r="M191" s="75" t="n"/>
      <c r="N191" s="75" t="n"/>
      <c r="O191" s="75" t="n"/>
      <c r="P191" s="75" t="n"/>
      <c r="Q191" s="75" t="n"/>
      <c r="R191" s="75" t="n"/>
    </row>
    <row r="192">
      <c r="A192" s="75" t="n"/>
      <c r="B192" s="75" t="n"/>
      <c r="C192" s="75" t="n"/>
      <c r="D192" s="75" t="n"/>
      <c r="E192" s="75" t="n"/>
      <c r="F192" s="75" t="n"/>
      <c r="G192" s="75" t="n"/>
      <c r="H192" s="75" t="n"/>
      <c r="I192" s="75" t="n"/>
      <c r="J192" s="75" t="n"/>
      <c r="K192" s="75" t="n"/>
      <c r="L192" s="75" t="n"/>
      <c r="M192" s="75" t="n"/>
      <c r="N192" s="75" t="n"/>
      <c r="O192" s="75" t="n"/>
      <c r="P192" s="75" t="n"/>
      <c r="Q192" s="75" t="n"/>
      <c r="R192" s="75" t="n"/>
    </row>
    <row r="193">
      <c r="A193" s="75" t="n"/>
      <c r="B193" s="75" t="n"/>
      <c r="C193" s="75" t="n"/>
      <c r="D193" s="75" t="n"/>
      <c r="E193" s="75" t="n"/>
      <c r="F193" s="75" t="n"/>
      <c r="G193" s="75" t="n"/>
      <c r="H193" s="75" t="n"/>
      <c r="I193" s="75" t="n"/>
      <c r="J193" s="75" t="n"/>
      <c r="K193" s="75" t="n"/>
      <c r="L193" s="75" t="n"/>
      <c r="M193" s="75" t="n"/>
      <c r="N193" s="75" t="n"/>
      <c r="O193" s="75" t="n"/>
      <c r="P193" s="75" t="n"/>
      <c r="Q193" s="75" t="n"/>
      <c r="R193" s="75" t="n"/>
    </row>
    <row r="194">
      <c r="A194" s="75" t="n"/>
      <c r="B194" s="75" t="n"/>
      <c r="C194" s="75" t="n"/>
      <c r="D194" s="75" t="n"/>
      <c r="E194" s="75" t="n"/>
      <c r="F194" s="75" t="n"/>
      <c r="G194" s="75" t="n"/>
      <c r="H194" s="75" t="n"/>
      <c r="I194" s="75" t="n"/>
      <c r="J194" s="75" t="n"/>
      <c r="K194" s="75" t="n"/>
      <c r="L194" s="75" t="n"/>
      <c r="M194" s="75" t="n"/>
      <c r="N194" s="75" t="n"/>
      <c r="O194" s="75" t="n"/>
      <c r="P194" s="75" t="n"/>
      <c r="Q194" s="75" t="n"/>
      <c r="R194" s="75" t="n"/>
    </row>
    <row r="195">
      <c r="A195" s="75" t="n"/>
      <c r="B195" s="75" t="n"/>
      <c r="C195" s="75" t="n"/>
      <c r="D195" s="75" t="n"/>
      <c r="E195" s="75" t="n"/>
      <c r="F195" s="75" t="n"/>
      <c r="G195" s="75" t="n"/>
      <c r="H195" s="75" t="n"/>
      <c r="I195" s="75" t="n"/>
      <c r="J195" s="75" t="n"/>
      <c r="K195" s="75" t="n"/>
      <c r="L195" s="75" t="n"/>
      <c r="M195" s="75" t="n"/>
      <c r="N195" s="75" t="n"/>
      <c r="O195" s="75" t="n"/>
      <c r="P195" s="75" t="n"/>
      <c r="Q195" s="75" t="n"/>
      <c r="R195" s="75" t="n"/>
    </row>
  </sheetData>
  <mergeCells count="23">
    <mergeCell ref="G86:H86"/>
    <mergeCell ref="G130:H130"/>
    <mergeCell ref="G120:H120"/>
    <mergeCell ref="I86:M86"/>
    <mergeCell ref="I120:M120"/>
    <mergeCell ref="M1:N1"/>
    <mergeCell ref="G126:H126"/>
    <mergeCell ref="F156:H156"/>
    <mergeCell ref="G122:H122"/>
    <mergeCell ref="G125:H125"/>
    <mergeCell ref="I156:M156"/>
    <mergeCell ref="G128:H128"/>
    <mergeCell ref="F52:H52"/>
    <mergeCell ref="G127:H127"/>
    <mergeCell ref="G87:H87"/>
    <mergeCell ref="G121:H121"/>
    <mergeCell ref="G124:H124"/>
    <mergeCell ref="G89:H89"/>
    <mergeCell ref="I52:M52"/>
    <mergeCell ref="G123:H123"/>
    <mergeCell ref="G129:H129"/>
    <mergeCell ref="G90:H90"/>
    <mergeCell ref="G131:H131"/>
  </mergeCell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19739</dc:creator>
  <dcterms:created xmlns:dcterms="http://purl.org/dc/terms/" xmlns:xsi="http://www.w3.org/2001/XMLSchema-instance" xsi:type="dcterms:W3CDTF">2023-08-06T19:53:52Z</dcterms:created>
  <dcterms:modified xmlns:dcterms="http://purl.org/dc/terms/" xmlns:xsi="http://www.w3.org/2001/XMLSchema-instance" xsi:type="dcterms:W3CDTF">2023-08-07T18:15:41Z</dcterms:modified>
  <cp:lastModifiedBy>19739</cp:lastModifiedBy>
</cp:coreProperties>
</file>