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uyzb\source\repos\python_stuff\"/>
    </mc:Choice>
  </mc:AlternateContent>
  <xr:revisionPtr revIDLastSave="0" documentId="13_ncr:1_{55539387-395A-49FA-B2D2-FBE61D97D7DC}" xr6:coauthVersionLast="41" xr6:coauthVersionMax="41" xr10:uidLastSave="{00000000-0000-0000-0000-000000000000}"/>
  <bookViews>
    <workbookView xWindow="8055" yWindow="-15480" windowWidth="19440" windowHeight="15000" tabRatio="330" firstSheet="1" activeTab="2" xr2:uid="{9F6B9CB7-5928-4F67-A075-287239088E00}"/>
  </bookViews>
  <sheets>
    <sheet name="Results" sheetId="2" r:id="rId1"/>
    <sheet name="Sheet1" sheetId="3" r:id="rId2"/>
    <sheet name="10k incidents - 2k word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7" i="4"/>
  <c r="C5" i="4"/>
  <c r="E16" i="2" l="1"/>
  <c r="E15" i="2"/>
  <c r="B16" i="2" l="1"/>
  <c r="B14" i="2"/>
  <c r="B12" i="2"/>
  <c r="B10" i="2"/>
  <c r="B8" i="2"/>
  <c r="B6" i="2"/>
  <c r="B4" i="2"/>
  <c r="B15" i="2"/>
  <c r="B13" i="2"/>
  <c r="B11" i="2"/>
  <c r="B9" i="2"/>
  <c r="B7" i="2"/>
  <c r="B5" i="2"/>
  <c r="B3" i="2"/>
  <c r="M19" i="2"/>
  <c r="M18" i="2"/>
  <c r="K19" i="2"/>
  <c r="K18" i="2"/>
  <c r="I19" i="2"/>
  <c r="I18" i="2"/>
  <c r="E19" i="2"/>
  <c r="E18" i="2"/>
  <c r="G19" i="2"/>
  <c r="G18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12" i="2"/>
  <c r="E11" i="2"/>
  <c r="E6" i="2"/>
  <c r="E5" i="2"/>
  <c r="E14" i="2" l="1"/>
  <c r="E13" i="2"/>
  <c r="E10" i="2"/>
  <c r="E9" i="2"/>
  <c r="E8" i="2"/>
  <c r="E7" i="2"/>
  <c r="E4" i="2"/>
  <c r="E3" i="2"/>
</calcChain>
</file>

<file path=xl/sharedStrings.xml><?xml version="1.0" encoding="utf-8"?>
<sst xmlns="http://schemas.openxmlformats.org/spreadsheetml/2006/main" count="211" uniqueCount="172">
  <si>
    <t>Common</t>
  </si>
  <si>
    <t>Uncommon</t>
  </si>
  <si>
    <t>20k</t>
  </si>
  <si>
    <t>1k</t>
  </si>
  <si>
    <t>2k</t>
  </si>
  <si>
    <t>5k</t>
  </si>
  <si>
    <t>10k</t>
  </si>
  <si>
    <t>Words</t>
  </si>
  <si>
    <t>Percentage</t>
  </si>
  <si>
    <t>50k</t>
  </si>
  <si>
    <t>100k</t>
  </si>
  <si>
    <t>Incidents</t>
  </si>
  <si>
    <t>Label</t>
  </si>
  <si>
    <t>Top Cenitex Words</t>
  </si>
  <si>
    <t>Top Uncommon Words</t>
  </si>
  <si>
    <t>Word</t>
  </si>
  <si>
    <t>Times</t>
  </si>
  <si>
    <t>citrix</t>
  </si>
  <si>
    <t>lotus</t>
  </si>
  <si>
    <t>cenitex</t>
  </si>
  <si>
    <t>delwp</t>
  </si>
  <si>
    <t>dpc</t>
  </si>
  <si>
    <t>dtf</t>
  </si>
  <si>
    <t>melbourne</t>
  </si>
  <si>
    <t>victoria</t>
  </si>
  <si>
    <t>remedy</t>
  </si>
  <si>
    <t>depts</t>
  </si>
  <si>
    <t>dedjtr</t>
  </si>
  <si>
    <t>reset</t>
  </si>
  <si>
    <t>confirmed</t>
  </si>
  <si>
    <t>troubleshooting</t>
  </si>
  <si>
    <t>username</t>
  </si>
  <si>
    <t>y/n</t>
  </si>
  <si>
    <t>opswiki</t>
  </si>
  <si>
    <t>msc</t>
  </si>
  <si>
    <t>workstation/computer</t>
  </si>
  <si>
    <t>traveler</t>
  </si>
  <si>
    <t>token</t>
  </si>
  <si>
    <t>steps</t>
  </si>
  <si>
    <t>attempt</t>
  </si>
  <si>
    <t>requests</t>
  </si>
  <si>
    <t>desk</t>
  </si>
  <si>
    <t>mobility</t>
  </si>
  <si>
    <t>approval</t>
  </si>
  <si>
    <t>fault</t>
  </si>
  <si>
    <t>template</t>
  </si>
  <si>
    <t>screenshot</t>
  </si>
  <si>
    <t>attach</t>
  </si>
  <si>
    <t>chargeable</t>
  </si>
  <si>
    <t>locked</t>
  </si>
  <si>
    <t>requesting</t>
  </si>
  <si>
    <t>confirm</t>
  </si>
  <si>
    <t>resolve</t>
  </si>
  <si>
    <t>incident</t>
  </si>
  <si>
    <t>03</t>
  </si>
  <si>
    <t>advised</t>
  </si>
  <si>
    <t>folder</t>
  </si>
  <si>
    <t>workplace</t>
  </si>
  <si>
    <t>starter</t>
  </si>
  <si>
    <t>queue</t>
  </si>
  <si>
    <t>requested</t>
  </si>
  <si>
    <t>moved</t>
  </si>
  <si>
    <t>/</t>
  </si>
  <si>
    <t>assign</t>
  </si>
  <si>
    <t>refer</t>
  </si>
  <si>
    <t>assisted</t>
  </si>
  <si>
    <t>onboarding</t>
  </si>
  <si>
    <t>packaged</t>
  </si>
  <si>
    <t>logged</t>
  </si>
  <si>
    <t>reboot</t>
  </si>
  <si>
    <t>crg</t>
  </si>
  <si>
    <t>rsa</t>
  </si>
  <si>
    <t>install</t>
  </si>
  <si>
    <t>gips</t>
  </si>
  <si>
    <t>unable</t>
  </si>
  <si>
    <t>regards</t>
  </si>
  <si>
    <t>embedded</t>
  </si>
  <si>
    <t>resolved</t>
  </si>
  <si>
    <t>emails</t>
  </si>
  <si>
    <t>worklog</t>
  </si>
  <si>
    <t>cannot</t>
  </si>
  <si>
    <t>affected</t>
  </si>
  <si>
    <t>iphone</t>
  </si>
  <si>
    <t>1/2</t>
  </si>
  <si>
    <t>acctadmin</t>
  </si>
  <si>
    <t>shared</t>
  </si>
  <si>
    <t>approvals</t>
  </si>
  <si>
    <t>accessing</t>
  </si>
  <si>
    <t>severity</t>
  </si>
  <si>
    <t>preapproved</t>
  </si>
  <si>
    <t>passwords</t>
  </si>
  <si>
    <t>departmental</t>
  </si>
  <si>
    <t>lachlan</t>
  </si>
  <si>
    <t>colleague</t>
  </si>
  <si>
    <t>replacement</t>
  </si>
  <si>
    <t>trim</t>
  </si>
  <si>
    <t>occurs</t>
  </si>
  <si>
    <t>wss</t>
  </si>
  <si>
    <t>luise</t>
  </si>
  <si>
    <t>ptv</t>
  </si>
  <si>
    <t>unlock</t>
  </si>
  <si>
    <t>persson</t>
  </si>
  <si>
    <t>mccubbin</t>
  </si>
  <si>
    <t>setup</t>
  </si>
  <si>
    <t>fixing</t>
  </si>
  <si>
    <t>tyson</t>
  </si>
  <si>
    <t>ramon</t>
  </si>
  <si>
    <t>zoran</t>
  </si>
  <si>
    <t>brzakovic</t>
  </si>
  <si>
    <t>oba</t>
  </si>
  <si>
    <t>visio</t>
  </si>
  <si>
    <t>3000</t>
  </si>
  <si>
    <t>describe</t>
  </si>
  <si>
    <t>smartphone</t>
  </si>
  <si>
    <t>tested</t>
  </si>
  <si>
    <t>delete</t>
  </si>
  <si>
    <t>relate</t>
  </si>
  <si>
    <t>vdi</t>
  </si>
  <si>
    <t>queries</t>
  </si>
  <si>
    <t>hr</t>
  </si>
  <si>
    <t>computer/laptop</t>
  </si>
  <si>
    <t>advise</t>
  </si>
  <si>
    <t>hesitate</t>
  </si>
  <si>
    <t>constantly</t>
  </si>
  <si>
    <t>+</t>
  </si>
  <si>
    <t>fails</t>
  </si>
  <si>
    <t>deleted</t>
  </si>
  <si>
    <t>missing</t>
  </si>
  <si>
    <t>mailbox</t>
  </si>
  <si>
    <t>seek</t>
  </si>
  <si>
    <t>locking</t>
  </si>
  <si>
    <t>restore</t>
  </si>
  <si>
    <t>consistently</t>
  </si>
  <si>
    <t>unlocked</t>
  </si>
  <si>
    <t>"network</t>
  </si>
  <si>
    <t>out"</t>
  </si>
  <si>
    <t>1800</t>
  </si>
  <si>
    <t>restart</t>
  </si>
  <si>
    <t>query</t>
  </si>
  <si>
    <t>attached</t>
  </si>
  <si>
    <t>plug</t>
  </si>
  <si>
    <t>emailed</t>
  </si>
  <si>
    <t>assigning</t>
  </si>
  <si>
    <t>checked</t>
  </si>
  <si>
    <t>8392</t>
  </si>
  <si>
    <t>%msc%</t>
  </si>
  <si>
    <t>populated</t>
  </si>
  <si>
    <t>credentials</t>
  </si>
  <si>
    <t>admin</t>
  </si>
  <si>
    <t>helps</t>
  </si>
  <si>
    <t>replication</t>
  </si>
  <si>
    <t>ticket</t>
  </si>
  <si>
    <t>circumstances</t>
  </si>
  <si>
    <t>cio</t>
  </si>
  <si>
    <t>successfully</t>
  </si>
  <si>
    <t>expiry</t>
  </si>
  <si>
    <t>configuration</t>
  </si>
  <si>
    <t>accessed</t>
  </si>
  <si>
    <t>launching</t>
  </si>
  <si>
    <t>reinstall</t>
  </si>
  <si>
    <t>121</t>
  </si>
  <si>
    <t>encounter</t>
  </si>
  <si>
    <t>domino</t>
  </si>
  <si>
    <t>Results</t>
  </si>
  <si>
    <t>Incidents analyzed</t>
  </si>
  <si>
    <t>Common words</t>
  </si>
  <si>
    <t>Total words analyzed</t>
  </si>
  <si>
    <t>Common words pool</t>
  </si>
  <si>
    <t>Cenitex words</t>
  </si>
  <si>
    <t>Uncommon words</t>
  </si>
  <si>
    <t>Time</t>
  </si>
  <si>
    <t>50.31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</si>
</sst>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2" fillId="2" borderId="1" xfId="2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0" fontId="2" fillId="0" borderId="1" xfId="0" applyFont="1" applyBorder="1"/>
    <xf numFmtId="164" fontId="0" fillId="2" borderId="1" xfId="2" applyNumberFormat="1" applyFont="1" applyFill="1" applyBorder="1"/>
    <xf numFmtId="10" fontId="0" fillId="2" borderId="1" xfId="1" applyNumberFormat="1" applyFont="1" applyFill="1" applyBorder="1"/>
    <xf numFmtId="164" fontId="0" fillId="3" borderId="1" xfId="2" applyNumberFormat="1" applyFont="1" applyFill="1" applyBorder="1"/>
    <xf numFmtId="164" fontId="0" fillId="0" borderId="0" xfId="2" applyNumberFormat="1" applyFont="1" applyFill="1"/>
    <xf numFmtId="10" fontId="0" fillId="0" borderId="0" xfId="1" applyNumberFormat="1" applyFont="1" applyFill="1"/>
    <xf numFmtId="164" fontId="2" fillId="0" borderId="0" xfId="2" applyNumberFormat="1" applyFont="1" applyFill="1"/>
    <xf numFmtId="10" fontId="2" fillId="0" borderId="1" xfId="1" applyNumberFormat="1" applyFont="1" applyFill="1" applyBorder="1"/>
    <xf numFmtId="164" fontId="0" fillId="4" borderId="1" xfId="2" applyNumberFormat="1" applyFont="1" applyFill="1" applyBorder="1"/>
    <xf numFmtId="10" fontId="0" fillId="4" borderId="1" xfId="1" applyNumberFormat="1" applyFont="1" applyFill="1" applyBorder="1"/>
    <xf numFmtId="0" fontId="2" fillId="0" borderId="1" xfId="0" applyFont="1" applyBorder="1" applyAlignment="1">
      <alignment horizontal="center" vertical="center"/>
    </xf>
    <xf numFmtId="10" fontId="2" fillId="5" borderId="1" xfId="1" applyNumberFormat="1" applyFont="1" applyFill="1" applyBorder="1" applyAlignment="1">
      <alignment horizontal="center"/>
    </xf>
    <xf numFmtId="10" fontId="0" fillId="5" borderId="1" xfId="1" applyNumberFormat="1" applyFont="1" applyFill="1" applyBorder="1"/>
    <xf numFmtId="10" fontId="0" fillId="3" borderId="1" xfId="1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2" applyNumberFormat="1" applyFont="1" applyAlignment="1">
      <alignment horizontal="center"/>
    </xf>
    <xf numFmtId="164" fontId="0" fillId="0" borderId="0" xfId="2" applyNumberFormat="1" applyFont="1"/>
    <xf numFmtId="0" fontId="0" fillId="0" borderId="0" xfId="0" quotePrefix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1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How accessible the incidents summary is?</a:t>
            </a:r>
          </a:p>
          <a:p>
            <a:pPr>
              <a:defRPr/>
            </a:pPr>
            <a:r>
              <a:rPr lang="en-AU"/>
              <a:t>Based on the 1000 most common</a:t>
            </a:r>
            <a:r>
              <a:rPr lang="en-AU" baseline="0"/>
              <a:t> English words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Uncommon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Sheet1!$A$2:$A$8</c:f>
              <c:strCache>
                <c:ptCount val="7"/>
                <c:pt idx="0">
                  <c:v>1k</c:v>
                </c:pt>
                <c:pt idx="1">
                  <c:v>2k</c:v>
                </c:pt>
                <c:pt idx="2">
                  <c:v>5k</c:v>
                </c:pt>
                <c:pt idx="3">
                  <c:v>10k</c:v>
                </c:pt>
                <c:pt idx="4">
                  <c:v>20k</c:v>
                </c:pt>
                <c:pt idx="5">
                  <c:v>50k</c:v>
                </c:pt>
                <c:pt idx="6">
                  <c:v>100k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0.89464727722772275</c:v>
                </c:pt>
                <c:pt idx="1">
                  <c:v>0.92582524271844657</c:v>
                </c:pt>
                <c:pt idx="2">
                  <c:v>0.95620671283963776</c:v>
                </c:pt>
                <c:pt idx="3">
                  <c:v>0.97182507664999196</c:v>
                </c:pt>
                <c:pt idx="4">
                  <c:v>0.98109585611150518</c:v>
                </c:pt>
                <c:pt idx="5">
                  <c:v>0.9896887138482845</c:v>
                </c:pt>
                <c:pt idx="6">
                  <c:v>0.99334061060421941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D7F-8EE7-085BEE04E4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Sheet1!$A$2:$A$8</c:f>
              <c:strCache>
                <c:ptCount val="7"/>
                <c:pt idx="0">
                  <c:v>1k</c:v>
                </c:pt>
                <c:pt idx="1">
                  <c:v>2k</c:v>
                </c:pt>
                <c:pt idx="2">
                  <c:v>5k</c:v>
                </c:pt>
                <c:pt idx="3">
                  <c:v>10k</c:v>
                </c:pt>
                <c:pt idx="4">
                  <c:v>20k</c:v>
                </c:pt>
                <c:pt idx="5">
                  <c:v>50k</c:v>
                </c:pt>
                <c:pt idx="6">
                  <c:v>100k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>
                  <c:v>0.10535272277227722</c:v>
                </c:pt>
                <c:pt idx="1">
                  <c:v>7.41747572815534E-2</c:v>
                </c:pt>
                <c:pt idx="2">
                  <c:v>4.3793287160362279E-2</c:v>
                </c:pt>
                <c:pt idx="3">
                  <c:v>2.8174923350008069E-2</c:v>
                </c:pt>
                <c:pt idx="4">
                  <c:v>1.8904143888494762E-2</c:v>
                </c:pt>
                <c:pt idx="5">
                  <c:v>1.0311286151715482E-2</c:v>
                </c:pt>
                <c:pt idx="6">
                  <c:v>6.6593893957805558E-3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8-4D7F-8EE7-085BEE04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41080"/>
        <c:axId val="418032304"/>
      </c:areaChart>
      <c:catAx>
        <c:axId val="59814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2304"/>
        <c:crosses val="autoZero"/>
        <c:auto val="1"/>
        <c:lblAlgn val="ctr"/>
        <c:lblOffset val="100"/>
        <c:noMultiLvlLbl val="0"/>
      </c:catAx>
      <c:valAx>
        <c:axId val="4180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4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12</xdr:col>
      <xdr:colOff>514351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C878E-3CAC-4AB0-87A9-DFE0A733C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846E-C19D-4449-8B9B-6B4CC78D859B}">
  <dimension ref="A1:M19"/>
  <sheetViews>
    <sheetView showGridLines="0" workbookViewId="0">
      <selection activeCell="E15" sqref="E15"/>
    </sheetView>
  </sheetViews>
  <sheetFormatPr defaultRowHeight="15" x14ac:dyDescent="0.25"/>
  <cols>
    <col min="1" max="1" width="9.140625" bestFit="1" customWidth="1"/>
    <col min="2" max="2" width="12.42578125" bestFit="1" customWidth="1"/>
    <col min="3" max="3" width="11.28515625" bestFit="1" customWidth="1"/>
    <col min="4" max="4" width="9" bestFit="1" customWidth="1"/>
    <col min="5" max="5" width="11" bestFit="1" customWidth="1"/>
    <col min="6" max="6" width="9" bestFit="1" customWidth="1"/>
    <col min="7" max="7" width="11" bestFit="1" customWidth="1"/>
    <col min="8" max="8" width="9" bestFit="1" customWidth="1"/>
    <col min="9" max="9" width="11" bestFit="1" customWidth="1"/>
    <col min="10" max="10" width="9" bestFit="1" customWidth="1"/>
    <col min="11" max="11" width="11" bestFit="1" customWidth="1"/>
    <col min="12" max="12" width="9" bestFit="1" customWidth="1"/>
    <col min="13" max="13" width="11" bestFit="1" customWidth="1"/>
  </cols>
  <sheetData>
    <row r="1" spans="1:13" x14ac:dyDescent="0.25">
      <c r="A1" s="2"/>
      <c r="B1" s="2"/>
      <c r="C1" s="2"/>
      <c r="D1" s="25" t="s">
        <v>3</v>
      </c>
      <c r="E1" s="25"/>
      <c r="F1" s="27" t="s">
        <v>4</v>
      </c>
      <c r="G1" s="27"/>
      <c r="H1" s="25" t="s">
        <v>5</v>
      </c>
      <c r="I1" s="25"/>
      <c r="J1" s="27" t="s">
        <v>6</v>
      </c>
      <c r="K1" s="27"/>
      <c r="L1" s="25" t="s">
        <v>2</v>
      </c>
      <c r="M1" s="25"/>
    </row>
    <row r="2" spans="1:13" x14ac:dyDescent="0.25">
      <c r="A2" s="17" t="s">
        <v>11</v>
      </c>
      <c r="B2" s="17" t="s">
        <v>12</v>
      </c>
      <c r="C2" s="2"/>
      <c r="D2" s="3" t="s">
        <v>7</v>
      </c>
      <c r="E2" s="4" t="s">
        <v>8</v>
      </c>
      <c r="F2" s="5" t="s">
        <v>7</v>
      </c>
      <c r="G2" s="6" t="s">
        <v>8</v>
      </c>
      <c r="H2" s="3" t="s">
        <v>7</v>
      </c>
      <c r="I2" s="4" t="s">
        <v>8</v>
      </c>
      <c r="J2" s="5" t="s">
        <v>7</v>
      </c>
      <c r="K2" s="6" t="s">
        <v>8</v>
      </c>
      <c r="L2" s="3" t="s">
        <v>7</v>
      </c>
      <c r="M2" s="4" t="s">
        <v>8</v>
      </c>
    </row>
    <row r="3" spans="1:13" x14ac:dyDescent="0.25">
      <c r="A3" s="26" t="s">
        <v>3</v>
      </c>
      <c r="B3" s="7" t="str">
        <f>A$3&amp;" Inc (C)"</f>
        <v>1k Inc (C)</v>
      </c>
      <c r="C3" s="7" t="s">
        <v>0</v>
      </c>
      <c r="D3" s="15">
        <v>681</v>
      </c>
      <c r="E3" s="16">
        <f>D3/(D$3+D$4)</f>
        <v>0.10535272277227722</v>
      </c>
      <c r="F3" s="10"/>
      <c r="G3" s="16" t="e">
        <f>F3/(F$3+F$4)</f>
        <v>#DIV/0!</v>
      </c>
      <c r="H3" s="8"/>
      <c r="I3" s="16" t="e">
        <f>H3/(H$3+H$4)</f>
        <v>#DIV/0!</v>
      </c>
      <c r="J3" s="10"/>
      <c r="K3" s="16" t="e">
        <f>J3/(J$3+J$4)</f>
        <v>#DIV/0!</v>
      </c>
      <c r="L3" s="8"/>
      <c r="M3" s="16" t="e">
        <f>L3/(L$3+L$4)</f>
        <v>#DIV/0!</v>
      </c>
    </row>
    <row r="4" spans="1:13" x14ac:dyDescent="0.25">
      <c r="A4" s="26"/>
      <c r="B4" s="7" t="str">
        <f>A$3&amp;" Inc (NC)"</f>
        <v>1k Inc (NC)</v>
      </c>
      <c r="C4" s="7" t="s">
        <v>1</v>
      </c>
      <c r="D4" s="15">
        <v>5783</v>
      </c>
      <c r="E4" s="16">
        <f>D4/(D$3+D$4)</f>
        <v>0.89464727722772275</v>
      </c>
      <c r="F4" s="10"/>
      <c r="G4" s="16" t="e">
        <f>F4/(F$3+F$4)</f>
        <v>#DIV/0!</v>
      </c>
      <c r="H4" s="8"/>
      <c r="I4" s="16" t="e">
        <f>H4/(H$3+H$4)</f>
        <v>#DIV/0!</v>
      </c>
      <c r="J4" s="10"/>
      <c r="K4" s="16" t="e">
        <f>J4/(J$3+J$4)</f>
        <v>#DIV/0!</v>
      </c>
      <c r="L4" s="8"/>
      <c r="M4" s="16" t="e">
        <f>L4/(L$3+L$4)</f>
        <v>#DIV/0!</v>
      </c>
    </row>
    <row r="5" spans="1:13" x14ac:dyDescent="0.25">
      <c r="A5" s="26" t="s">
        <v>4</v>
      </c>
      <c r="B5" s="7" t="str">
        <f>A$5&amp;" Inc (C)"</f>
        <v>2k Inc (C)</v>
      </c>
      <c r="C5" s="7" t="s">
        <v>0</v>
      </c>
      <c r="D5" s="8">
        <v>764</v>
      </c>
      <c r="E5" s="9">
        <f>D5/(D$5+D$6)</f>
        <v>7.41747572815534E-2</v>
      </c>
      <c r="F5" s="10"/>
      <c r="G5" s="9" t="e">
        <f>F5/(F$5+F$6)</f>
        <v>#DIV/0!</v>
      </c>
      <c r="H5" s="8"/>
      <c r="I5" s="9" t="e">
        <f>H5/(H$5+H$6)</f>
        <v>#DIV/0!</v>
      </c>
      <c r="J5" s="10"/>
      <c r="K5" s="9" t="e">
        <f>J5/(J$5+J$6)</f>
        <v>#DIV/0!</v>
      </c>
      <c r="L5" s="8"/>
      <c r="M5" s="9" t="e">
        <f>L5/(L$5+L$6)</f>
        <v>#DIV/0!</v>
      </c>
    </row>
    <row r="6" spans="1:13" x14ac:dyDescent="0.25">
      <c r="A6" s="26"/>
      <c r="B6" s="7" t="str">
        <f>A$5&amp;" Inc (NC)"</f>
        <v>2k Inc (NC)</v>
      </c>
      <c r="C6" s="7" t="s">
        <v>1</v>
      </c>
      <c r="D6" s="8">
        <v>9536</v>
      </c>
      <c r="E6" s="9">
        <f>D6/(D$5+D$6)</f>
        <v>0.92582524271844657</v>
      </c>
      <c r="F6" s="10"/>
      <c r="G6" s="9" t="e">
        <f>F6/(F$5+F$6)</f>
        <v>#DIV/0!</v>
      </c>
      <c r="H6" s="8"/>
      <c r="I6" s="9" t="e">
        <f>H6/(H$5+H$6)</f>
        <v>#DIV/0!</v>
      </c>
      <c r="J6" s="10"/>
      <c r="K6" s="9" t="e">
        <f>J6/(J$5+J$6)</f>
        <v>#DIV/0!</v>
      </c>
      <c r="L6" s="8"/>
      <c r="M6" s="9" t="e">
        <f>L6/(L$5+L$6)</f>
        <v>#DIV/0!</v>
      </c>
    </row>
    <row r="7" spans="1:13" x14ac:dyDescent="0.25">
      <c r="A7" s="26" t="s">
        <v>5</v>
      </c>
      <c r="B7" s="7" t="str">
        <f>A$7&amp;" Inc (C)"</f>
        <v>5k Inc (C)</v>
      </c>
      <c r="C7" s="7" t="s">
        <v>0</v>
      </c>
      <c r="D7" s="8">
        <v>822</v>
      </c>
      <c r="E7" s="9">
        <f>D7/(D$7+D$8)</f>
        <v>4.3793287160362279E-2</v>
      </c>
      <c r="F7" s="10"/>
      <c r="G7" s="9" t="e">
        <f>F7/(F$7+F$8)</f>
        <v>#DIV/0!</v>
      </c>
      <c r="H7" s="8"/>
      <c r="I7" s="9" t="e">
        <f>H7/(H$7+H$8)</f>
        <v>#DIV/0!</v>
      </c>
      <c r="J7" s="10"/>
      <c r="K7" s="9" t="e">
        <f>J7/(J$7+J$8)</f>
        <v>#DIV/0!</v>
      </c>
      <c r="L7" s="8"/>
      <c r="M7" s="9" t="e">
        <f>L7/(L$7+L$8)</f>
        <v>#DIV/0!</v>
      </c>
    </row>
    <row r="8" spans="1:13" x14ac:dyDescent="0.25">
      <c r="A8" s="26"/>
      <c r="B8" s="7" t="str">
        <f>A$7&amp;" Inc (NC)"</f>
        <v>5k Inc (NC)</v>
      </c>
      <c r="C8" s="7" t="s">
        <v>1</v>
      </c>
      <c r="D8" s="8">
        <v>17948</v>
      </c>
      <c r="E8" s="9">
        <f>D8/(D$7+D$8)</f>
        <v>0.95620671283963776</v>
      </c>
      <c r="F8" s="10"/>
      <c r="G8" s="9" t="e">
        <f>F8/(F$7+F$8)</f>
        <v>#DIV/0!</v>
      </c>
      <c r="H8" s="8"/>
      <c r="I8" s="9" t="e">
        <f>H8/(H$7+H$8)</f>
        <v>#DIV/0!</v>
      </c>
      <c r="J8" s="10"/>
      <c r="K8" s="9" t="e">
        <f>J8/(J$7+J$8)</f>
        <v>#DIV/0!</v>
      </c>
      <c r="L8" s="8"/>
      <c r="M8" s="9" t="e">
        <f>L8/(L$7+L$8)</f>
        <v>#DIV/0!</v>
      </c>
    </row>
    <row r="9" spans="1:13" x14ac:dyDescent="0.25">
      <c r="A9" s="26" t="s">
        <v>6</v>
      </c>
      <c r="B9" s="7" t="str">
        <f>A$9&amp;" Inc (C)"</f>
        <v>10k Inc (C)</v>
      </c>
      <c r="C9" s="7" t="s">
        <v>0</v>
      </c>
      <c r="D9" s="8">
        <v>873</v>
      </c>
      <c r="E9" s="9">
        <f>D9/(D$9+D$10)</f>
        <v>2.8174923350008069E-2</v>
      </c>
      <c r="F9" s="10"/>
      <c r="G9" s="9" t="e">
        <f>F9/(F$9+F$10)</f>
        <v>#DIV/0!</v>
      </c>
      <c r="H9" s="8"/>
      <c r="I9" s="9" t="e">
        <f>H9/(H$9+H$10)</f>
        <v>#DIV/0!</v>
      </c>
      <c r="J9" s="10"/>
      <c r="K9" s="9" t="e">
        <f>J9/(J$9+J$10)</f>
        <v>#DIV/0!</v>
      </c>
      <c r="L9" s="8"/>
      <c r="M9" s="9" t="e">
        <f>L9/(L$9+L$10)</f>
        <v>#DIV/0!</v>
      </c>
    </row>
    <row r="10" spans="1:13" x14ac:dyDescent="0.25">
      <c r="A10" s="26"/>
      <c r="B10" s="7" t="str">
        <f>A$9&amp;" Inc (NC)"</f>
        <v>10k Inc (NC)</v>
      </c>
      <c r="C10" s="7" t="s">
        <v>1</v>
      </c>
      <c r="D10" s="8">
        <v>30112</v>
      </c>
      <c r="E10" s="9">
        <f>D10/(D$9+D$10)</f>
        <v>0.97182507664999196</v>
      </c>
      <c r="F10" s="10"/>
      <c r="G10" s="9" t="e">
        <f>F10/(F$9+F$10)</f>
        <v>#DIV/0!</v>
      </c>
      <c r="H10" s="8"/>
      <c r="I10" s="9" t="e">
        <f>H10/(H$9+H$10)</f>
        <v>#DIV/0!</v>
      </c>
      <c r="J10" s="10"/>
      <c r="K10" s="9" t="e">
        <f>J10/(J$9+J$10)</f>
        <v>#DIV/0!</v>
      </c>
      <c r="L10" s="8"/>
      <c r="M10" s="9" t="e">
        <f>L10/(L$9+L$10)</f>
        <v>#DIV/0!</v>
      </c>
    </row>
    <row r="11" spans="1:13" x14ac:dyDescent="0.25">
      <c r="A11" s="26" t="s">
        <v>2</v>
      </c>
      <c r="B11" s="7" t="str">
        <f>A$11&amp;" Inc (C)"</f>
        <v>20k Inc (C)</v>
      </c>
      <c r="C11" s="7" t="s">
        <v>0</v>
      </c>
      <c r="D11" s="8">
        <v>906</v>
      </c>
      <c r="E11" s="9">
        <f>D11/(D$11+D$12)</f>
        <v>1.8904143888494762E-2</v>
      </c>
      <c r="F11" s="10"/>
      <c r="G11" s="9" t="e">
        <f>F11/(F$11+F$12)</f>
        <v>#DIV/0!</v>
      </c>
      <c r="H11" s="8"/>
      <c r="I11" s="9" t="e">
        <f>H11/(H$11+H$12)</f>
        <v>#DIV/0!</v>
      </c>
      <c r="J11" s="10"/>
      <c r="K11" s="9" t="e">
        <f>J11/(J$11+J$12)</f>
        <v>#DIV/0!</v>
      </c>
      <c r="L11" s="8"/>
      <c r="M11" s="9" t="e">
        <f>L11/(L$11+L$12)</f>
        <v>#DIV/0!</v>
      </c>
    </row>
    <row r="12" spans="1:13" x14ac:dyDescent="0.25">
      <c r="A12" s="26"/>
      <c r="B12" s="7" t="str">
        <f>A$11&amp;" Inc (NC)"</f>
        <v>20k Inc (NC)</v>
      </c>
      <c r="C12" s="7" t="s">
        <v>1</v>
      </c>
      <c r="D12" s="8">
        <v>47020</v>
      </c>
      <c r="E12" s="9">
        <f>D12/(D$11+D$12)</f>
        <v>0.98109585611150518</v>
      </c>
      <c r="F12" s="10"/>
      <c r="G12" s="9" t="e">
        <f>F12/(F$11+F$12)</f>
        <v>#DIV/0!</v>
      </c>
      <c r="H12" s="8"/>
      <c r="I12" s="9" t="e">
        <f>H12/(H$11+H$12)</f>
        <v>#DIV/0!</v>
      </c>
      <c r="J12" s="10"/>
      <c r="K12" s="9" t="e">
        <f>J12/(J$11+J$12)</f>
        <v>#DIV/0!</v>
      </c>
      <c r="L12" s="8"/>
      <c r="M12" s="9" t="e">
        <f>L12/(L$11+L$12)</f>
        <v>#DIV/0!</v>
      </c>
    </row>
    <row r="13" spans="1:13" x14ac:dyDescent="0.25">
      <c r="A13" s="26" t="s">
        <v>9</v>
      </c>
      <c r="B13" s="7" t="str">
        <f>A$13&amp;" Inc (C)"</f>
        <v>50k Inc (C)</v>
      </c>
      <c r="C13" s="7" t="s">
        <v>0</v>
      </c>
      <c r="D13" s="8">
        <v>953</v>
      </c>
      <c r="E13" s="9">
        <f>D13/(D$13+D$14)</f>
        <v>1.0311286151715482E-2</v>
      </c>
      <c r="F13" s="10"/>
      <c r="G13" s="9" t="e">
        <f>F13/(F$13+F$14)</f>
        <v>#DIV/0!</v>
      </c>
      <c r="H13" s="8"/>
      <c r="I13" s="9" t="e">
        <f>H13/(H$13+H$14)</f>
        <v>#DIV/0!</v>
      </c>
      <c r="J13" s="10"/>
      <c r="K13" s="9" t="e">
        <f>J13/(J$13+J$14)</f>
        <v>#DIV/0!</v>
      </c>
      <c r="L13" s="8"/>
      <c r="M13" s="9" t="e">
        <f>L13/(L$13+L$14)</f>
        <v>#DIV/0!</v>
      </c>
    </row>
    <row r="14" spans="1:13" x14ac:dyDescent="0.25">
      <c r="A14" s="26"/>
      <c r="B14" s="7" t="str">
        <f>A$13&amp;" Inc (NC)"</f>
        <v>50k Inc (NC)</v>
      </c>
      <c r="C14" s="7" t="s">
        <v>1</v>
      </c>
      <c r="D14" s="8">
        <v>91470</v>
      </c>
      <c r="E14" s="9">
        <f>D14/(D$13+D$14)</f>
        <v>0.9896887138482845</v>
      </c>
      <c r="F14" s="10"/>
      <c r="G14" s="9" t="e">
        <f>F14/(F$13+F$14)</f>
        <v>#DIV/0!</v>
      </c>
      <c r="H14" s="8"/>
      <c r="I14" s="9" t="e">
        <f>H14/(H$13+H$14)</f>
        <v>#DIV/0!</v>
      </c>
      <c r="J14" s="10"/>
      <c r="K14" s="9" t="e">
        <f>J14/(J$13+J$14)</f>
        <v>#DIV/0!</v>
      </c>
      <c r="L14" s="8"/>
      <c r="M14" s="9" t="e">
        <f>L14/(L$13+L$14)</f>
        <v>#DIV/0!</v>
      </c>
    </row>
    <row r="15" spans="1:13" x14ac:dyDescent="0.25">
      <c r="A15" s="26" t="s">
        <v>10</v>
      </c>
      <c r="B15" s="7" t="str">
        <f>A$15&amp;" Inc (C)"</f>
        <v>100k Inc (C)</v>
      </c>
      <c r="C15" s="7" t="s">
        <v>0</v>
      </c>
      <c r="D15" s="8">
        <v>970</v>
      </c>
      <c r="E15" s="9">
        <f>D15/(D$15+D$16)</f>
        <v>6.6593893957805558E-3</v>
      </c>
      <c r="F15" s="10"/>
      <c r="G15" s="9" t="e">
        <f>F15/(F$15+F$16)</f>
        <v>#DIV/0!</v>
      </c>
      <c r="H15" s="8"/>
      <c r="I15" s="9" t="e">
        <f>H15/(H$15+H$16)</f>
        <v>#DIV/0!</v>
      </c>
      <c r="J15" s="10"/>
      <c r="K15" s="9" t="e">
        <f>J15/(J$15+J$16)</f>
        <v>#DIV/0!</v>
      </c>
      <c r="L15" s="8"/>
      <c r="M15" s="9" t="e">
        <f>L15/(L$15+L$16)</f>
        <v>#DIV/0!</v>
      </c>
    </row>
    <row r="16" spans="1:13" x14ac:dyDescent="0.25">
      <c r="A16" s="26"/>
      <c r="B16" s="7" t="str">
        <f>A$15&amp;" Inc (NC)"</f>
        <v>100k Inc (NC)</v>
      </c>
      <c r="C16" s="7" t="s">
        <v>1</v>
      </c>
      <c r="D16" s="8">
        <v>144689</v>
      </c>
      <c r="E16" s="9">
        <f>D16/(D$15+D$16)</f>
        <v>0.99334061060421941</v>
      </c>
      <c r="F16" s="10"/>
      <c r="G16" s="9" t="e">
        <f>F16/(F$15+F$16)</f>
        <v>#DIV/0!</v>
      </c>
      <c r="H16" s="8"/>
      <c r="I16" s="9" t="e">
        <f>H16/(H$15+H$16)</f>
        <v>#DIV/0!</v>
      </c>
      <c r="J16" s="10"/>
      <c r="K16" s="9" t="e">
        <f>J16/(J$15+J$16)</f>
        <v>#DIV/0!</v>
      </c>
      <c r="L16" s="8"/>
      <c r="M16" s="9" t="e">
        <f>L16/(L$15+L$16)</f>
        <v>#DIV/0!</v>
      </c>
    </row>
    <row r="17" spans="1:13" x14ac:dyDescent="0.25">
      <c r="A17" s="1"/>
      <c r="B17" s="1"/>
      <c r="C17" s="1"/>
      <c r="D17" s="11"/>
      <c r="E17" s="12"/>
      <c r="F17" s="11"/>
      <c r="G17" s="12"/>
      <c r="H17" s="11"/>
      <c r="I17" s="12"/>
      <c r="J17" s="11"/>
      <c r="K17" s="12"/>
      <c r="L17" s="11"/>
      <c r="M17" s="12"/>
    </row>
    <row r="18" spans="1:13" x14ac:dyDescent="0.25">
      <c r="A18" s="1"/>
      <c r="B18" s="1"/>
      <c r="C18" s="7" t="s">
        <v>0</v>
      </c>
      <c r="D18" s="13"/>
      <c r="E18" s="14">
        <f>AVERAGE(E3,E5,E7,E9,E11,E13,E15)</f>
        <v>4.1052930000027396E-2</v>
      </c>
      <c r="F18" s="13"/>
      <c r="G18" s="14" t="e">
        <f>AVERAGE(G3,G5,G7,G9,G11,G13,G15)</f>
        <v>#DIV/0!</v>
      </c>
      <c r="H18" s="13"/>
      <c r="I18" s="14" t="e">
        <f>AVERAGE(I3,I5,I7,I9,I11,I13,I15)</f>
        <v>#DIV/0!</v>
      </c>
      <c r="J18" s="13"/>
      <c r="K18" s="14" t="e">
        <f>AVERAGE(K3,K5,K7,K9,K11,K13,K15)</f>
        <v>#DIV/0!</v>
      </c>
      <c r="L18" s="13"/>
      <c r="M18" s="14" t="e">
        <f>AVERAGE(M3,M5,M7,M9,M11,M13,M15)</f>
        <v>#DIV/0!</v>
      </c>
    </row>
    <row r="19" spans="1:13" x14ac:dyDescent="0.25">
      <c r="A19" s="1"/>
      <c r="B19" s="1"/>
      <c r="C19" s="7" t="s">
        <v>1</v>
      </c>
      <c r="D19" s="13"/>
      <c r="E19" s="14">
        <f>AVERAGE(E4,E6,E8,E10,E12,E14,E16)</f>
        <v>0.95894706999997259</v>
      </c>
      <c r="F19" s="13"/>
      <c r="G19" s="14" t="e">
        <f>AVERAGE(G4,G6,G8,G10,G12,G14,G16)</f>
        <v>#DIV/0!</v>
      </c>
      <c r="H19" s="13"/>
      <c r="I19" s="14" t="e">
        <f>AVERAGE(I4,I6,I8,I10,I12,I14,I16)</f>
        <v>#DIV/0!</v>
      </c>
      <c r="J19" s="13"/>
      <c r="K19" s="14" t="e">
        <f>AVERAGE(K4,K6,K8,K10,K12,K14,K16)</f>
        <v>#DIV/0!</v>
      </c>
      <c r="L19" s="13"/>
      <c r="M19" s="14" t="e">
        <f>AVERAGE(M4,M6,M8,M10,M12,M14,M16)</f>
        <v>#DIV/0!</v>
      </c>
    </row>
  </sheetData>
  <mergeCells count="12">
    <mergeCell ref="L1:M1"/>
    <mergeCell ref="A3:A4"/>
    <mergeCell ref="A15:A16"/>
    <mergeCell ref="D1:E1"/>
    <mergeCell ref="F1:G1"/>
    <mergeCell ref="H1:I1"/>
    <mergeCell ref="J1:K1"/>
    <mergeCell ref="A5:A6"/>
    <mergeCell ref="A11:A12"/>
    <mergeCell ref="A7:A8"/>
    <mergeCell ref="A9:A10"/>
    <mergeCell ref="A13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4F55-7C7E-4805-B0B9-974AE66C65D5}">
  <dimension ref="A1:C8"/>
  <sheetViews>
    <sheetView showGridLines="0" workbookViewId="0">
      <selection activeCell="C15" sqref="C15"/>
    </sheetView>
  </sheetViews>
  <sheetFormatPr defaultRowHeight="15" x14ac:dyDescent="0.25"/>
  <cols>
    <col min="1" max="1" width="9.140625" bestFit="1" customWidth="1"/>
    <col min="2" max="2" width="11.28515625" bestFit="1" customWidth="1"/>
    <col min="3" max="3" width="11" bestFit="1" customWidth="1"/>
  </cols>
  <sheetData>
    <row r="1" spans="1:3" x14ac:dyDescent="0.25">
      <c r="A1" s="17" t="s">
        <v>11</v>
      </c>
      <c r="B1" s="6" t="s">
        <v>1</v>
      </c>
      <c r="C1" s="18" t="s">
        <v>0</v>
      </c>
    </row>
    <row r="2" spans="1:3" x14ac:dyDescent="0.25">
      <c r="A2" s="7" t="s">
        <v>3</v>
      </c>
      <c r="B2" s="20">
        <v>0.89464727722772275</v>
      </c>
      <c r="C2" s="19">
        <v>0.10535272277227722</v>
      </c>
    </row>
    <row r="3" spans="1:3" x14ac:dyDescent="0.25">
      <c r="A3" s="7" t="s">
        <v>4</v>
      </c>
      <c r="B3" s="20">
        <v>0.92582524271844657</v>
      </c>
      <c r="C3" s="19">
        <v>7.41747572815534E-2</v>
      </c>
    </row>
    <row r="4" spans="1:3" x14ac:dyDescent="0.25">
      <c r="A4" s="7" t="s">
        <v>5</v>
      </c>
      <c r="B4" s="20">
        <v>0.95620671283963776</v>
      </c>
      <c r="C4" s="19">
        <v>4.3793287160362279E-2</v>
      </c>
    </row>
    <row r="5" spans="1:3" x14ac:dyDescent="0.25">
      <c r="A5" s="7" t="s">
        <v>6</v>
      </c>
      <c r="B5" s="20">
        <v>0.97182507664999196</v>
      </c>
      <c r="C5" s="19">
        <v>2.8174923350008069E-2</v>
      </c>
    </row>
    <row r="6" spans="1:3" x14ac:dyDescent="0.25">
      <c r="A6" s="7" t="s">
        <v>2</v>
      </c>
      <c r="B6" s="20">
        <v>0.98109585611150518</v>
      </c>
      <c r="C6" s="19">
        <v>1.8904143888494762E-2</v>
      </c>
    </row>
    <row r="7" spans="1:3" x14ac:dyDescent="0.25">
      <c r="A7" s="7" t="s">
        <v>9</v>
      </c>
      <c r="B7" s="20">
        <v>0.9896887138482845</v>
      </c>
      <c r="C7" s="19">
        <v>1.0311286151715482E-2</v>
      </c>
    </row>
    <row r="8" spans="1:3" x14ac:dyDescent="0.25">
      <c r="A8" s="7" t="s">
        <v>10</v>
      </c>
      <c r="B8" s="20">
        <v>0.99334061060421941</v>
      </c>
      <c r="C8" s="19">
        <v>6.6593893957805558E-3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9CB3-0F1C-4D7A-9E2A-3FE04279014F}">
  <dimension ref="A1:I137"/>
  <sheetViews>
    <sheetView tabSelected="1" workbookViewId="0">
      <selection activeCell="C8" sqref="C8"/>
    </sheetView>
  </sheetViews>
  <sheetFormatPr defaultRowHeight="15" x14ac:dyDescent="0.25"/>
  <cols>
    <col min="1" max="1" width="19.85546875" bestFit="1" customWidth="1"/>
    <col min="2" max="2" width="14.85546875" style="23" bestFit="1" customWidth="1"/>
    <col min="3" max="3" width="9.140625" style="29"/>
    <col min="5" max="5" width="10.85546875" bestFit="1" customWidth="1"/>
    <col min="6" max="6" width="9.5703125" style="23" bestFit="1" customWidth="1"/>
    <col min="8" max="8" width="21.42578125" bestFit="1" customWidth="1"/>
    <col min="9" max="9" width="10.42578125" style="23" customWidth="1"/>
  </cols>
  <sheetData>
    <row r="1" spans="1:9" x14ac:dyDescent="0.25">
      <c r="A1" s="28" t="s">
        <v>163</v>
      </c>
      <c r="B1" s="28"/>
      <c r="C1" s="28"/>
      <c r="E1" s="28" t="s">
        <v>13</v>
      </c>
      <c r="F1" s="28"/>
      <c r="H1" s="28" t="s">
        <v>14</v>
      </c>
      <c r="I1" s="28"/>
    </row>
    <row r="2" spans="1:9" x14ac:dyDescent="0.25">
      <c r="A2" t="s">
        <v>164</v>
      </c>
      <c r="B2" s="23">
        <v>10000</v>
      </c>
      <c r="E2" s="21" t="s">
        <v>15</v>
      </c>
      <c r="F2" s="22" t="s">
        <v>16</v>
      </c>
      <c r="H2" s="21" t="s">
        <v>15</v>
      </c>
      <c r="I2" s="22" t="s">
        <v>16</v>
      </c>
    </row>
    <row r="3" spans="1:9" x14ac:dyDescent="0.25">
      <c r="A3" t="s">
        <v>167</v>
      </c>
      <c r="B3" s="23">
        <v>2000</v>
      </c>
      <c r="E3" t="s">
        <v>27</v>
      </c>
      <c r="F3" s="23">
        <v>4767</v>
      </c>
      <c r="H3" s="24" t="s">
        <v>28</v>
      </c>
      <c r="I3" s="23">
        <v>12432</v>
      </c>
    </row>
    <row r="4" spans="1:9" x14ac:dyDescent="0.25">
      <c r="A4" t="s">
        <v>166</v>
      </c>
      <c r="B4" s="23">
        <v>1228224</v>
      </c>
      <c r="E4" t="s">
        <v>17</v>
      </c>
      <c r="F4" s="23">
        <v>4381</v>
      </c>
      <c r="H4" s="24" t="s">
        <v>29</v>
      </c>
      <c r="I4" s="23">
        <v>6541</v>
      </c>
    </row>
    <row r="5" spans="1:9" x14ac:dyDescent="0.25">
      <c r="A5" t="s">
        <v>165</v>
      </c>
      <c r="B5" s="23">
        <v>1617</v>
      </c>
      <c r="C5" s="30">
        <f>B5/(SUM($B$5:$B$7))</f>
        <v>4.6619576185671037E-2</v>
      </c>
      <c r="E5" t="s">
        <v>18</v>
      </c>
      <c r="F5" s="23">
        <v>4341</v>
      </c>
      <c r="H5" s="24" t="s">
        <v>30</v>
      </c>
      <c r="I5" s="23">
        <v>5497</v>
      </c>
    </row>
    <row r="6" spans="1:9" x14ac:dyDescent="0.25">
      <c r="A6" t="s">
        <v>168</v>
      </c>
      <c r="B6" s="23">
        <v>11</v>
      </c>
      <c r="C6" s="30">
        <f t="shared" ref="C6:C7" si="0">B6/(SUM($B$5:$B$7))</f>
        <v>3.1713997405218394E-4</v>
      </c>
      <c r="E6" t="s">
        <v>19</v>
      </c>
      <c r="F6" s="23">
        <v>2788</v>
      </c>
      <c r="H6" s="24" t="s">
        <v>31</v>
      </c>
      <c r="I6" s="23">
        <v>4818</v>
      </c>
    </row>
    <row r="7" spans="1:9" x14ac:dyDescent="0.25">
      <c r="A7" t="s">
        <v>169</v>
      </c>
      <c r="B7" s="23">
        <v>33057</v>
      </c>
      <c r="C7" s="30">
        <f t="shared" si="0"/>
        <v>0.95306328384027683</v>
      </c>
      <c r="E7" t="s">
        <v>20</v>
      </c>
      <c r="F7" s="23">
        <v>2567</v>
      </c>
      <c r="H7" s="24" t="s">
        <v>32</v>
      </c>
      <c r="I7" s="23">
        <v>4539</v>
      </c>
    </row>
    <row r="8" spans="1:9" x14ac:dyDescent="0.25">
      <c r="A8" t="s">
        <v>170</v>
      </c>
      <c r="B8" s="23" t="s">
        <v>171</v>
      </c>
      <c r="E8" t="s">
        <v>21</v>
      </c>
      <c r="F8" s="23">
        <v>1607</v>
      </c>
      <c r="H8" s="24" t="s">
        <v>33</v>
      </c>
      <c r="I8" s="23">
        <v>4015</v>
      </c>
    </row>
    <row r="9" spans="1:9" x14ac:dyDescent="0.25">
      <c r="E9" t="s">
        <v>22</v>
      </c>
      <c r="F9" s="23">
        <v>1408</v>
      </c>
      <c r="H9" s="24" t="s">
        <v>34</v>
      </c>
      <c r="I9" s="23">
        <v>3536</v>
      </c>
    </row>
    <row r="10" spans="1:9" x14ac:dyDescent="0.25">
      <c r="E10" t="s">
        <v>23</v>
      </c>
      <c r="F10" s="23">
        <v>1383</v>
      </c>
      <c r="H10" s="24" t="s">
        <v>35</v>
      </c>
      <c r="I10" s="23">
        <v>3384</v>
      </c>
    </row>
    <row r="11" spans="1:9" x14ac:dyDescent="0.25">
      <c r="E11" t="s">
        <v>24</v>
      </c>
      <c r="F11" s="23">
        <v>1283</v>
      </c>
      <c r="H11" s="24" t="s">
        <v>36</v>
      </c>
      <c r="I11" s="23">
        <v>3358</v>
      </c>
    </row>
    <row r="12" spans="1:9" x14ac:dyDescent="0.25">
      <c r="E12" t="s">
        <v>25</v>
      </c>
      <c r="F12" s="23">
        <v>963</v>
      </c>
      <c r="H12" s="24" t="s">
        <v>37</v>
      </c>
      <c r="I12" s="23">
        <v>3128</v>
      </c>
    </row>
    <row r="13" spans="1:9" x14ac:dyDescent="0.25">
      <c r="E13" t="s">
        <v>26</v>
      </c>
      <c r="F13" s="23">
        <v>772</v>
      </c>
      <c r="H13" s="24" t="s">
        <v>38</v>
      </c>
      <c r="I13" s="23">
        <v>3114</v>
      </c>
    </row>
    <row r="14" spans="1:9" x14ac:dyDescent="0.25">
      <c r="H14" s="24" t="s">
        <v>39</v>
      </c>
      <c r="I14" s="23">
        <v>2940</v>
      </c>
    </row>
    <row r="15" spans="1:9" x14ac:dyDescent="0.25">
      <c r="H15" s="24" t="s">
        <v>40</v>
      </c>
      <c r="I15" s="23">
        <v>2848</v>
      </c>
    </row>
    <row r="16" spans="1:9" x14ac:dyDescent="0.25">
      <c r="H16" s="24" t="s">
        <v>41</v>
      </c>
      <c r="I16" s="23">
        <v>2746</v>
      </c>
    </row>
    <row r="17" spans="8:9" x14ac:dyDescent="0.25">
      <c r="H17" s="24" t="s">
        <v>42</v>
      </c>
      <c r="I17" s="23">
        <v>2668</v>
      </c>
    </row>
    <row r="18" spans="8:9" x14ac:dyDescent="0.25">
      <c r="H18" s="24" t="s">
        <v>43</v>
      </c>
      <c r="I18" s="23">
        <v>2584</v>
      </c>
    </row>
    <row r="19" spans="8:9" x14ac:dyDescent="0.25">
      <c r="H19" s="24" t="s">
        <v>44</v>
      </c>
      <c r="I19" s="23">
        <v>2481</v>
      </c>
    </row>
    <row r="20" spans="8:9" x14ac:dyDescent="0.25">
      <c r="H20" s="24" t="s">
        <v>45</v>
      </c>
      <c r="I20" s="23">
        <v>2479</v>
      </c>
    </row>
    <row r="21" spans="8:9" x14ac:dyDescent="0.25">
      <c r="H21" s="24" t="s">
        <v>46</v>
      </c>
      <c r="I21" s="23">
        <v>2451</v>
      </c>
    </row>
    <row r="22" spans="8:9" x14ac:dyDescent="0.25">
      <c r="H22" s="24" t="s">
        <v>47</v>
      </c>
      <c r="I22" s="23">
        <v>2238</v>
      </c>
    </row>
    <row r="23" spans="8:9" x14ac:dyDescent="0.25">
      <c r="H23" s="24" t="s">
        <v>48</v>
      </c>
      <c r="I23" s="23">
        <v>2095</v>
      </c>
    </row>
    <row r="24" spans="8:9" x14ac:dyDescent="0.25">
      <c r="H24" s="24" t="s">
        <v>49</v>
      </c>
      <c r="I24" s="23">
        <v>1895</v>
      </c>
    </row>
    <row r="25" spans="8:9" x14ac:dyDescent="0.25">
      <c r="H25" s="24" t="s">
        <v>50</v>
      </c>
      <c r="I25" s="23">
        <v>1852</v>
      </c>
    </row>
    <row r="26" spans="8:9" x14ac:dyDescent="0.25">
      <c r="H26" s="24" t="s">
        <v>51</v>
      </c>
      <c r="I26" s="23">
        <v>1753</v>
      </c>
    </row>
    <row r="27" spans="8:9" x14ac:dyDescent="0.25">
      <c r="H27" s="24" t="s">
        <v>52</v>
      </c>
      <c r="I27" s="23">
        <v>1724</v>
      </c>
    </row>
    <row r="28" spans="8:9" x14ac:dyDescent="0.25">
      <c r="H28" s="24" t="s">
        <v>53</v>
      </c>
      <c r="I28" s="23">
        <v>1721</v>
      </c>
    </row>
    <row r="29" spans="8:9" x14ac:dyDescent="0.25">
      <c r="H29" s="24" t="s">
        <v>54</v>
      </c>
      <c r="I29" s="23">
        <v>1665</v>
      </c>
    </row>
    <row r="30" spans="8:9" x14ac:dyDescent="0.25">
      <c r="H30" s="24" t="s">
        <v>55</v>
      </c>
      <c r="I30" s="23">
        <v>1658</v>
      </c>
    </row>
    <row r="31" spans="8:9" x14ac:dyDescent="0.25">
      <c r="H31" s="24" t="s">
        <v>56</v>
      </c>
      <c r="I31" s="23">
        <v>1577</v>
      </c>
    </row>
    <row r="32" spans="8:9" x14ac:dyDescent="0.25">
      <c r="H32" s="24" t="s">
        <v>57</v>
      </c>
      <c r="I32" s="23">
        <v>1575</v>
      </c>
    </row>
    <row r="33" spans="8:9" x14ac:dyDescent="0.25">
      <c r="H33" s="24" t="s">
        <v>58</v>
      </c>
      <c r="I33" s="23">
        <v>1520</v>
      </c>
    </row>
    <row r="34" spans="8:9" x14ac:dyDescent="0.25">
      <c r="H34" s="24" t="s">
        <v>59</v>
      </c>
      <c r="I34" s="23">
        <v>1498</v>
      </c>
    </row>
    <row r="35" spans="8:9" x14ac:dyDescent="0.25">
      <c r="H35" s="24" t="s">
        <v>60</v>
      </c>
      <c r="I35" s="23">
        <v>1463</v>
      </c>
    </row>
    <row r="36" spans="8:9" x14ac:dyDescent="0.25">
      <c r="H36" s="24" t="s">
        <v>61</v>
      </c>
      <c r="I36" s="23">
        <v>1447</v>
      </c>
    </row>
    <row r="37" spans="8:9" x14ac:dyDescent="0.25">
      <c r="H37" s="24" t="s">
        <v>62</v>
      </c>
      <c r="I37" s="23">
        <v>1435</v>
      </c>
    </row>
    <row r="38" spans="8:9" x14ac:dyDescent="0.25">
      <c r="H38" s="24" t="s">
        <v>63</v>
      </c>
      <c r="I38" s="23">
        <v>1414</v>
      </c>
    </row>
    <row r="39" spans="8:9" x14ac:dyDescent="0.25">
      <c r="H39" s="24" t="s">
        <v>64</v>
      </c>
      <c r="I39" s="23">
        <v>1410</v>
      </c>
    </row>
    <row r="40" spans="8:9" x14ac:dyDescent="0.25">
      <c r="H40" s="24" t="s">
        <v>65</v>
      </c>
      <c r="I40" s="23">
        <v>1409</v>
      </c>
    </row>
    <row r="41" spans="8:9" x14ac:dyDescent="0.25">
      <c r="H41" s="24" t="s">
        <v>66</v>
      </c>
      <c r="I41" s="23">
        <v>1371</v>
      </c>
    </row>
    <row r="42" spans="8:9" x14ac:dyDescent="0.25">
      <c r="H42" s="24" t="s">
        <v>67</v>
      </c>
      <c r="I42" s="23">
        <v>1363</v>
      </c>
    </row>
    <row r="43" spans="8:9" x14ac:dyDescent="0.25">
      <c r="H43" s="24" t="s">
        <v>68</v>
      </c>
      <c r="I43" s="23">
        <v>1342</v>
      </c>
    </row>
    <row r="44" spans="8:9" x14ac:dyDescent="0.25">
      <c r="H44" s="24" t="s">
        <v>69</v>
      </c>
      <c r="I44" s="23">
        <v>1325</v>
      </c>
    </row>
    <row r="45" spans="8:9" x14ac:dyDescent="0.25">
      <c r="H45" s="24" t="s">
        <v>70</v>
      </c>
      <c r="I45" s="23">
        <v>1300</v>
      </c>
    </row>
    <row r="46" spans="8:9" x14ac:dyDescent="0.25">
      <c r="H46" s="24" t="s">
        <v>71</v>
      </c>
      <c r="I46" s="23">
        <v>1269</v>
      </c>
    </row>
    <row r="47" spans="8:9" x14ac:dyDescent="0.25">
      <c r="H47" s="24" t="s">
        <v>72</v>
      </c>
      <c r="I47" s="23">
        <v>1210</v>
      </c>
    </row>
    <row r="48" spans="8:9" x14ac:dyDescent="0.25">
      <c r="H48" s="24" t="s">
        <v>73</v>
      </c>
      <c r="I48" s="23">
        <v>1164</v>
      </c>
    </row>
    <row r="49" spans="8:9" x14ac:dyDescent="0.25">
      <c r="H49" s="24" t="s">
        <v>74</v>
      </c>
      <c r="I49" s="23">
        <v>1140</v>
      </c>
    </row>
    <row r="50" spans="8:9" x14ac:dyDescent="0.25">
      <c r="H50" s="24" t="s">
        <v>75</v>
      </c>
      <c r="I50" s="23">
        <v>1127</v>
      </c>
    </row>
    <row r="51" spans="8:9" x14ac:dyDescent="0.25">
      <c r="H51" s="24" t="s">
        <v>76</v>
      </c>
      <c r="I51" s="23">
        <v>1119</v>
      </c>
    </row>
    <row r="52" spans="8:9" x14ac:dyDescent="0.25">
      <c r="H52" s="24" t="s">
        <v>77</v>
      </c>
      <c r="I52" s="23">
        <v>1082</v>
      </c>
    </row>
    <row r="53" spans="8:9" x14ac:dyDescent="0.25">
      <c r="H53" s="24" t="s">
        <v>78</v>
      </c>
      <c r="I53" s="23">
        <v>1071</v>
      </c>
    </row>
    <row r="54" spans="8:9" x14ac:dyDescent="0.25">
      <c r="H54" s="24" t="s">
        <v>79</v>
      </c>
      <c r="I54" s="23">
        <v>1043</v>
      </c>
    </row>
    <row r="55" spans="8:9" x14ac:dyDescent="0.25">
      <c r="H55" s="24" t="s">
        <v>80</v>
      </c>
      <c r="I55" s="23">
        <v>988</v>
      </c>
    </row>
    <row r="56" spans="8:9" x14ac:dyDescent="0.25">
      <c r="H56" s="24" t="s">
        <v>81</v>
      </c>
      <c r="I56" s="23">
        <v>959</v>
      </c>
    </row>
    <row r="57" spans="8:9" x14ac:dyDescent="0.25">
      <c r="H57" s="24" t="s">
        <v>82</v>
      </c>
      <c r="I57" s="23">
        <v>945</v>
      </c>
    </row>
    <row r="58" spans="8:9" x14ac:dyDescent="0.25">
      <c r="H58" s="24" t="s">
        <v>83</v>
      </c>
      <c r="I58" s="23">
        <v>896</v>
      </c>
    </row>
    <row r="59" spans="8:9" x14ac:dyDescent="0.25">
      <c r="H59" s="24" t="s">
        <v>84</v>
      </c>
      <c r="I59" s="23">
        <v>895</v>
      </c>
    </row>
    <row r="60" spans="8:9" x14ac:dyDescent="0.25">
      <c r="H60" s="24" t="s">
        <v>85</v>
      </c>
      <c r="I60" s="23">
        <v>891</v>
      </c>
    </row>
    <row r="61" spans="8:9" x14ac:dyDescent="0.25">
      <c r="H61" s="24" t="s">
        <v>86</v>
      </c>
      <c r="I61" s="23">
        <v>880</v>
      </c>
    </row>
    <row r="62" spans="8:9" x14ac:dyDescent="0.25">
      <c r="H62" s="24" t="s">
        <v>87</v>
      </c>
      <c r="I62" s="23">
        <v>862</v>
      </c>
    </row>
    <row r="63" spans="8:9" x14ac:dyDescent="0.25">
      <c r="H63" s="24" t="s">
        <v>88</v>
      </c>
      <c r="I63" s="23">
        <v>858</v>
      </c>
    </row>
    <row r="64" spans="8:9" x14ac:dyDescent="0.25">
      <c r="H64" s="24" t="s">
        <v>89</v>
      </c>
      <c r="I64" s="23">
        <v>826</v>
      </c>
    </row>
    <row r="65" spans="8:9" x14ac:dyDescent="0.25">
      <c r="H65" s="24" t="s">
        <v>90</v>
      </c>
      <c r="I65" s="23">
        <v>797</v>
      </c>
    </row>
    <row r="66" spans="8:9" x14ac:dyDescent="0.25">
      <c r="H66" s="24" t="s">
        <v>91</v>
      </c>
      <c r="I66" s="23">
        <v>786</v>
      </c>
    </row>
    <row r="67" spans="8:9" x14ac:dyDescent="0.25">
      <c r="H67" s="24" t="s">
        <v>92</v>
      </c>
      <c r="I67" s="23">
        <v>777</v>
      </c>
    </row>
    <row r="68" spans="8:9" x14ac:dyDescent="0.25">
      <c r="H68" s="24" t="s">
        <v>93</v>
      </c>
      <c r="I68" s="23">
        <v>768</v>
      </c>
    </row>
    <row r="69" spans="8:9" x14ac:dyDescent="0.25">
      <c r="H69" s="24" t="s">
        <v>94</v>
      </c>
      <c r="I69" s="23">
        <v>766</v>
      </c>
    </row>
    <row r="70" spans="8:9" x14ac:dyDescent="0.25">
      <c r="H70" s="24" t="s">
        <v>95</v>
      </c>
      <c r="I70" s="23">
        <v>765</v>
      </c>
    </row>
    <row r="71" spans="8:9" x14ac:dyDescent="0.25">
      <c r="H71" s="24" t="s">
        <v>96</v>
      </c>
      <c r="I71" s="23">
        <v>759</v>
      </c>
    </row>
    <row r="72" spans="8:9" x14ac:dyDescent="0.25">
      <c r="H72" s="24" t="s">
        <v>97</v>
      </c>
      <c r="I72" s="23">
        <v>759</v>
      </c>
    </row>
    <row r="73" spans="8:9" x14ac:dyDescent="0.25">
      <c r="H73" s="24" t="s">
        <v>98</v>
      </c>
      <c r="I73" s="23">
        <v>753</v>
      </c>
    </row>
    <row r="74" spans="8:9" x14ac:dyDescent="0.25">
      <c r="H74" s="24" t="s">
        <v>99</v>
      </c>
      <c r="I74" s="23">
        <v>749</v>
      </c>
    </row>
    <row r="75" spans="8:9" x14ac:dyDescent="0.25">
      <c r="H75" s="24" t="s">
        <v>100</v>
      </c>
      <c r="I75" s="23">
        <v>746</v>
      </c>
    </row>
    <row r="76" spans="8:9" x14ac:dyDescent="0.25">
      <c r="H76" s="24" t="s">
        <v>101</v>
      </c>
      <c r="I76" s="23">
        <v>746</v>
      </c>
    </row>
    <row r="77" spans="8:9" x14ac:dyDescent="0.25">
      <c r="H77" s="24" t="s">
        <v>102</v>
      </c>
      <c r="I77" s="23">
        <v>746</v>
      </c>
    </row>
    <row r="78" spans="8:9" x14ac:dyDescent="0.25">
      <c r="H78" s="24" t="s">
        <v>103</v>
      </c>
      <c r="I78" s="23">
        <v>731</v>
      </c>
    </row>
    <row r="79" spans="8:9" x14ac:dyDescent="0.25">
      <c r="H79" s="24" t="s">
        <v>104</v>
      </c>
      <c r="I79" s="23">
        <v>727</v>
      </c>
    </row>
    <row r="80" spans="8:9" x14ac:dyDescent="0.25">
      <c r="H80" s="24" t="s">
        <v>105</v>
      </c>
      <c r="I80" s="23">
        <v>725</v>
      </c>
    </row>
    <row r="81" spans="8:9" x14ac:dyDescent="0.25">
      <c r="H81" s="24" t="s">
        <v>106</v>
      </c>
      <c r="I81" s="23">
        <v>725</v>
      </c>
    </row>
    <row r="82" spans="8:9" x14ac:dyDescent="0.25">
      <c r="H82" s="24" t="s">
        <v>107</v>
      </c>
      <c r="I82" s="23">
        <v>725</v>
      </c>
    </row>
    <row r="83" spans="8:9" x14ac:dyDescent="0.25">
      <c r="H83" s="24" t="s">
        <v>108</v>
      </c>
      <c r="I83" s="23">
        <v>725</v>
      </c>
    </row>
    <row r="84" spans="8:9" x14ac:dyDescent="0.25">
      <c r="H84" s="24" t="s">
        <v>109</v>
      </c>
      <c r="I84" s="23">
        <v>708</v>
      </c>
    </row>
    <row r="85" spans="8:9" x14ac:dyDescent="0.25">
      <c r="H85" s="24" t="s">
        <v>110</v>
      </c>
      <c r="I85" s="23">
        <v>704</v>
      </c>
    </row>
    <row r="86" spans="8:9" x14ac:dyDescent="0.25">
      <c r="H86" s="24" t="s">
        <v>111</v>
      </c>
      <c r="I86" s="23">
        <v>697</v>
      </c>
    </row>
    <row r="87" spans="8:9" x14ac:dyDescent="0.25">
      <c r="H87" s="24" t="s">
        <v>112</v>
      </c>
      <c r="I87" s="23">
        <v>694</v>
      </c>
    </row>
    <row r="88" spans="8:9" x14ac:dyDescent="0.25">
      <c r="H88" s="24" t="s">
        <v>113</v>
      </c>
      <c r="I88" s="23">
        <v>688</v>
      </c>
    </row>
    <row r="89" spans="8:9" x14ac:dyDescent="0.25">
      <c r="H89" s="24" t="s">
        <v>114</v>
      </c>
      <c r="I89" s="23">
        <v>687</v>
      </c>
    </row>
    <row r="90" spans="8:9" x14ac:dyDescent="0.25">
      <c r="H90" s="24" t="s">
        <v>115</v>
      </c>
      <c r="I90" s="23">
        <v>675</v>
      </c>
    </row>
    <row r="91" spans="8:9" x14ac:dyDescent="0.25">
      <c r="H91" s="24" t="s">
        <v>116</v>
      </c>
      <c r="I91" s="23">
        <v>662</v>
      </c>
    </row>
    <row r="92" spans="8:9" x14ac:dyDescent="0.25">
      <c r="H92" s="24" t="s">
        <v>117</v>
      </c>
      <c r="I92" s="23">
        <v>655</v>
      </c>
    </row>
    <row r="93" spans="8:9" x14ac:dyDescent="0.25">
      <c r="H93" s="24" t="s">
        <v>118</v>
      </c>
      <c r="I93" s="23">
        <v>654</v>
      </c>
    </row>
    <row r="94" spans="8:9" x14ac:dyDescent="0.25">
      <c r="H94" s="24" t="s">
        <v>119</v>
      </c>
      <c r="I94" s="23">
        <v>652</v>
      </c>
    </row>
    <row r="95" spans="8:9" x14ac:dyDescent="0.25">
      <c r="H95" s="24" t="s">
        <v>120</v>
      </c>
      <c r="I95" s="23">
        <v>648</v>
      </c>
    </row>
    <row r="96" spans="8:9" x14ac:dyDescent="0.25">
      <c r="H96" s="24" t="s">
        <v>121</v>
      </c>
      <c r="I96" s="23">
        <v>644</v>
      </c>
    </row>
    <row r="97" spans="8:9" x14ac:dyDescent="0.25">
      <c r="H97" s="24" t="s">
        <v>122</v>
      </c>
      <c r="I97" s="23">
        <v>634</v>
      </c>
    </row>
    <row r="98" spans="8:9" x14ac:dyDescent="0.25">
      <c r="H98" s="24" t="s">
        <v>123</v>
      </c>
      <c r="I98" s="23">
        <v>627</v>
      </c>
    </row>
    <row r="99" spans="8:9" x14ac:dyDescent="0.25">
      <c r="H99" s="24" t="s">
        <v>124</v>
      </c>
      <c r="I99" s="23">
        <v>621</v>
      </c>
    </row>
    <row r="100" spans="8:9" x14ac:dyDescent="0.25">
      <c r="H100" s="24" t="s">
        <v>125</v>
      </c>
      <c r="I100" s="23">
        <v>615</v>
      </c>
    </row>
    <row r="101" spans="8:9" x14ac:dyDescent="0.25">
      <c r="H101" s="24" t="s">
        <v>126</v>
      </c>
      <c r="I101" s="23">
        <v>612</v>
      </c>
    </row>
    <row r="102" spans="8:9" x14ac:dyDescent="0.25">
      <c r="H102" s="24" t="s">
        <v>127</v>
      </c>
      <c r="I102" s="23">
        <v>611</v>
      </c>
    </row>
    <row r="103" spans="8:9" x14ac:dyDescent="0.25">
      <c r="H103" s="24" t="s">
        <v>128</v>
      </c>
      <c r="I103" s="23">
        <v>608</v>
      </c>
    </row>
    <row r="104" spans="8:9" x14ac:dyDescent="0.25">
      <c r="H104" s="24" t="s">
        <v>129</v>
      </c>
      <c r="I104" s="23">
        <v>604</v>
      </c>
    </row>
    <row r="105" spans="8:9" x14ac:dyDescent="0.25">
      <c r="H105" s="24" t="s">
        <v>130</v>
      </c>
      <c r="I105" s="23">
        <v>601</v>
      </c>
    </row>
    <row r="106" spans="8:9" x14ac:dyDescent="0.25">
      <c r="H106" s="24" t="s">
        <v>131</v>
      </c>
      <c r="I106" s="23">
        <v>597</v>
      </c>
    </row>
    <row r="107" spans="8:9" x14ac:dyDescent="0.25">
      <c r="H107" s="24" t="s">
        <v>132</v>
      </c>
      <c r="I107" s="23">
        <v>595</v>
      </c>
    </row>
    <row r="108" spans="8:9" x14ac:dyDescent="0.25">
      <c r="H108" s="24" t="s">
        <v>133</v>
      </c>
      <c r="I108" s="23">
        <v>595</v>
      </c>
    </row>
    <row r="109" spans="8:9" x14ac:dyDescent="0.25">
      <c r="H109" s="24" t="s">
        <v>134</v>
      </c>
      <c r="I109" s="23">
        <v>594</v>
      </c>
    </row>
    <row r="110" spans="8:9" x14ac:dyDescent="0.25">
      <c r="H110" s="24" t="s">
        <v>135</v>
      </c>
      <c r="I110" s="23">
        <v>594</v>
      </c>
    </row>
    <row r="111" spans="8:9" x14ac:dyDescent="0.25">
      <c r="H111" s="24" t="s">
        <v>136</v>
      </c>
      <c r="I111" s="23">
        <v>594</v>
      </c>
    </row>
    <row r="112" spans="8:9" x14ac:dyDescent="0.25">
      <c r="H112" s="24" t="s">
        <v>137</v>
      </c>
      <c r="I112" s="23">
        <v>584</v>
      </c>
    </row>
    <row r="113" spans="8:9" x14ac:dyDescent="0.25">
      <c r="H113" s="24" t="s">
        <v>138</v>
      </c>
      <c r="I113" s="23">
        <v>569</v>
      </c>
    </row>
    <row r="114" spans="8:9" x14ac:dyDescent="0.25">
      <c r="H114" s="24" t="s">
        <v>139</v>
      </c>
      <c r="I114" s="23">
        <v>557</v>
      </c>
    </row>
    <row r="115" spans="8:9" x14ac:dyDescent="0.25">
      <c r="H115" s="24" t="s">
        <v>140</v>
      </c>
      <c r="I115" s="23">
        <v>553</v>
      </c>
    </row>
    <row r="116" spans="8:9" x14ac:dyDescent="0.25">
      <c r="H116" s="24" t="s">
        <v>141</v>
      </c>
      <c r="I116" s="23">
        <v>549</v>
      </c>
    </row>
    <row r="117" spans="8:9" x14ac:dyDescent="0.25">
      <c r="H117" s="24" t="s">
        <v>142</v>
      </c>
      <c r="I117" s="23">
        <v>536</v>
      </c>
    </row>
    <row r="118" spans="8:9" x14ac:dyDescent="0.25">
      <c r="H118" s="24" t="s">
        <v>143</v>
      </c>
      <c r="I118" s="23">
        <v>535</v>
      </c>
    </row>
    <row r="119" spans="8:9" x14ac:dyDescent="0.25">
      <c r="H119" s="24" t="s">
        <v>144</v>
      </c>
      <c r="I119" s="23">
        <v>533</v>
      </c>
    </row>
    <row r="120" spans="8:9" x14ac:dyDescent="0.25">
      <c r="H120" s="24" t="s">
        <v>145</v>
      </c>
      <c r="I120" s="23">
        <v>528</v>
      </c>
    </row>
    <row r="121" spans="8:9" x14ac:dyDescent="0.25">
      <c r="H121" s="24" t="s">
        <v>146</v>
      </c>
      <c r="I121" s="23">
        <v>528</v>
      </c>
    </row>
    <row r="122" spans="8:9" x14ac:dyDescent="0.25">
      <c r="H122" s="24" t="s">
        <v>147</v>
      </c>
      <c r="I122" s="23">
        <v>521</v>
      </c>
    </row>
    <row r="123" spans="8:9" x14ac:dyDescent="0.25">
      <c r="H123" s="24" t="s">
        <v>148</v>
      </c>
      <c r="I123" s="23">
        <v>521</v>
      </c>
    </row>
    <row r="124" spans="8:9" x14ac:dyDescent="0.25">
      <c r="H124" s="24" t="s">
        <v>149</v>
      </c>
      <c r="I124" s="23">
        <v>515</v>
      </c>
    </row>
    <row r="125" spans="8:9" x14ac:dyDescent="0.25">
      <c r="H125" s="24" t="s">
        <v>150</v>
      </c>
      <c r="I125" s="23">
        <v>508</v>
      </c>
    </row>
    <row r="126" spans="8:9" x14ac:dyDescent="0.25">
      <c r="H126" s="24" t="s">
        <v>151</v>
      </c>
      <c r="I126" s="23">
        <v>507</v>
      </c>
    </row>
    <row r="127" spans="8:9" x14ac:dyDescent="0.25">
      <c r="H127" s="24" t="s">
        <v>152</v>
      </c>
      <c r="I127" s="23">
        <v>505</v>
      </c>
    </row>
    <row r="128" spans="8:9" x14ac:dyDescent="0.25">
      <c r="H128" s="24" t="s">
        <v>153</v>
      </c>
      <c r="I128" s="23">
        <v>500</v>
      </c>
    </row>
    <row r="129" spans="8:9" x14ac:dyDescent="0.25">
      <c r="H129" s="24" t="s">
        <v>154</v>
      </c>
      <c r="I129" s="23">
        <v>499</v>
      </c>
    </row>
    <row r="130" spans="8:9" x14ac:dyDescent="0.25">
      <c r="H130" s="24" t="s">
        <v>155</v>
      </c>
      <c r="I130" s="23">
        <v>491</v>
      </c>
    </row>
    <row r="131" spans="8:9" x14ac:dyDescent="0.25">
      <c r="H131" s="24" t="s">
        <v>156</v>
      </c>
      <c r="I131" s="23">
        <v>489</v>
      </c>
    </row>
    <row r="132" spans="8:9" x14ac:dyDescent="0.25">
      <c r="H132" s="24" t="s">
        <v>157</v>
      </c>
      <c r="I132" s="23">
        <v>479</v>
      </c>
    </row>
    <row r="133" spans="8:9" x14ac:dyDescent="0.25">
      <c r="H133" s="24" t="s">
        <v>158</v>
      </c>
      <c r="I133" s="23">
        <v>478</v>
      </c>
    </row>
    <row r="134" spans="8:9" x14ac:dyDescent="0.25">
      <c r="H134" s="24" t="s">
        <v>159</v>
      </c>
      <c r="I134" s="23">
        <v>475</v>
      </c>
    </row>
    <row r="135" spans="8:9" x14ac:dyDescent="0.25">
      <c r="H135" s="24" t="s">
        <v>160</v>
      </c>
      <c r="I135" s="23">
        <v>474</v>
      </c>
    </row>
    <row r="136" spans="8:9" x14ac:dyDescent="0.25">
      <c r="H136" s="24" t="s">
        <v>161</v>
      </c>
      <c r="I136" s="23">
        <v>471</v>
      </c>
    </row>
    <row r="137" spans="8:9" x14ac:dyDescent="0.25">
      <c r="H137" s="24" t="s">
        <v>162</v>
      </c>
      <c r="I137" s="23">
        <v>470</v>
      </c>
    </row>
  </sheetData>
  <mergeCells count="3">
    <mergeCell ref="E1:F1"/>
    <mergeCell ref="H1:I1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10k incidents - 2k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Nunez (Cenitex)</dc:creator>
  <cp:lastModifiedBy>Julian Nunez (Cenitex)</cp:lastModifiedBy>
  <dcterms:created xsi:type="dcterms:W3CDTF">2019-08-26T04:39:11Z</dcterms:created>
  <dcterms:modified xsi:type="dcterms:W3CDTF">2019-09-04T02:05:02Z</dcterms:modified>
</cp:coreProperties>
</file>