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Ingresos" sheetId="1" state="visible" r:id="rId2"/>
    <sheet name="Gastos" sheetId="2" state="visible" r:id="rId3"/>
    <sheet name="Script" sheetId="3" state="visible" r:id="rId4"/>
    <sheet name="Tabl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<sst xmlns="http://schemas.openxmlformats.org/spreadsheetml/2006/main" count="598" uniqueCount="230">
  <si>
    <t xml:space="preserve">Salario</t>
  </si>
  <si>
    <t xml:space="preserve">Salud</t>
  </si>
  <si>
    <t xml:space="preserve">Pension</t>
  </si>
  <si>
    <t xml:space="preserve">Solidaridad</t>
  </si>
  <si>
    <t xml:space="preserve">Retención en la fuente</t>
  </si>
  <si>
    <t xml:space="preserve">NETO</t>
  </si>
  <si>
    <t xml:space="preserve">Febancol</t>
  </si>
  <si>
    <t xml:space="preserve">INGRESO</t>
  </si>
  <si>
    <t xml:space="preserve">Fecha</t>
  </si>
  <si>
    <t xml:space="preserve">Tipo</t>
  </si>
  <si>
    <t xml:space="preserve">Valor</t>
  </si>
  <si>
    <t xml:space="preserve">Detalle</t>
  </si>
  <si>
    <t xml:space="preserve">Deudas</t>
  </si>
  <si>
    <t xml:space="preserve">Descuento avance nómina Colpatria</t>
  </si>
  <si>
    <t xml:space="preserve">Cigarrillos</t>
  </si>
  <si>
    <t xml:space="preserve">Unidad</t>
  </si>
  <si>
    <t xml:space="preserve">Gaseosa</t>
  </si>
  <si>
    <t xml:space="preserve">Gaseosa Almuerzo</t>
  </si>
  <si>
    <t xml:space="preserve">Odontología mami</t>
  </si>
  <si>
    <t xml:space="preserve">Parqueadero</t>
  </si>
  <si>
    <t xml:space="preserve">Medio Paquete</t>
  </si>
  <si>
    <t xml:space="preserve">Personal</t>
  </si>
  <si>
    <t xml:space="preserve">Desodorante y Talcos</t>
  </si>
  <si>
    <t xml:space="preserve">Gasolina</t>
  </si>
  <si>
    <t xml:space="preserve">Compras</t>
  </si>
  <si>
    <t xml:space="preserve">Regalos mamás</t>
  </si>
  <si>
    <t xml:space="preserve">Litro y medio</t>
  </si>
  <si>
    <t xml:space="preserve">Varios</t>
  </si>
  <si>
    <t xml:space="preserve">Almuerzo Dia de la Madre</t>
  </si>
  <si>
    <t xml:space="preserve">Ayuda Tia Stella</t>
  </si>
  <si>
    <t xml:space="preserve">Comida</t>
  </si>
  <si>
    <t xml:space="preserve">Almuerzo Lunes festivo</t>
  </si>
  <si>
    <t xml:space="preserve">Parqueadero Salitre</t>
  </si>
  <si>
    <t xml:space="preserve">Abono Mami (Ampolletas)</t>
  </si>
  <si>
    <t xml:space="preserve">Chocorramo</t>
  </si>
  <si>
    <t xml:space="preserve">Almuerzo</t>
  </si>
  <si>
    <t xml:space="preserve">Celular</t>
  </si>
  <si>
    <t xml:space="preserve">Recarga celulares</t>
  </si>
  <si>
    <t xml:space="preserve">Medio paquete</t>
  </si>
  <si>
    <t xml:space="preserve">Pony</t>
  </si>
  <si>
    <t xml:space="preserve">Tostacos</t>
  </si>
  <si>
    <t xml:space="preserve">Entretenimiento</t>
  </si>
  <si>
    <t xml:space="preserve">Faltante boletas Mujeres a la Plancha</t>
  </si>
  <si>
    <t xml:space="preserve">La Castellana</t>
  </si>
  <si>
    <t xml:space="preserve">Desayuno Colpatria</t>
  </si>
  <si>
    <t xml:space="preserve">Inversión</t>
  </si>
  <si>
    <t xml:space="preserve">Encargo Colpatria</t>
  </si>
  <si>
    <t xml:space="preserve">Bancos</t>
  </si>
  <si>
    <t xml:space="preserve">Tarjetas Futbol y Oro</t>
  </si>
  <si>
    <t xml:space="preserve">Hamburguesas Home</t>
  </si>
  <si>
    <t xml:space="preserve">Libro "Las conspiraciones de los ricos"</t>
  </si>
  <si>
    <t xml:space="preserve">Transporte</t>
  </si>
  <si>
    <t xml:space="preserve">Bus</t>
  </si>
  <si>
    <t xml:space="preserve">Todo Rico</t>
  </si>
  <si>
    <t xml:space="preserve">Cheetos</t>
  </si>
  <si>
    <t xml:space="preserve">Cerveza</t>
  </si>
  <si>
    <t xml:space="preserve">Vaca cerveza</t>
  </si>
  <si>
    <t xml:space="preserve">Palermo</t>
  </si>
  <si>
    <t xml:space="preserve">Centro Mayor</t>
  </si>
  <si>
    <t xml:space="preserve">Crepes</t>
  </si>
  <si>
    <t xml:space="preserve">Halls</t>
  </si>
  <si>
    <t xml:space="preserve">Mercado</t>
  </si>
  <si>
    <t xml:space="preserve">Mini mercado</t>
  </si>
  <si>
    <t xml:space="preserve">Arepas</t>
  </si>
  <si>
    <t xml:space="preserve">Churrasco</t>
  </si>
  <si>
    <t xml:space="preserve">Parfait</t>
  </si>
  <si>
    <t xml:space="preserve">Para el almuerzo</t>
  </si>
  <si>
    <t xml:space="preserve">Empanada de lechona</t>
  </si>
  <si>
    <t xml:space="preserve">Abono de Empanadas de lechona</t>
  </si>
  <si>
    <t xml:space="preserve">Recarga Tu Llave</t>
  </si>
  <si>
    <t xml:space="preserve">Empanada</t>
  </si>
  <si>
    <t xml:space="preserve">Credibanco Mami</t>
  </si>
  <si>
    <t xml:space="preserve">Pizza house</t>
  </si>
  <si>
    <t xml:space="preserve">Arreglo Celular HTC</t>
  </si>
  <si>
    <t xml:space="preserve">Dos medios paquetes</t>
  </si>
  <si>
    <t xml:space="preserve">Pizza, cheetos y papas</t>
  </si>
  <si>
    <t xml:space="preserve">Almuerzo Don Benitez</t>
  </si>
  <si>
    <t xml:space="preserve">Peluqueada</t>
  </si>
  <si>
    <t xml:space="preserve">Paquete de papas</t>
  </si>
  <si>
    <t xml:space="preserve">Quatro Almuerzo</t>
  </si>
  <si>
    <t xml:space="preserve">Tarjeta TuLlave</t>
  </si>
  <si>
    <t xml:space="preserve">Porción de mango</t>
  </si>
  <si>
    <t xml:space="preserve">Gaseosa almuerzo</t>
  </si>
  <si>
    <t xml:space="preserve">Buses cita médica</t>
  </si>
  <si>
    <t xml:space="preserve">Cita Médica</t>
  </si>
  <si>
    <t xml:space="preserve">Bom bom bum</t>
  </si>
  <si>
    <t xml:space="preserve">Resaltador</t>
  </si>
  <si>
    <t xml:space="preserve">Arepas y carne</t>
  </si>
  <si>
    <t xml:space="preserve">Mentas</t>
  </si>
  <si>
    <t xml:space="preserve">Ayuda venezolano</t>
  </si>
  <si>
    <t xml:space="preserve">2 Unidades</t>
  </si>
  <si>
    <t xml:space="preserve">Copia llave del trabajo</t>
  </si>
  <si>
    <t xml:space="preserve">Mantequilla</t>
  </si>
  <si>
    <t xml:space="preserve">Encendedor</t>
  </si>
  <si>
    <t xml:space="preserve">Chatas</t>
  </si>
  <si>
    <t xml:space="preserve">Colombiana litro y medio</t>
  </si>
  <si>
    <t xml:space="preserve">Leche condensada</t>
  </si>
  <si>
    <t xml:space="preserve">User</t>
  </si>
  <si>
    <t xml:space="preserve">Budget</t>
  </si>
  <si>
    <t xml:space="preserve">Category</t>
  </si>
  <si>
    <t xml:space="preserve">us_name</t>
  </si>
  <si>
    <t xml:space="preserve">us_status</t>
  </si>
  <si>
    <t xml:space="preserve">bu_name</t>
  </si>
  <si>
    <t xml:space="preserve">bu_status</t>
  </si>
  <si>
    <t xml:space="preserve">User_us_id</t>
  </si>
  <si>
    <t xml:space="preserve">ca_name</t>
  </si>
  <si>
    <t xml:space="preserve">ca_description</t>
  </si>
  <si>
    <t xml:space="preserve">ca_type</t>
  </si>
  <si>
    <t xml:space="preserve">jcnunezm</t>
  </si>
  <si>
    <t xml:space="preserve">Activado</t>
  </si>
  <si>
    <t xml:space="preserve">presupuesto_julian</t>
  </si>
  <si>
    <t xml:space="preserve">Income</t>
  </si>
  <si>
    <t xml:space="preserve">carevaloq</t>
  </si>
  <si>
    <t xml:space="preserve">presupuesto_christian</t>
  </si>
  <si>
    <t xml:space="preserve">Pago de tarjetas de crédito</t>
  </si>
  <si>
    <t xml:space="preserve">Outcome</t>
  </si>
  <si>
    <t xml:space="preserve">Deudas personales</t>
  </si>
  <si>
    <t xml:space="preserve">Ahorros</t>
  </si>
  <si>
    <t xml:space="preserve">Valores en Fiduciaria</t>
  </si>
  <si>
    <t xml:space="preserve">Buses</t>
  </si>
  <si>
    <t xml:space="preserve">Pago de parqueaderos</t>
  </si>
  <si>
    <t xml:space="preserve">Cosas por ahi</t>
  </si>
  <si>
    <t xml:space="preserve">Compras varias</t>
  </si>
  <si>
    <t xml:space="preserve">Gastos no previstos</t>
  </si>
  <si>
    <t xml:space="preserve">Gastos personales</t>
  </si>
  <si>
    <t xml:space="preserve">Recargas</t>
  </si>
  <si>
    <t xml:space="preserve">Cine, salidas, cerveza</t>
  </si>
  <si>
    <t xml:space="preserve">Mercado Apto</t>
  </si>
  <si>
    <t xml:space="preserve">in_name</t>
  </si>
  <si>
    <t xml:space="preserve">in_amount</t>
  </si>
  <si>
    <t xml:space="preserve">in_date</t>
  </si>
  <si>
    <t xml:space="preserve">in_recurrence</t>
  </si>
  <si>
    <t xml:space="preserve">Budget_bu_id</t>
  </si>
  <si>
    <t xml:space="preserve">Category_ca_id</t>
  </si>
  <si>
    <t xml:space="preserve">ou_name</t>
  </si>
  <si>
    <t xml:space="preserve">ou_amount</t>
  </si>
  <si>
    <t xml:space="preserve">ou_date</t>
  </si>
  <si>
    <t xml:space="preserve">ou_recurrence</t>
  </si>
  <si>
    <t xml:space="preserve">Mensual</t>
  </si>
  <si>
    <t xml:space="preserve">790000</t>
  </si>
  <si>
    <t xml:space="preserve">11/05/2018</t>
  </si>
  <si>
    <t xml:space="preserve">2200</t>
  </si>
  <si>
    <t xml:space="preserve">400000</t>
  </si>
  <si>
    <t xml:space="preserve">12/05/2018</t>
  </si>
  <si>
    <t xml:space="preserve">4200</t>
  </si>
  <si>
    <t xml:space="preserve">47100</t>
  </si>
  <si>
    <t xml:space="preserve">50000</t>
  </si>
  <si>
    <t xml:space="preserve">69800</t>
  </si>
  <si>
    <t xml:space="preserve">2800</t>
  </si>
  <si>
    <t xml:space="preserve">13/05/2018</t>
  </si>
  <si>
    <t xml:space="preserve">25000</t>
  </si>
  <si>
    <t xml:space="preserve">34000</t>
  </si>
  <si>
    <t xml:space="preserve">14/05/2018</t>
  </si>
  <si>
    <t xml:space="preserve">1100</t>
  </si>
  <si>
    <t xml:space="preserve">200000</t>
  </si>
  <si>
    <t xml:space="preserve">15/05/2018</t>
  </si>
  <si>
    <t xml:space="preserve">1700</t>
  </si>
  <si>
    <t xml:space="preserve">14500</t>
  </si>
  <si>
    <t xml:space="preserve">12000</t>
  </si>
  <si>
    <t xml:space="preserve">62000</t>
  </si>
  <si>
    <t xml:space="preserve">2500</t>
  </si>
  <si>
    <t xml:space="preserve">1900</t>
  </si>
  <si>
    <t xml:space="preserve">32000</t>
  </si>
  <si>
    <t xml:space="preserve">8000</t>
  </si>
  <si>
    <t xml:space="preserve">Falta el autoincrement y los default</t>
  </si>
  <si>
    <t xml:space="preserve">7000</t>
  </si>
  <si>
    <t xml:space="preserve">16/05/2018</t>
  </si>
  <si>
    <t xml:space="preserve">Income y Outcome podrían ser una sola tabla ya que el tipo de la categoria podría definir eso</t>
  </si>
  <si>
    <t xml:space="preserve">900000</t>
  </si>
  <si>
    <t xml:space="preserve">1563000</t>
  </si>
  <si>
    <t xml:space="preserve">12800</t>
  </si>
  <si>
    <t xml:space="preserve">39300</t>
  </si>
  <si>
    <t xml:space="preserve">49000</t>
  </si>
  <si>
    <t xml:space="preserve">1400</t>
  </si>
  <si>
    <t xml:space="preserve">4500</t>
  </si>
  <si>
    <t xml:space="preserve">17/05/2018</t>
  </si>
  <si>
    <t xml:space="preserve">4100</t>
  </si>
  <si>
    <t xml:space="preserve">18/05/2018</t>
  </si>
  <si>
    <t xml:space="preserve">1000</t>
  </si>
  <si>
    <t xml:space="preserve">10250</t>
  </si>
  <si>
    <t xml:space="preserve">19/05/2018</t>
  </si>
  <si>
    <t xml:space="preserve">2700</t>
  </si>
  <si>
    <t xml:space="preserve">29700</t>
  </si>
  <si>
    <t xml:space="preserve">21/05/2018</t>
  </si>
  <si>
    <t xml:space="preserve">600</t>
  </si>
  <si>
    <t xml:space="preserve">100000</t>
  </si>
  <si>
    <t xml:space="preserve">10200</t>
  </si>
  <si>
    <t xml:space="preserve">200</t>
  </si>
  <si>
    <t xml:space="preserve">22/05/2018</t>
  </si>
  <si>
    <t xml:space="preserve">2100</t>
  </si>
  <si>
    <t xml:space="preserve">23/05/2018</t>
  </si>
  <si>
    <t xml:space="preserve">8500</t>
  </si>
  <si>
    <t xml:space="preserve">3000</t>
  </si>
  <si>
    <t xml:space="preserve">24/05/2018</t>
  </si>
  <si>
    <t xml:space="preserve">20000</t>
  </si>
  <si>
    <t xml:space="preserve">5000</t>
  </si>
  <si>
    <t xml:space="preserve">2000</t>
  </si>
  <si>
    <t xml:space="preserve">25/05/2018</t>
  </si>
  <si>
    <t xml:space="preserve">19400</t>
  </si>
  <si>
    <t xml:space="preserve">130000</t>
  </si>
  <si>
    <t xml:space="preserve">15100</t>
  </si>
  <si>
    <t xml:space="preserve">10500</t>
  </si>
  <si>
    <t xml:space="preserve">26/05/2018</t>
  </si>
  <si>
    <t xml:space="preserve">7300</t>
  </si>
  <si>
    <t xml:space="preserve">120000</t>
  </si>
  <si>
    <t xml:space="preserve">27/05/2018</t>
  </si>
  <si>
    <t xml:space="preserve">1600</t>
  </si>
  <si>
    <t xml:space="preserve">28/05/2018</t>
  </si>
  <si>
    <t xml:space="preserve">10000</t>
  </si>
  <si>
    <t xml:space="preserve">2400</t>
  </si>
  <si>
    <t xml:space="preserve">29/05/2018</t>
  </si>
  <si>
    <t xml:space="preserve">3400</t>
  </si>
  <si>
    <t xml:space="preserve">31600</t>
  </si>
  <si>
    <t xml:space="preserve">400</t>
  </si>
  <si>
    <t xml:space="preserve">70000</t>
  </si>
  <si>
    <t xml:space="preserve">1500</t>
  </si>
  <si>
    <t xml:space="preserve">11000</t>
  </si>
  <si>
    <t xml:space="preserve">500</t>
  </si>
  <si>
    <t xml:space="preserve">30/05/2018</t>
  </si>
  <si>
    <t xml:space="preserve">2950</t>
  </si>
  <si>
    <t xml:space="preserve">31/05/2018</t>
  </si>
  <si>
    <t xml:space="preserve">7500</t>
  </si>
  <si>
    <t xml:space="preserve">2600</t>
  </si>
  <si>
    <t xml:space="preserve">1850</t>
  </si>
  <si>
    <t xml:space="preserve">01/06/2018</t>
  </si>
  <si>
    <t xml:space="preserve">267866</t>
  </si>
  <si>
    <t xml:space="preserve">30300</t>
  </si>
  <si>
    <t xml:space="preserve">30000</t>
  </si>
  <si>
    <t xml:space="preserve">03/06/2018</t>
  </si>
  <si>
    <t xml:space="preserve">18000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</si>
</sst>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$#,##0.00"/>
    <numFmt numFmtId="166" formatCode="0.00%"/>
    <numFmt numFmtId="167" formatCode="DD/MM/YYYY"/>
    <numFmt numFmtId="168" formatCode="@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sz val="11"/>
      <color rgb="FF000000"/>
      <name val="Inconsolata"/>
      <family val="0"/>
      <charset val="1"/>
    </font>
    <font>
      <b val="true"/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3.9030612244898"/>
    <col collapsed="false" hidden="false" max="2" min="2" style="0" width="17.6836734693878"/>
    <col collapsed="false" hidden="false" max="3" min="3" style="0" width="17.5510204081633"/>
    <col collapsed="false" hidden="false" max="1025" min="4" style="0" width="13.9030612244898"/>
  </cols>
  <sheetData>
    <row r="1" customFormat="false" ht="15" hidden="false" customHeight="false" outlineLevel="0" collapsed="false">
      <c r="A1" s="1" t="s">
        <v>0</v>
      </c>
      <c r="B1" s="2" t="n">
        <v>6720200</v>
      </c>
      <c r="C1" s="3"/>
    </row>
    <row r="2" customFormat="false" ht="15" hidden="false" customHeight="false" outlineLevel="0" collapsed="false">
      <c r="A2" s="1" t="s">
        <v>1</v>
      </c>
      <c r="B2" s="2" t="n">
        <f aca="false">$B$1*C2</f>
        <v>268808</v>
      </c>
      <c r="C2" s="4" t="n">
        <v>0.04</v>
      </c>
    </row>
    <row r="3" customFormat="false" ht="15" hidden="false" customHeight="false" outlineLevel="0" collapsed="false">
      <c r="A3" s="1" t="s">
        <v>2</v>
      </c>
      <c r="B3" s="2" t="n">
        <f aca="false">$B$1*C3</f>
        <v>268808</v>
      </c>
      <c r="C3" s="4" t="n">
        <v>0.04</v>
      </c>
    </row>
    <row r="4" customFormat="false" ht="15" hidden="false" customHeight="false" outlineLevel="0" collapsed="false">
      <c r="A4" s="1" t="s">
        <v>3</v>
      </c>
      <c r="B4" s="2" t="n">
        <f aca="false">$B$1*C4</f>
        <v>67202</v>
      </c>
      <c r="C4" s="4" t="n">
        <v>0.01</v>
      </c>
    </row>
    <row r="5" customFormat="false" ht="15" hidden="false" customHeight="false" outlineLevel="0" collapsed="false">
      <c r="A5" s="1" t="s">
        <v>4</v>
      </c>
      <c r="B5" s="2" t="n">
        <f aca="false">$B$1*C5</f>
        <v>239239.12</v>
      </c>
      <c r="C5" s="4" t="n">
        <v>0.0356</v>
      </c>
    </row>
    <row r="6" customFormat="false" ht="15" hidden="false" customHeight="false" outlineLevel="0" collapsed="false">
      <c r="A6" s="1" t="s">
        <v>5</v>
      </c>
      <c r="B6" s="2" t="n">
        <f aca="false">B1-SUM(B2:B5)</f>
        <v>5876142.88</v>
      </c>
      <c r="C6" s="3"/>
    </row>
    <row r="7" customFormat="false" ht="15" hidden="false" customHeight="false" outlineLevel="0" collapsed="false">
      <c r="A7" s="1" t="s">
        <v>6</v>
      </c>
      <c r="B7" s="2" t="n">
        <v>253562</v>
      </c>
      <c r="C7" s="4" t="n">
        <v>0.05</v>
      </c>
    </row>
    <row r="8" customFormat="false" ht="15" hidden="false" customHeight="false" outlineLevel="0" collapsed="false">
      <c r="A8" s="1" t="s">
        <v>7</v>
      </c>
      <c r="B8" s="5" t="n">
        <v>5627423</v>
      </c>
      <c r="C8" s="6" t="n">
        <f aca="false">B6-B7</f>
        <v>5622580.88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/>
  <cols>
    <col collapsed="false" hidden="false" max="1" min="1" style="0" width="13.9030612244898"/>
    <col collapsed="false" hidden="false" max="2" min="2" style="0" width="16.469387755102"/>
    <col collapsed="false" hidden="false" max="3" min="3" style="0" width="13.9030612244898"/>
    <col collapsed="false" hidden="false" max="4" min="4" style="0" width="38.2040816326531"/>
    <col collapsed="false" hidden="false" max="5" min="5" style="0" width="92.7397959183674"/>
    <col collapsed="false" hidden="false" max="1025" min="6" style="0" width="13.9030612244898"/>
  </cols>
  <sheetData>
    <row r="1" customFormat="false" ht="15" hidden="false" customHeight="false" outlineLevel="0" collapsed="false">
      <c r="A1" s="7" t="s">
        <v>8</v>
      </c>
      <c r="B1" s="7" t="s">
        <v>9</v>
      </c>
      <c r="C1" s="7" t="s">
        <v>10</v>
      </c>
      <c r="D1" s="7" t="s">
        <v>11</v>
      </c>
      <c r="E1" s="7"/>
    </row>
    <row r="2" customFormat="false" ht="15" hidden="false" customHeight="false" outlineLevel="0" collapsed="false">
      <c r="A2" s="8" t="n">
        <v>43231</v>
      </c>
      <c r="B2" s="9" t="s">
        <v>12</v>
      </c>
      <c r="C2" s="10" t="n">
        <v>790000</v>
      </c>
      <c r="D2" s="9" t="s">
        <v>13</v>
      </c>
      <c r="E2" s="9"/>
    </row>
    <row r="3" customFormat="false" ht="15" hidden="false" customHeight="false" outlineLevel="0" collapsed="false">
      <c r="A3" s="8" t="n">
        <v>43231</v>
      </c>
      <c r="B3" s="9" t="s">
        <v>14</v>
      </c>
      <c r="C3" s="10" t="n">
        <v>500</v>
      </c>
      <c r="D3" s="9" t="s">
        <v>15</v>
      </c>
      <c r="E3" s="9"/>
    </row>
    <row r="4" customFormat="false" ht="15" hidden="false" customHeight="false" outlineLevel="0" collapsed="false">
      <c r="A4" s="8" t="n">
        <v>43231</v>
      </c>
      <c r="B4" s="9" t="s">
        <v>16</v>
      </c>
      <c r="C4" s="10" t="n">
        <v>2200</v>
      </c>
      <c r="D4" s="9" t="s">
        <v>17</v>
      </c>
      <c r="E4" s="9"/>
    </row>
    <row r="5" customFormat="false" ht="15" hidden="false" customHeight="false" outlineLevel="0" collapsed="false">
      <c r="A5" s="8" t="n">
        <v>43231</v>
      </c>
      <c r="B5" s="9" t="s">
        <v>14</v>
      </c>
      <c r="C5" s="10" t="n">
        <v>500</v>
      </c>
      <c r="D5" s="9" t="s">
        <v>15</v>
      </c>
      <c r="E5" s="9"/>
    </row>
    <row r="6" customFormat="false" ht="15" hidden="false" customHeight="false" outlineLevel="0" collapsed="false">
      <c r="A6" s="8" t="n">
        <v>43232</v>
      </c>
      <c r="B6" s="9" t="s">
        <v>12</v>
      </c>
      <c r="C6" s="10" t="n">
        <v>400000</v>
      </c>
      <c r="D6" s="9" t="s">
        <v>18</v>
      </c>
      <c r="E6" s="9"/>
    </row>
    <row r="7" customFormat="false" ht="15" hidden="false" customHeight="false" outlineLevel="0" collapsed="false">
      <c r="A7" s="8" t="n">
        <v>43232</v>
      </c>
      <c r="B7" s="9" t="s">
        <v>19</v>
      </c>
      <c r="C7" s="10" t="n">
        <v>4200</v>
      </c>
    </row>
    <row r="8" customFormat="false" ht="15" hidden="false" customHeight="false" outlineLevel="0" collapsed="false">
      <c r="A8" s="8" t="n">
        <v>43232</v>
      </c>
      <c r="B8" s="9" t="s">
        <v>14</v>
      </c>
      <c r="C8" s="10" t="n">
        <v>2700</v>
      </c>
      <c r="D8" s="9" t="s">
        <v>20</v>
      </c>
    </row>
    <row r="9" customFormat="false" ht="15" hidden="false" customHeight="false" outlineLevel="0" collapsed="false">
      <c r="A9" s="8" t="n">
        <v>43232</v>
      </c>
      <c r="B9" s="9" t="s">
        <v>21</v>
      </c>
      <c r="C9" s="10" t="n">
        <v>47100</v>
      </c>
      <c r="D9" s="9" t="s">
        <v>22</v>
      </c>
    </row>
    <row r="10" customFormat="false" ht="15" hidden="false" customHeight="false" outlineLevel="0" collapsed="false">
      <c r="A10" s="8" t="n">
        <v>43232</v>
      </c>
      <c r="B10" s="9" t="s">
        <v>23</v>
      </c>
      <c r="C10" s="10" t="n">
        <v>50000</v>
      </c>
    </row>
    <row r="11" customFormat="false" ht="15" hidden="false" customHeight="false" outlineLevel="0" collapsed="false">
      <c r="A11" s="8" t="n">
        <v>43232</v>
      </c>
      <c r="B11" s="9" t="s">
        <v>24</v>
      </c>
      <c r="C11" s="10" t="n">
        <v>69800</v>
      </c>
      <c r="D11" s="9" t="s">
        <v>25</v>
      </c>
    </row>
    <row r="12" customFormat="false" ht="15" hidden="false" customHeight="false" outlineLevel="0" collapsed="false">
      <c r="A12" s="8" t="n">
        <v>43233</v>
      </c>
      <c r="B12" s="9" t="s">
        <v>16</v>
      </c>
      <c r="C12" s="10" t="n">
        <v>2800</v>
      </c>
      <c r="D12" s="9" t="s">
        <v>26</v>
      </c>
    </row>
    <row r="13" customFormat="false" ht="15" hidden="false" customHeight="false" outlineLevel="0" collapsed="false">
      <c r="A13" s="8" t="n">
        <v>43233</v>
      </c>
      <c r="B13" s="9" t="s">
        <v>14</v>
      </c>
      <c r="C13" s="10" t="n">
        <v>2800</v>
      </c>
      <c r="D13" s="9" t="s">
        <v>20</v>
      </c>
    </row>
    <row r="14" customFormat="false" ht="15" hidden="false" customHeight="false" outlineLevel="0" collapsed="false">
      <c r="A14" s="8" t="n">
        <v>43233</v>
      </c>
      <c r="B14" s="9" t="s">
        <v>27</v>
      </c>
      <c r="C14" s="10" t="n">
        <v>25000</v>
      </c>
      <c r="D14" s="9" t="s">
        <v>28</v>
      </c>
    </row>
    <row r="15" customFormat="false" ht="15" hidden="false" customHeight="false" outlineLevel="0" collapsed="false">
      <c r="A15" s="8" t="n">
        <v>43233</v>
      </c>
      <c r="B15" s="9" t="s">
        <v>27</v>
      </c>
      <c r="C15" s="10" t="n">
        <v>50000</v>
      </c>
      <c r="D15" s="9" t="s">
        <v>29</v>
      </c>
    </row>
    <row r="16" customFormat="false" ht="15" hidden="false" customHeight="false" outlineLevel="0" collapsed="false">
      <c r="A16" s="8" t="n">
        <v>43234</v>
      </c>
      <c r="B16" s="9" t="s">
        <v>30</v>
      </c>
      <c r="C16" s="10" t="n">
        <v>34000</v>
      </c>
      <c r="D16" s="9" t="s">
        <v>31</v>
      </c>
    </row>
    <row r="17" customFormat="false" ht="15" hidden="false" customHeight="false" outlineLevel="0" collapsed="false">
      <c r="A17" s="8" t="n">
        <v>43234</v>
      </c>
      <c r="B17" s="9" t="s">
        <v>19</v>
      </c>
      <c r="C17" s="10" t="n">
        <v>1100</v>
      </c>
      <c r="D17" s="9" t="s">
        <v>32</v>
      </c>
    </row>
    <row r="18" customFormat="false" ht="15" hidden="false" customHeight="false" outlineLevel="0" collapsed="false">
      <c r="A18" s="8" t="n">
        <v>43235</v>
      </c>
      <c r="B18" s="9" t="s">
        <v>12</v>
      </c>
      <c r="C18" s="10" t="n">
        <v>200000</v>
      </c>
      <c r="D18" s="9" t="s">
        <v>33</v>
      </c>
    </row>
    <row r="19" customFormat="false" ht="15" hidden="false" customHeight="false" outlineLevel="0" collapsed="false">
      <c r="A19" s="8" t="n">
        <v>43235</v>
      </c>
      <c r="B19" s="9" t="s">
        <v>30</v>
      </c>
      <c r="C19" s="10" t="n">
        <v>1700</v>
      </c>
      <c r="D19" s="9" t="s">
        <v>34</v>
      </c>
    </row>
    <row r="20" customFormat="false" ht="15" hidden="false" customHeight="false" outlineLevel="0" collapsed="false">
      <c r="A20" s="8" t="n">
        <v>43235</v>
      </c>
      <c r="B20" s="9" t="s">
        <v>30</v>
      </c>
      <c r="C20" s="10" t="n">
        <v>14500</v>
      </c>
      <c r="D20" s="9" t="s">
        <v>35</v>
      </c>
    </row>
    <row r="21" customFormat="false" ht="15" hidden="false" customHeight="false" outlineLevel="0" collapsed="false">
      <c r="A21" s="8" t="n">
        <v>43235</v>
      </c>
      <c r="B21" s="9" t="s">
        <v>14</v>
      </c>
      <c r="C21" s="10" t="n">
        <v>500</v>
      </c>
      <c r="D21" s="9" t="s">
        <v>15</v>
      </c>
    </row>
    <row r="22" customFormat="false" ht="15" hidden="false" customHeight="false" outlineLevel="0" collapsed="false">
      <c r="A22" s="8" t="n">
        <v>43235</v>
      </c>
      <c r="B22" s="9" t="s">
        <v>19</v>
      </c>
      <c r="C22" s="10" t="n">
        <v>12000</v>
      </c>
    </row>
    <row r="23" customFormat="false" ht="15" hidden="false" customHeight="false" outlineLevel="0" collapsed="false">
      <c r="A23" s="8" t="n">
        <v>43235</v>
      </c>
      <c r="B23" s="9" t="s">
        <v>36</v>
      </c>
      <c r="C23" s="10" t="n">
        <v>62000</v>
      </c>
      <c r="D23" s="9" t="s">
        <v>37</v>
      </c>
    </row>
    <row r="24" customFormat="false" ht="15" hidden="false" customHeight="false" outlineLevel="0" collapsed="false">
      <c r="A24" s="8" t="n">
        <v>43235</v>
      </c>
      <c r="B24" s="9" t="s">
        <v>14</v>
      </c>
      <c r="C24" s="10" t="n">
        <v>4000</v>
      </c>
      <c r="D24" s="9" t="s">
        <v>38</v>
      </c>
    </row>
    <row r="25" customFormat="false" ht="15" hidden="false" customHeight="false" outlineLevel="0" collapsed="false">
      <c r="A25" s="8" t="n">
        <v>43235</v>
      </c>
      <c r="B25" s="9" t="s">
        <v>16</v>
      </c>
      <c r="C25" s="10" t="n">
        <v>2500</v>
      </c>
      <c r="D25" s="9" t="s">
        <v>39</v>
      </c>
    </row>
    <row r="26" customFormat="false" ht="15" hidden="false" customHeight="false" outlineLevel="0" collapsed="false">
      <c r="A26" s="8" t="n">
        <v>43235</v>
      </c>
      <c r="B26" s="9" t="s">
        <v>30</v>
      </c>
      <c r="C26" s="10" t="n">
        <v>1900</v>
      </c>
      <c r="D26" s="9" t="s">
        <v>40</v>
      </c>
    </row>
    <row r="27" customFormat="false" ht="15" hidden="false" customHeight="false" outlineLevel="0" collapsed="false">
      <c r="A27" s="8" t="n">
        <v>43235</v>
      </c>
      <c r="B27" s="9" t="s">
        <v>41</v>
      </c>
      <c r="C27" s="10" t="n">
        <v>32000</v>
      </c>
      <c r="D27" s="9" t="s">
        <v>42</v>
      </c>
    </row>
    <row r="28" customFormat="false" ht="15" hidden="false" customHeight="false" outlineLevel="0" collapsed="false">
      <c r="A28" s="8" t="n">
        <v>43235</v>
      </c>
      <c r="B28" s="9" t="s">
        <v>19</v>
      </c>
      <c r="C28" s="10" t="n">
        <v>8000</v>
      </c>
      <c r="D28" s="9" t="s">
        <v>43</v>
      </c>
    </row>
    <row r="29" customFormat="false" ht="15" hidden="false" customHeight="false" outlineLevel="0" collapsed="false">
      <c r="A29" s="8" t="n">
        <v>43236</v>
      </c>
      <c r="B29" s="9" t="s">
        <v>30</v>
      </c>
      <c r="C29" s="10" t="n">
        <v>7000</v>
      </c>
      <c r="D29" s="9" t="s">
        <v>44</v>
      </c>
    </row>
    <row r="30" customFormat="false" ht="15" hidden="false" customHeight="false" outlineLevel="0" collapsed="false">
      <c r="A30" s="8" t="n">
        <v>43236</v>
      </c>
      <c r="B30" s="9" t="s">
        <v>45</v>
      </c>
      <c r="C30" s="10" t="n">
        <v>900000</v>
      </c>
      <c r="D30" s="9" t="s">
        <v>46</v>
      </c>
    </row>
    <row r="31" customFormat="false" ht="15" hidden="false" customHeight="false" outlineLevel="0" collapsed="false">
      <c r="A31" s="8" t="n">
        <v>43236</v>
      </c>
      <c r="B31" s="9" t="s">
        <v>47</v>
      </c>
      <c r="C31" s="10" t="n">
        <v>1563000</v>
      </c>
      <c r="D31" s="9" t="s">
        <v>48</v>
      </c>
    </row>
    <row r="32" customFormat="false" ht="15" hidden="false" customHeight="false" outlineLevel="0" collapsed="false">
      <c r="A32" s="8" t="n">
        <v>43236</v>
      </c>
      <c r="B32" s="9" t="s">
        <v>14</v>
      </c>
      <c r="C32" s="10" t="n">
        <v>500</v>
      </c>
      <c r="D32" s="9" t="s">
        <v>15</v>
      </c>
    </row>
    <row r="33" customFormat="false" ht="15" hidden="false" customHeight="false" outlineLevel="0" collapsed="false">
      <c r="A33" s="8" t="n">
        <v>43236</v>
      </c>
      <c r="B33" s="9" t="s">
        <v>30</v>
      </c>
      <c r="C33" s="10" t="n">
        <v>12800</v>
      </c>
      <c r="D33" s="9" t="s">
        <v>35</v>
      </c>
    </row>
    <row r="34" customFormat="false" ht="15" hidden="false" customHeight="false" outlineLevel="0" collapsed="false">
      <c r="A34" s="8" t="n">
        <v>43236</v>
      </c>
      <c r="B34" s="9" t="s">
        <v>14</v>
      </c>
      <c r="C34" s="10" t="n">
        <v>500</v>
      </c>
      <c r="D34" s="9" t="s">
        <v>15</v>
      </c>
    </row>
    <row r="35" customFormat="false" ht="15" hidden="false" customHeight="false" outlineLevel="0" collapsed="false">
      <c r="A35" s="8" t="n">
        <v>43236</v>
      </c>
      <c r="B35" s="9" t="s">
        <v>30</v>
      </c>
      <c r="C35" s="10" t="n">
        <v>39300</v>
      </c>
      <c r="D35" s="9" t="s">
        <v>49</v>
      </c>
    </row>
    <row r="36" customFormat="false" ht="15" hidden="false" customHeight="false" outlineLevel="0" collapsed="false">
      <c r="A36" s="8" t="n">
        <v>43236</v>
      </c>
      <c r="B36" s="9" t="s">
        <v>21</v>
      </c>
      <c r="C36" s="10" t="n">
        <v>49000</v>
      </c>
      <c r="D36" s="9" t="s">
        <v>50</v>
      </c>
    </row>
    <row r="37" customFormat="false" ht="15" hidden="false" customHeight="false" outlineLevel="0" collapsed="false">
      <c r="A37" s="8" t="n">
        <v>43236</v>
      </c>
      <c r="B37" s="9" t="s">
        <v>51</v>
      </c>
      <c r="C37" s="10" t="n">
        <v>1400</v>
      </c>
      <c r="D37" s="9" t="s">
        <v>52</v>
      </c>
    </row>
    <row r="38" customFormat="false" ht="15" hidden="false" customHeight="false" outlineLevel="0" collapsed="false">
      <c r="A38" s="8" t="n">
        <v>43237</v>
      </c>
      <c r="B38" s="9" t="s">
        <v>30</v>
      </c>
      <c r="C38" s="10" t="n">
        <v>4500</v>
      </c>
      <c r="D38" s="9" t="s">
        <v>44</v>
      </c>
    </row>
    <row r="39" customFormat="false" ht="15" hidden="false" customHeight="false" outlineLevel="0" collapsed="false">
      <c r="A39" s="8" t="n">
        <v>43237</v>
      </c>
      <c r="B39" s="9" t="s">
        <v>16</v>
      </c>
      <c r="C39" s="10" t="n">
        <v>2200</v>
      </c>
      <c r="D39" s="9" t="s">
        <v>17</v>
      </c>
    </row>
    <row r="40" customFormat="false" ht="15" hidden="false" customHeight="false" outlineLevel="0" collapsed="false">
      <c r="A40" s="8" t="n">
        <v>43237</v>
      </c>
      <c r="B40" s="9" t="s">
        <v>14</v>
      </c>
      <c r="C40" s="10" t="n">
        <v>600</v>
      </c>
      <c r="D40" s="9" t="s">
        <v>15</v>
      </c>
    </row>
    <row r="41" customFormat="false" ht="15" hidden="false" customHeight="false" outlineLevel="0" collapsed="false">
      <c r="A41" s="8" t="n">
        <v>43237</v>
      </c>
      <c r="B41" s="9" t="s">
        <v>14</v>
      </c>
      <c r="C41" s="10" t="n">
        <v>2600</v>
      </c>
      <c r="D41" s="9" t="s">
        <v>38</v>
      </c>
    </row>
    <row r="42" customFormat="false" ht="15" hidden="false" customHeight="false" outlineLevel="0" collapsed="false">
      <c r="A42" s="8" t="n">
        <v>43237</v>
      </c>
      <c r="B42" s="9" t="s">
        <v>30</v>
      </c>
      <c r="C42" s="10" t="n">
        <v>1900</v>
      </c>
      <c r="D42" s="9" t="s">
        <v>53</v>
      </c>
    </row>
    <row r="43" customFormat="false" ht="15" hidden="false" customHeight="false" outlineLevel="0" collapsed="false">
      <c r="A43" s="8" t="n">
        <v>43238</v>
      </c>
      <c r="B43" s="9" t="s">
        <v>30</v>
      </c>
      <c r="C43" s="10" t="n">
        <v>4100</v>
      </c>
      <c r="D43" s="9" t="s">
        <v>44</v>
      </c>
    </row>
    <row r="44" customFormat="false" ht="15" hidden="false" customHeight="false" outlineLevel="0" collapsed="false">
      <c r="A44" s="8" t="n">
        <v>43238</v>
      </c>
      <c r="B44" s="9" t="s">
        <v>30</v>
      </c>
      <c r="C44" s="10" t="n">
        <v>1000</v>
      </c>
      <c r="D44" s="9" t="s">
        <v>54</v>
      </c>
    </row>
    <row r="45" customFormat="false" ht="15" hidden="false" customHeight="false" outlineLevel="0" collapsed="false">
      <c r="A45" s="8" t="n">
        <v>43238</v>
      </c>
      <c r="B45" s="9" t="s">
        <v>27</v>
      </c>
      <c r="C45" s="10" t="n">
        <v>4200</v>
      </c>
      <c r="D45" s="9" t="s">
        <v>55</v>
      </c>
    </row>
    <row r="46" customFormat="false" ht="15" hidden="false" customHeight="false" outlineLevel="0" collapsed="false">
      <c r="A46" s="8" t="n">
        <v>43238</v>
      </c>
      <c r="B46" s="9" t="s">
        <v>14</v>
      </c>
      <c r="C46" s="10" t="n">
        <v>2600</v>
      </c>
      <c r="D46" s="9" t="s">
        <v>38</v>
      </c>
    </row>
    <row r="47" customFormat="false" ht="15" hidden="false" customHeight="false" outlineLevel="0" collapsed="false">
      <c r="A47" s="8" t="n">
        <v>43238</v>
      </c>
      <c r="B47" s="9" t="s">
        <v>27</v>
      </c>
      <c r="C47" s="10" t="n">
        <v>2800</v>
      </c>
      <c r="D47" s="9" t="s">
        <v>56</v>
      </c>
    </row>
    <row r="48" customFormat="false" ht="15" hidden="false" customHeight="false" outlineLevel="0" collapsed="false">
      <c r="A48" s="8" t="n">
        <v>43239</v>
      </c>
      <c r="B48" s="9" t="s">
        <v>19</v>
      </c>
      <c r="C48" s="10" t="n">
        <v>10250</v>
      </c>
      <c r="D48" s="9" t="s">
        <v>57</v>
      </c>
    </row>
    <row r="49" customFormat="false" ht="15" hidden="false" customHeight="false" outlineLevel="0" collapsed="false">
      <c r="A49" s="8" t="n">
        <v>43239</v>
      </c>
      <c r="B49" s="9" t="s">
        <v>23</v>
      </c>
      <c r="C49" s="10" t="n">
        <v>50000</v>
      </c>
    </row>
    <row r="50" customFormat="false" ht="15" hidden="false" customHeight="false" outlineLevel="0" collapsed="false">
      <c r="A50" s="8" t="n">
        <v>43239</v>
      </c>
      <c r="B50" s="9" t="s">
        <v>19</v>
      </c>
      <c r="C50" s="10" t="n">
        <v>1000</v>
      </c>
      <c r="D50" s="9" t="s">
        <v>58</v>
      </c>
    </row>
    <row r="51" customFormat="false" ht="15" hidden="false" customHeight="false" outlineLevel="0" collapsed="false">
      <c r="A51" s="8" t="n">
        <v>43239</v>
      </c>
      <c r="B51" s="9" t="s">
        <v>16</v>
      </c>
      <c r="C51" s="10" t="n">
        <v>2700</v>
      </c>
      <c r="D51" s="9" t="s">
        <v>26</v>
      </c>
    </row>
    <row r="52" customFormat="false" ht="15" hidden="false" customHeight="false" outlineLevel="0" collapsed="false">
      <c r="A52" s="8" t="n">
        <v>43241</v>
      </c>
      <c r="B52" s="9" t="s">
        <v>30</v>
      </c>
      <c r="C52" s="10" t="n">
        <v>29700</v>
      </c>
      <c r="D52" s="9" t="s">
        <v>59</v>
      </c>
    </row>
    <row r="53" customFormat="false" ht="15" hidden="false" customHeight="false" outlineLevel="0" collapsed="false">
      <c r="A53" s="8" t="n">
        <v>43241</v>
      </c>
      <c r="B53" s="9" t="s">
        <v>14</v>
      </c>
      <c r="C53" s="10" t="n">
        <v>500</v>
      </c>
      <c r="D53" s="9" t="s">
        <v>15</v>
      </c>
    </row>
    <row r="54" customFormat="false" ht="15" hidden="false" customHeight="false" outlineLevel="0" collapsed="false">
      <c r="A54" s="8" t="n">
        <v>43241</v>
      </c>
      <c r="B54" s="9" t="s">
        <v>30</v>
      </c>
      <c r="C54" s="10" t="n">
        <v>600</v>
      </c>
      <c r="D54" s="9" t="s">
        <v>60</v>
      </c>
    </row>
    <row r="55" customFormat="false" ht="15" hidden="false" customHeight="false" outlineLevel="0" collapsed="false">
      <c r="A55" s="8" t="n">
        <v>43241</v>
      </c>
      <c r="B55" s="9" t="s">
        <v>61</v>
      </c>
      <c r="C55" s="10" t="n">
        <v>100000</v>
      </c>
      <c r="D55" s="9" t="s">
        <v>62</v>
      </c>
    </row>
    <row r="56" customFormat="false" ht="15" hidden="false" customHeight="false" outlineLevel="0" collapsed="false">
      <c r="A56" s="8" t="n">
        <v>43241</v>
      </c>
      <c r="B56" s="9" t="s">
        <v>30</v>
      </c>
      <c r="C56" s="10" t="n">
        <v>10200</v>
      </c>
      <c r="D56" s="9" t="s">
        <v>63</v>
      </c>
    </row>
    <row r="57" customFormat="false" ht="15" hidden="false" customHeight="false" outlineLevel="0" collapsed="false">
      <c r="A57" s="8" t="n">
        <v>43242</v>
      </c>
      <c r="B57" s="9" t="s">
        <v>14</v>
      </c>
      <c r="C57" s="10" t="n">
        <v>500</v>
      </c>
      <c r="D57" s="9" t="s">
        <v>15</v>
      </c>
    </row>
    <row r="58" customFormat="false" ht="15" hidden="false" customHeight="false" outlineLevel="0" collapsed="false">
      <c r="A58" s="8" t="n">
        <v>43242</v>
      </c>
      <c r="B58" s="9" t="s">
        <v>30</v>
      </c>
      <c r="C58" s="10" t="n">
        <v>200</v>
      </c>
      <c r="D58" s="9" t="s">
        <v>60</v>
      </c>
    </row>
    <row r="59" customFormat="false" ht="15" hidden="false" customHeight="false" outlineLevel="0" collapsed="false">
      <c r="A59" s="8" t="n">
        <v>43242</v>
      </c>
      <c r="B59" s="9" t="s">
        <v>14</v>
      </c>
      <c r="C59" s="10" t="n">
        <v>500</v>
      </c>
      <c r="D59" s="9" t="s">
        <v>15</v>
      </c>
    </row>
    <row r="60" customFormat="false" ht="15" hidden="false" customHeight="false" outlineLevel="0" collapsed="false">
      <c r="A60" s="8" t="n">
        <v>43243</v>
      </c>
      <c r="B60" s="9" t="s">
        <v>16</v>
      </c>
      <c r="C60" s="10" t="n">
        <v>2100</v>
      </c>
      <c r="D60" s="9" t="s">
        <v>35</v>
      </c>
    </row>
    <row r="61" customFormat="false" ht="15" hidden="false" customHeight="false" outlineLevel="0" collapsed="false">
      <c r="A61" s="8" t="n">
        <v>43243</v>
      </c>
      <c r="B61" s="9" t="s">
        <v>14</v>
      </c>
      <c r="C61" s="10" t="n">
        <v>2350</v>
      </c>
      <c r="D61" s="9" t="s">
        <v>38</v>
      </c>
    </row>
    <row r="62" customFormat="false" ht="15" hidden="false" customHeight="false" outlineLevel="0" collapsed="false">
      <c r="A62" s="8" t="n">
        <v>43243</v>
      </c>
      <c r="B62" s="9" t="s">
        <v>30</v>
      </c>
      <c r="C62" s="10" t="n">
        <v>8500</v>
      </c>
      <c r="D62" s="9" t="s">
        <v>64</v>
      </c>
    </row>
    <row r="63" customFormat="false" ht="15" hidden="false" customHeight="false" outlineLevel="0" collapsed="false">
      <c r="A63" s="8" t="n">
        <v>43243</v>
      </c>
      <c r="B63" s="9" t="s">
        <v>16</v>
      </c>
      <c r="C63" s="10" t="n">
        <v>2700</v>
      </c>
      <c r="D63" s="9" t="s">
        <v>26</v>
      </c>
    </row>
    <row r="64" customFormat="false" ht="15" hidden="false" customHeight="false" outlineLevel="0" collapsed="false">
      <c r="A64" s="8" t="n">
        <v>43244</v>
      </c>
      <c r="B64" s="9" t="s">
        <v>30</v>
      </c>
      <c r="C64" s="10" t="n">
        <v>3000</v>
      </c>
      <c r="D64" s="9" t="s">
        <v>65</v>
      </c>
    </row>
    <row r="65" customFormat="false" ht="15" hidden="false" customHeight="false" outlineLevel="0" collapsed="false">
      <c r="A65" s="8" t="n">
        <v>43244</v>
      </c>
      <c r="B65" s="9" t="s">
        <v>16</v>
      </c>
      <c r="C65" s="10" t="n">
        <v>2200</v>
      </c>
      <c r="D65" s="9" t="s">
        <v>66</v>
      </c>
    </row>
    <row r="66" customFormat="false" ht="15" hidden="false" customHeight="false" outlineLevel="0" collapsed="false">
      <c r="A66" s="8" t="n">
        <v>43244</v>
      </c>
      <c r="B66" s="9" t="s">
        <v>30</v>
      </c>
      <c r="C66" s="10" t="n">
        <v>1900</v>
      </c>
      <c r="D66" s="9" t="s">
        <v>67</v>
      </c>
    </row>
    <row r="67" customFormat="false" ht="15" hidden="false" customHeight="false" outlineLevel="0" collapsed="false">
      <c r="A67" s="8" t="n">
        <v>43244</v>
      </c>
      <c r="B67" s="9" t="s">
        <v>30</v>
      </c>
      <c r="C67" s="10" t="n">
        <v>20000</v>
      </c>
      <c r="D67" s="9" t="s">
        <v>68</v>
      </c>
    </row>
    <row r="68" customFormat="false" ht="15" hidden="false" customHeight="false" outlineLevel="0" collapsed="false">
      <c r="A68" s="8" t="n">
        <v>43244</v>
      </c>
      <c r="B68" s="9" t="s">
        <v>51</v>
      </c>
      <c r="C68" s="10" t="n">
        <v>5000</v>
      </c>
      <c r="D68" s="9" t="s">
        <v>69</v>
      </c>
    </row>
    <row r="69" customFormat="false" ht="15" hidden="false" customHeight="false" outlineLevel="0" collapsed="false">
      <c r="A69" s="8" t="n">
        <v>43244</v>
      </c>
      <c r="B69" s="9" t="s">
        <v>14</v>
      </c>
      <c r="C69" s="10" t="n">
        <v>2000</v>
      </c>
      <c r="D69" s="9" t="s">
        <v>38</v>
      </c>
    </row>
    <row r="70" customFormat="false" ht="15" hidden="false" customHeight="false" outlineLevel="0" collapsed="false">
      <c r="A70" s="8" t="n">
        <v>43245</v>
      </c>
      <c r="B70" s="9" t="s">
        <v>30</v>
      </c>
      <c r="C70" s="10" t="n">
        <v>2000</v>
      </c>
      <c r="D70" s="9" t="s">
        <v>70</v>
      </c>
    </row>
    <row r="71" customFormat="false" ht="15" hidden="false" customHeight="false" outlineLevel="0" collapsed="false">
      <c r="A71" s="8" t="n">
        <v>43245</v>
      </c>
      <c r="B71" s="9" t="s">
        <v>12</v>
      </c>
      <c r="C71" s="10" t="n">
        <v>400000</v>
      </c>
      <c r="D71" s="9" t="s">
        <v>71</v>
      </c>
    </row>
    <row r="72" customFormat="false" ht="15" hidden="false" customHeight="false" outlineLevel="0" collapsed="false">
      <c r="A72" s="8" t="n">
        <v>43245</v>
      </c>
      <c r="B72" s="9" t="s">
        <v>30</v>
      </c>
      <c r="C72" s="10" t="n">
        <v>19400</v>
      </c>
      <c r="D72" s="9" t="s">
        <v>72</v>
      </c>
    </row>
    <row r="73" customFormat="false" ht="15" hidden="false" customHeight="false" outlineLevel="0" collapsed="false">
      <c r="A73" s="8" t="n">
        <v>43245</v>
      </c>
      <c r="B73" s="9" t="s">
        <v>27</v>
      </c>
      <c r="C73" s="10" t="n">
        <v>130000</v>
      </c>
      <c r="D73" s="9" t="s">
        <v>73</v>
      </c>
    </row>
    <row r="74" customFormat="false" ht="15" hidden="false" customHeight="false" outlineLevel="0" collapsed="false">
      <c r="A74" s="8" t="n">
        <v>43245</v>
      </c>
      <c r="B74" s="9" t="s">
        <v>41</v>
      </c>
      <c r="C74" s="10" t="n">
        <v>15100</v>
      </c>
      <c r="D74" s="9" t="s">
        <v>55</v>
      </c>
    </row>
    <row r="75" customFormat="false" ht="15" hidden="false" customHeight="false" outlineLevel="0" collapsed="false">
      <c r="A75" s="8" t="n">
        <v>43245</v>
      </c>
      <c r="B75" s="9" t="s">
        <v>14</v>
      </c>
      <c r="C75" s="10" t="n">
        <v>2600</v>
      </c>
      <c r="D75" s="9" t="s">
        <v>38</v>
      </c>
    </row>
    <row r="76" customFormat="false" ht="15" hidden="false" customHeight="false" outlineLevel="0" collapsed="false">
      <c r="A76" s="8" t="n">
        <v>43245</v>
      </c>
      <c r="B76" s="9" t="s">
        <v>41</v>
      </c>
      <c r="C76" s="10" t="n">
        <v>12000</v>
      </c>
      <c r="D76" s="9" t="s">
        <v>55</v>
      </c>
    </row>
    <row r="77" customFormat="false" ht="15" hidden="false" customHeight="false" outlineLevel="0" collapsed="false">
      <c r="A77" s="8" t="n">
        <v>43246</v>
      </c>
      <c r="B77" s="9" t="s">
        <v>41</v>
      </c>
      <c r="C77" s="10" t="n">
        <v>10500</v>
      </c>
      <c r="D77" s="9" t="s">
        <v>55</v>
      </c>
    </row>
    <row r="78" customFormat="false" ht="15" hidden="false" customHeight="false" outlineLevel="0" collapsed="false">
      <c r="A78" s="8" t="n">
        <v>43246</v>
      </c>
      <c r="B78" s="9" t="s">
        <v>14</v>
      </c>
      <c r="C78" s="10" t="n">
        <v>5200</v>
      </c>
      <c r="D78" s="9" t="s">
        <v>74</v>
      </c>
    </row>
    <row r="79" customFormat="false" ht="15" hidden="false" customHeight="false" outlineLevel="0" collapsed="false">
      <c r="A79" s="8" t="n">
        <v>43246</v>
      </c>
      <c r="B79" s="9" t="s">
        <v>30</v>
      </c>
      <c r="C79" s="10" t="n">
        <v>7300</v>
      </c>
      <c r="D79" s="9" t="s">
        <v>75</v>
      </c>
    </row>
    <row r="80" customFormat="false" ht="15" hidden="false" customHeight="false" outlineLevel="0" collapsed="false">
      <c r="A80" s="8" t="n">
        <v>43246</v>
      </c>
      <c r="B80" s="9" t="s">
        <v>16</v>
      </c>
      <c r="C80" s="10" t="n">
        <v>2700</v>
      </c>
      <c r="D80" s="9" t="s">
        <v>26</v>
      </c>
    </row>
    <row r="81" customFormat="false" ht="15" hidden="false" customHeight="false" outlineLevel="0" collapsed="false">
      <c r="A81" s="8" t="n">
        <v>43247</v>
      </c>
      <c r="B81" s="9" t="s">
        <v>30</v>
      </c>
      <c r="C81" s="10" t="n">
        <v>120000</v>
      </c>
      <c r="D81" s="9" t="s">
        <v>76</v>
      </c>
    </row>
    <row r="82" customFormat="false" ht="15" hidden="false" customHeight="false" outlineLevel="0" collapsed="false">
      <c r="A82" s="8" t="n">
        <v>43247</v>
      </c>
      <c r="B82" s="9" t="s">
        <v>21</v>
      </c>
      <c r="C82" s="10" t="n">
        <v>8000</v>
      </c>
      <c r="D82" s="9" t="s">
        <v>77</v>
      </c>
    </row>
    <row r="83" customFormat="false" ht="15" hidden="false" customHeight="false" outlineLevel="0" collapsed="false">
      <c r="A83" s="8" t="n">
        <v>43247</v>
      </c>
      <c r="B83" s="9" t="s">
        <v>16</v>
      </c>
      <c r="C83" s="10" t="n">
        <v>2700</v>
      </c>
      <c r="D83" s="9" t="s">
        <v>26</v>
      </c>
    </row>
    <row r="84" customFormat="false" ht="15" hidden="false" customHeight="false" outlineLevel="0" collapsed="false">
      <c r="A84" s="8" t="n">
        <v>43248</v>
      </c>
      <c r="B84" s="9" t="s">
        <v>30</v>
      </c>
      <c r="C84" s="10" t="n">
        <v>1600</v>
      </c>
      <c r="D84" s="9" t="s">
        <v>78</v>
      </c>
    </row>
    <row r="85" customFormat="false" ht="15" hidden="false" customHeight="false" outlineLevel="0" collapsed="false">
      <c r="A85" s="8" t="n">
        <v>43248</v>
      </c>
      <c r="B85" s="9" t="s">
        <v>16</v>
      </c>
      <c r="C85" s="10" t="n">
        <v>2200</v>
      </c>
      <c r="D85" s="9" t="s">
        <v>79</v>
      </c>
    </row>
    <row r="86" customFormat="false" ht="15" hidden="false" customHeight="false" outlineLevel="0" collapsed="false">
      <c r="A86" s="8" t="n">
        <v>43248</v>
      </c>
      <c r="B86" s="9" t="s">
        <v>51</v>
      </c>
      <c r="C86" s="10" t="n">
        <v>10000</v>
      </c>
      <c r="D86" s="9" t="s">
        <v>80</v>
      </c>
    </row>
    <row r="87" customFormat="false" ht="15" hidden="false" customHeight="false" outlineLevel="0" collapsed="false">
      <c r="A87" s="8" t="n">
        <v>43248</v>
      </c>
      <c r="B87" s="9" t="s">
        <v>30</v>
      </c>
      <c r="C87" s="10" t="n">
        <v>10200</v>
      </c>
      <c r="D87" s="9" t="s">
        <v>63</v>
      </c>
    </row>
    <row r="88" customFormat="false" ht="15" hidden="false" customHeight="false" outlineLevel="0" collapsed="false">
      <c r="A88" s="8" t="n">
        <v>43249</v>
      </c>
      <c r="B88" s="9" t="s">
        <v>30</v>
      </c>
      <c r="C88" s="10" t="n">
        <v>2400</v>
      </c>
      <c r="D88" s="9" t="s">
        <v>81</v>
      </c>
    </row>
    <row r="89" customFormat="false" ht="15" hidden="false" customHeight="false" outlineLevel="0" collapsed="false">
      <c r="A89" s="8" t="n">
        <v>43249</v>
      </c>
      <c r="B89" s="9" t="s">
        <v>16</v>
      </c>
      <c r="C89" s="10" t="n">
        <v>2200</v>
      </c>
      <c r="D89" s="9" t="s">
        <v>82</v>
      </c>
    </row>
    <row r="90" customFormat="false" ht="15" hidden="false" customHeight="false" outlineLevel="0" collapsed="false">
      <c r="A90" s="8" t="n">
        <v>43249</v>
      </c>
      <c r="B90" s="9" t="s">
        <v>51</v>
      </c>
      <c r="C90" s="10" t="n">
        <v>3400</v>
      </c>
      <c r="D90" s="9" t="s">
        <v>83</v>
      </c>
    </row>
    <row r="91" customFormat="false" ht="15" hidden="false" customHeight="false" outlineLevel="0" collapsed="false">
      <c r="A91" s="8" t="n">
        <v>43249</v>
      </c>
      <c r="B91" s="9" t="s">
        <v>21</v>
      </c>
      <c r="C91" s="10" t="n">
        <v>31600</v>
      </c>
      <c r="D91" s="9" t="s">
        <v>84</v>
      </c>
    </row>
    <row r="92" customFormat="false" ht="15" hidden="false" customHeight="false" outlineLevel="0" collapsed="false">
      <c r="A92" s="8" t="n">
        <v>43249</v>
      </c>
      <c r="B92" s="9" t="s">
        <v>14</v>
      </c>
      <c r="C92" s="10" t="n">
        <v>600</v>
      </c>
      <c r="D92" s="9" t="s">
        <v>15</v>
      </c>
    </row>
    <row r="93" customFormat="false" ht="15" hidden="false" customHeight="false" outlineLevel="0" collapsed="false">
      <c r="A93" s="8" t="n">
        <v>43249</v>
      </c>
      <c r="B93" s="9" t="s">
        <v>30</v>
      </c>
      <c r="C93" s="10" t="n">
        <v>400</v>
      </c>
      <c r="D93" s="9" t="s">
        <v>85</v>
      </c>
    </row>
    <row r="94" customFormat="false" ht="15" hidden="false" customHeight="false" outlineLevel="0" collapsed="false">
      <c r="A94" s="8" t="n">
        <v>43249</v>
      </c>
      <c r="B94" s="9" t="s">
        <v>14</v>
      </c>
      <c r="C94" s="10" t="n">
        <v>500</v>
      </c>
      <c r="D94" s="9" t="s">
        <v>15</v>
      </c>
    </row>
    <row r="95" customFormat="false" ht="15" hidden="false" customHeight="false" outlineLevel="0" collapsed="false">
      <c r="A95" s="8" t="n">
        <v>43249</v>
      </c>
      <c r="B95" s="9" t="s">
        <v>51</v>
      </c>
      <c r="C95" s="10" t="n">
        <v>70000</v>
      </c>
      <c r="D95" s="9" t="s">
        <v>80</v>
      </c>
    </row>
    <row r="96" customFormat="false" ht="15" hidden="false" customHeight="false" outlineLevel="0" collapsed="false">
      <c r="A96" s="8" t="n">
        <v>43249</v>
      </c>
      <c r="B96" s="9" t="s">
        <v>27</v>
      </c>
      <c r="C96" s="10" t="n">
        <v>1500</v>
      </c>
      <c r="D96" s="9" t="s">
        <v>86</v>
      </c>
    </row>
    <row r="97" customFormat="false" ht="15" hidden="false" customHeight="false" outlineLevel="0" collapsed="false">
      <c r="A97" s="8" t="n">
        <v>43249</v>
      </c>
      <c r="B97" s="9" t="s">
        <v>30</v>
      </c>
      <c r="C97" s="10" t="n">
        <v>11000</v>
      </c>
      <c r="D97" s="9" t="s">
        <v>87</v>
      </c>
    </row>
    <row r="98" customFormat="false" ht="15" hidden="false" customHeight="false" outlineLevel="0" collapsed="false">
      <c r="A98" s="8" t="n">
        <v>43250</v>
      </c>
      <c r="B98" s="9" t="s">
        <v>30</v>
      </c>
      <c r="C98" s="10" t="n">
        <v>500</v>
      </c>
      <c r="D98" s="9" t="s">
        <v>88</v>
      </c>
    </row>
    <row r="99" customFormat="false" ht="15" hidden="false" customHeight="false" outlineLevel="0" collapsed="false">
      <c r="A99" s="8" t="n">
        <v>43250</v>
      </c>
      <c r="B99" s="9" t="s">
        <v>27</v>
      </c>
      <c r="C99" s="10" t="n">
        <v>500</v>
      </c>
      <c r="D99" s="9" t="s">
        <v>89</v>
      </c>
    </row>
    <row r="100" customFormat="false" ht="15" hidden="false" customHeight="false" outlineLevel="0" collapsed="false">
      <c r="A100" s="8" t="n">
        <v>43250</v>
      </c>
      <c r="B100" s="9" t="s">
        <v>16</v>
      </c>
      <c r="C100" s="10" t="n">
        <v>2200</v>
      </c>
      <c r="D100" s="9" t="s">
        <v>82</v>
      </c>
    </row>
    <row r="101" customFormat="false" ht="15" hidden="false" customHeight="false" outlineLevel="0" collapsed="false">
      <c r="A101" s="8" t="n">
        <v>43250</v>
      </c>
      <c r="B101" s="9" t="s">
        <v>14</v>
      </c>
      <c r="C101" s="10" t="n">
        <v>1100</v>
      </c>
      <c r="D101" s="9" t="s">
        <v>90</v>
      </c>
    </row>
    <row r="102" customFormat="false" ht="15" hidden="false" customHeight="false" outlineLevel="0" collapsed="false">
      <c r="A102" s="8" t="n">
        <v>43250</v>
      </c>
      <c r="B102" s="9" t="s">
        <v>27</v>
      </c>
      <c r="C102" s="10" t="n">
        <v>1700</v>
      </c>
      <c r="D102" s="9" t="s">
        <v>91</v>
      </c>
    </row>
    <row r="103" customFormat="false" ht="15" hidden="false" customHeight="false" outlineLevel="0" collapsed="false">
      <c r="A103" s="8" t="n">
        <v>43250</v>
      </c>
      <c r="B103" s="9" t="s">
        <v>61</v>
      </c>
      <c r="C103" s="10" t="n">
        <v>2950</v>
      </c>
      <c r="D103" s="9" t="s">
        <v>92</v>
      </c>
    </row>
    <row r="104" customFormat="false" ht="15" hidden="false" customHeight="false" outlineLevel="0" collapsed="false">
      <c r="A104" s="8" t="n">
        <v>43250</v>
      </c>
      <c r="B104" s="9" t="s">
        <v>30</v>
      </c>
      <c r="C104" s="10" t="n">
        <v>1000</v>
      </c>
      <c r="D104" s="9" t="s">
        <v>54</v>
      </c>
    </row>
    <row r="105" customFormat="false" ht="15" hidden="false" customHeight="false" outlineLevel="0" collapsed="false">
      <c r="A105" s="8" t="n">
        <v>43250</v>
      </c>
      <c r="B105" s="9" t="s">
        <v>14</v>
      </c>
      <c r="C105" s="10" t="n">
        <v>2700</v>
      </c>
      <c r="D105" s="9" t="s">
        <v>38</v>
      </c>
    </row>
    <row r="106" customFormat="false" ht="15" hidden="false" customHeight="false" outlineLevel="0" collapsed="false">
      <c r="A106" s="8" t="n">
        <v>43250</v>
      </c>
      <c r="B106" s="9" t="s">
        <v>27</v>
      </c>
      <c r="C106" s="10" t="n">
        <v>1000</v>
      </c>
      <c r="D106" s="9" t="s">
        <v>93</v>
      </c>
    </row>
    <row r="107" customFormat="false" ht="15" hidden="false" customHeight="false" outlineLevel="0" collapsed="false">
      <c r="A107" s="8" t="n">
        <v>43251</v>
      </c>
      <c r="B107" s="9" t="s">
        <v>30</v>
      </c>
      <c r="C107" s="10" t="n">
        <v>2400</v>
      </c>
      <c r="D107" s="9" t="s">
        <v>81</v>
      </c>
    </row>
    <row r="108" customFormat="false" ht="15" hidden="false" customHeight="false" outlineLevel="0" collapsed="false">
      <c r="A108" s="8" t="n">
        <v>43251</v>
      </c>
      <c r="B108" s="9" t="s">
        <v>16</v>
      </c>
      <c r="C108" s="10" t="n">
        <v>2200</v>
      </c>
      <c r="D108" s="9" t="s">
        <v>82</v>
      </c>
    </row>
    <row r="109" customFormat="false" ht="15" hidden="false" customHeight="false" outlineLevel="0" collapsed="false">
      <c r="A109" s="8" t="n">
        <v>43251</v>
      </c>
      <c r="B109" s="9" t="s">
        <v>30</v>
      </c>
      <c r="C109" s="10" t="n">
        <v>7500</v>
      </c>
      <c r="D109" s="9" t="s">
        <v>94</v>
      </c>
    </row>
    <row r="110" customFormat="false" ht="15" hidden="false" customHeight="false" outlineLevel="0" collapsed="false">
      <c r="A110" s="8" t="n">
        <v>43251</v>
      </c>
      <c r="B110" s="9" t="s">
        <v>16</v>
      </c>
      <c r="C110" s="10" t="n">
        <v>2600</v>
      </c>
      <c r="D110" s="9" t="s">
        <v>95</v>
      </c>
    </row>
    <row r="111" customFormat="false" ht="15" hidden="false" customHeight="false" outlineLevel="0" collapsed="false">
      <c r="A111" s="8" t="n">
        <v>43251</v>
      </c>
      <c r="B111" s="9" t="s">
        <v>61</v>
      </c>
      <c r="C111" s="10" t="n">
        <v>1850</v>
      </c>
      <c r="D111" s="9" t="s">
        <v>96</v>
      </c>
    </row>
  </sheetData>
  <dataValidations count="1">
    <dataValidation allowBlank="true" operator="between" showDropDown="false" showErrorMessage="true" showInputMessage="false" sqref="B2:B111" type="list">
      <formula1>"Bancos,Deudas,Ahorros,Inversión,Transporte,Cigarrillos,Gaseosa,Parqueadero,Comida,Gasolina,Compras,Varios,Personal,Celular,Entretenimiento,Mercado"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20"/>
  <sheetViews>
    <sheetView windowProtection="false" showFormulas="false" showGridLines="true" showRowColHeaders="true" showZeros="true" rightToLeft="false" tabSelected="true" showOutlineSymbols="true" defaultGridColor="true" view="normal" topLeftCell="A112" colorId="64" zoomScale="100" zoomScaleNormal="100" zoomScalePageLayoutView="100" workbookViewId="0">
      <selection pane="topLeft" activeCell="A120" activeCellId="0" sqref="A120"/>
    </sheetView>
  </sheetViews>
  <sheetFormatPr defaultRowHeight="12.8"/>
  <cols>
    <col collapsed="false" hidden="false" max="1" min="1" style="0" width="128.566326530612"/>
    <col collapsed="false" hidden="false" max="1025" min="2" style="0" width="11.3418367346939"/>
  </cols>
  <sheetData>
    <row r="1" customFormat="false" ht="12.8" hidden="false" customHeight="false" outlineLevel="0" collapsed="false">
      <c r="A1" s="0" t="str">
        <f aca="false">"Insert into "&amp;Tables!$A$1&amp;" ('"&amp;Tables!$A$2&amp;"','"&amp;Tables!$B$2&amp;"') values ('"&amp;Tables!A3&amp;"','Activo');"</f>
        <v>Insert into User ('us_name','us_status') values ('jcnunezm','Activo');</v>
      </c>
    </row>
    <row r="2" customFormat="false" ht="12.8" hidden="false" customHeight="false" outlineLevel="0" collapsed="false">
      <c r="A2" s="0" t="str">
        <f aca="false">"Insert into "&amp;Tables!$A$1&amp;" ('"&amp;Tables!$A$2&amp;"','"&amp;Tables!$B$2&amp;"') values ('"&amp;Tables!A4&amp;"','Activo');"</f>
        <v>Insert into User ('us_name','us_status') values ('carevaloq','Activo');</v>
      </c>
    </row>
    <row r="4" customFormat="false" ht="12.8" hidden="false" customHeight="false" outlineLevel="0" collapsed="false">
      <c r="A4" s="0" t="str">
        <f aca="false">"Insert into "&amp;Tables!$D$1&amp;" ('"&amp;Tables!$D$2&amp;"','"&amp;Tables!$E$2&amp;"','"&amp;Tables!$F$2&amp;"') values ('"&amp;Tables!D3&amp;"','"&amp;Tables!E3&amp;"','"&amp;Tables!F3&amp;"');"</f>
        <v>Insert into Budget ('bu_name','bu_status','User_us_id') values ('presupuesto_julian','Activado','1');</v>
      </c>
    </row>
    <row r="5" customFormat="false" ht="12.8" hidden="false" customHeight="false" outlineLevel="0" collapsed="false">
      <c r="A5" s="0" t="str">
        <f aca="false">"Insert into "&amp;Tables!$D$1&amp;" ('"&amp;Tables!$D$2&amp;"','"&amp;Tables!$E$2&amp;"','"&amp;Tables!$F$2&amp;"') values ('"&amp;Tables!D4&amp;"','"&amp;Tables!E4&amp;"','"&amp;Tables!F4&amp;"');"</f>
        <v>Insert into Budget ('bu_name','bu_status','User_us_id') values ('presupuesto_christian','Activado','2');</v>
      </c>
    </row>
    <row r="7" customFormat="false" ht="12.8" hidden="false" customHeight="false" outlineLevel="0" collapsed="false">
      <c r="A7" s="0" t="str">
        <f aca="false">"Insert into "&amp;Tables!$H$1&amp;" ('"&amp;Tables!$H$2&amp;"','"&amp;Tables!$I$2&amp;"','"&amp;Tables!$J$2&amp;"') values ('"&amp;Tables!H3&amp;"','"&amp;Tables!I3&amp;"','"&amp;Tables!J3&amp;"');"</f>
        <v>Insert into Category ('ca_name','ca_description','ca_type') values ('Salario','Salario','Income');</v>
      </c>
    </row>
    <row r="8" customFormat="false" ht="12.8" hidden="false" customHeight="false" outlineLevel="0" collapsed="false">
      <c r="A8" s="0" t="str">
        <f aca="false">"Insert into "&amp;Tables!$H$1&amp;" ('"&amp;Tables!$H$2&amp;"','"&amp;Tables!$I$2&amp;"','"&amp;Tables!$J$2&amp;"') values ('"&amp;Tables!H4&amp;"','"&amp;Tables!I4&amp;"','"&amp;Tables!J4&amp;"');"</f>
        <v>Insert into Category ('ca_name','ca_description','ca_type') values ('Bancos','Pago de tarjetas de crédito','Outcome');</v>
      </c>
    </row>
    <row r="9" customFormat="false" ht="12.8" hidden="false" customHeight="false" outlineLevel="0" collapsed="false">
      <c r="A9" s="0" t="str">
        <f aca="false">"Insert into "&amp;Tables!$H$1&amp;" ('"&amp;Tables!$H$2&amp;"','"&amp;Tables!$I$2&amp;"','"&amp;Tables!$J$2&amp;"') values ('"&amp;Tables!H5&amp;"','"&amp;Tables!I5&amp;"','"&amp;Tables!J5&amp;"');"</f>
        <v>Insert into Category ('ca_name','ca_description','ca_type') values ('Deudas','Deudas personales','Outcome');</v>
      </c>
    </row>
    <row r="10" customFormat="false" ht="12.8" hidden="false" customHeight="false" outlineLevel="0" collapsed="false">
      <c r="A10" s="0" t="str">
        <f aca="false">"Insert into "&amp;Tables!$H$1&amp;" ('"&amp;Tables!$H$2&amp;"','"&amp;Tables!$I$2&amp;"','"&amp;Tables!$J$2&amp;"') values ('"&amp;Tables!H6&amp;"','"&amp;Tables!I6&amp;"','"&amp;Tables!J6&amp;"');"</f>
        <v>Insert into Category ('ca_name','ca_description','ca_type') values ('Ahorros','Ahorros','Outcome');</v>
      </c>
    </row>
    <row r="11" customFormat="false" ht="12.8" hidden="false" customHeight="false" outlineLevel="0" collapsed="false">
      <c r="A11" s="0" t="str">
        <f aca="false">"Insert into "&amp;Tables!$H$1&amp;" ('"&amp;Tables!$H$2&amp;"','"&amp;Tables!$I$2&amp;"','"&amp;Tables!$J$2&amp;"') values ('"&amp;Tables!H7&amp;"','"&amp;Tables!I7&amp;"','"&amp;Tables!J7&amp;"');"</f>
        <v>Insert into Category ('ca_name','ca_description','ca_type') values ('Inversión','Valores en Fiduciaria','Outcome');</v>
      </c>
    </row>
    <row r="12" customFormat="false" ht="12.8" hidden="false" customHeight="false" outlineLevel="0" collapsed="false">
      <c r="A12" s="0" t="str">
        <f aca="false">"Insert into "&amp;Tables!$H$1&amp;" ('"&amp;Tables!$H$2&amp;"','"&amp;Tables!$I$2&amp;"','"&amp;Tables!$J$2&amp;"') values ('"&amp;Tables!H8&amp;"','"&amp;Tables!I8&amp;"','"&amp;Tables!J8&amp;"');"</f>
        <v>Insert into Category ('ca_name','ca_description','ca_type') values ('Transporte','Buses','Outcome');</v>
      </c>
    </row>
    <row r="13" customFormat="false" ht="12.8" hidden="false" customHeight="false" outlineLevel="0" collapsed="false">
      <c r="A13" s="0" t="str">
        <f aca="false">"Insert into "&amp;Tables!$H$1&amp;" ('"&amp;Tables!$H$2&amp;"','"&amp;Tables!$I$2&amp;"','"&amp;Tables!$J$2&amp;"') values ('"&amp;Tables!H9&amp;"','"&amp;Tables!I9&amp;"','"&amp;Tables!J9&amp;"');"</f>
        <v>Insert into Category ('ca_name','ca_description','ca_type') values ('Gaseosa','Gaseosa','Outcome');</v>
      </c>
    </row>
    <row r="14" customFormat="false" ht="12.8" hidden="false" customHeight="false" outlineLevel="0" collapsed="false">
      <c r="A14" s="0" t="str">
        <f aca="false">"Insert into "&amp;Tables!$H$1&amp;" ('"&amp;Tables!$H$2&amp;"','"&amp;Tables!$I$2&amp;"','"&amp;Tables!$J$2&amp;"') values ('"&amp;Tables!H10&amp;"','"&amp;Tables!I10&amp;"','"&amp;Tables!J10&amp;"');"</f>
        <v>Insert into Category ('ca_name','ca_description','ca_type') values ('Parqueadero','Pago de parqueaderos','Outcome');</v>
      </c>
    </row>
    <row r="15" customFormat="false" ht="12.8" hidden="false" customHeight="false" outlineLevel="0" collapsed="false">
      <c r="A15" s="0" t="str">
        <f aca="false">"Insert into "&amp;Tables!$H$1&amp;" ('"&amp;Tables!$H$2&amp;"','"&amp;Tables!$I$2&amp;"','"&amp;Tables!$J$2&amp;"') values ('"&amp;Tables!H11&amp;"','"&amp;Tables!I11&amp;"','"&amp;Tables!J11&amp;"');"</f>
        <v>Insert into Category ('ca_name','ca_description','ca_type') values ('Comida','Cosas por ahi','Outcome');</v>
      </c>
    </row>
    <row r="16" customFormat="false" ht="12.8" hidden="false" customHeight="false" outlineLevel="0" collapsed="false">
      <c r="A16" s="0" t="str">
        <f aca="false">"Insert into "&amp;Tables!$H$1&amp;" ('"&amp;Tables!$H$2&amp;"','"&amp;Tables!$I$2&amp;"','"&amp;Tables!$J$2&amp;"') values ('"&amp;Tables!H12&amp;"','"&amp;Tables!I12&amp;"','"&amp;Tables!J12&amp;"');"</f>
        <v>Insert into Category ('ca_name','ca_description','ca_type') values ('Gasolina','Gasolina','Outcome');</v>
      </c>
    </row>
    <row r="17" customFormat="false" ht="12.8" hidden="false" customHeight="false" outlineLevel="0" collapsed="false">
      <c r="A17" s="0" t="str">
        <f aca="false">"Insert into "&amp;Tables!$H$1&amp;" ('"&amp;Tables!$H$2&amp;"','"&amp;Tables!$I$2&amp;"','"&amp;Tables!$J$2&amp;"') values ('"&amp;Tables!H13&amp;"','"&amp;Tables!I13&amp;"','"&amp;Tables!J13&amp;"');"</f>
        <v>Insert into Category ('ca_name','ca_description','ca_type') values ('Compras','Compras varias','Outcome');</v>
      </c>
    </row>
    <row r="18" customFormat="false" ht="12.8" hidden="false" customHeight="false" outlineLevel="0" collapsed="false">
      <c r="A18" s="0" t="str">
        <f aca="false">"Insert into "&amp;Tables!$H$1&amp;" ('"&amp;Tables!$H$2&amp;"','"&amp;Tables!$I$2&amp;"','"&amp;Tables!$J$2&amp;"') values ('"&amp;Tables!H14&amp;"','"&amp;Tables!I14&amp;"','"&amp;Tables!J14&amp;"');"</f>
        <v>Insert into Category ('ca_name','ca_description','ca_type') values ('Varios','Gastos no previstos','Outcome');</v>
      </c>
    </row>
    <row r="19" customFormat="false" ht="12.8" hidden="false" customHeight="false" outlineLevel="0" collapsed="false">
      <c r="A19" s="0" t="str">
        <f aca="false">"Insert into "&amp;Tables!$H$1&amp;" ('"&amp;Tables!$H$2&amp;"','"&amp;Tables!$I$2&amp;"','"&amp;Tables!$J$2&amp;"') values ('"&amp;Tables!H15&amp;"','"&amp;Tables!I15&amp;"','"&amp;Tables!J15&amp;"');"</f>
        <v>Insert into Category ('ca_name','ca_description','ca_type') values ('Personal','Gastos personales','Outcome');</v>
      </c>
    </row>
    <row r="20" customFormat="false" ht="12.8" hidden="false" customHeight="false" outlineLevel="0" collapsed="false">
      <c r="A20" s="0" t="str">
        <f aca="false">"Insert into "&amp;Tables!$H$1&amp;" ('"&amp;Tables!$H$2&amp;"','"&amp;Tables!$I$2&amp;"','"&amp;Tables!$J$2&amp;"') values ('"&amp;Tables!H16&amp;"','"&amp;Tables!I16&amp;"','"&amp;Tables!J16&amp;"');"</f>
        <v>Insert into Category ('ca_name','ca_description','ca_type') values ('Celular','Recargas','Outcome');</v>
      </c>
    </row>
    <row r="21" customFormat="false" ht="12.8" hidden="false" customHeight="false" outlineLevel="0" collapsed="false">
      <c r="A21" s="0" t="str">
        <f aca="false">"Insert into "&amp;Tables!$H$1&amp;" ('"&amp;Tables!$H$2&amp;"','"&amp;Tables!$I$2&amp;"','"&amp;Tables!$J$2&amp;"') values ('"&amp;Tables!H17&amp;"','"&amp;Tables!I17&amp;"','"&amp;Tables!J17&amp;"');"</f>
        <v>Insert into Category ('ca_name','ca_description','ca_type') values ('Entretenimiento','Cine, salidas, cerveza','Outcome');</v>
      </c>
    </row>
    <row r="22" customFormat="false" ht="12.8" hidden="false" customHeight="false" outlineLevel="0" collapsed="false">
      <c r="A22" s="0" t="str">
        <f aca="false">"Insert into "&amp;Tables!$H$1&amp;" ('"&amp;Tables!$H$2&amp;"','"&amp;Tables!$I$2&amp;"','"&amp;Tables!$J$2&amp;"') values ('"&amp;Tables!H18&amp;"','"&amp;Tables!I18&amp;"','"&amp;Tables!J18&amp;"');"</f>
        <v>Insert into Category ('ca_name','ca_description','ca_type') values ('Mercado','Mercado Apto','Outcome');</v>
      </c>
    </row>
    <row r="24" customFormat="false" ht="12.8" hidden="false" customHeight="false" outlineLevel="0" collapsed="false">
      <c r="A24" s="0" t="str">
        <f aca="false">"Insert into "&amp;Tables!$A$20&amp;" ('"&amp;Tables!$A$21&amp;"','"&amp;Tables!$B$21&amp;"','"&amp;Tables!$C$21&amp;"','"&amp;Tables!$D$21&amp;"','"&amp;Tables!$E$21&amp;"','"&amp;Tables!$F$21&amp;"') values ('"&amp;Tables!A22&amp;"','"&amp;Tables!B22&amp;"','"&amp;Tables!C22&amp;"','"&amp;Tables!D22&amp;"','"&amp;Tables!E22&amp;"','"&amp;Tables!F22&amp;"');"</f>
        <v>Insert into Income ('in_name','in_amount','in_date','in_recurrence','Budget_bu_id','Category_ca_id') values ('Salario','5900000','43231','Mensual','1','1');</v>
      </c>
    </row>
    <row r="26" customFormat="false" ht="12.8" hidden="false" customHeight="false" outlineLevel="0" collapsed="false">
      <c r="A26" s="0" t="str">
        <f aca="false">"Insert into "&amp;Tables!$H$20&amp;" ('"&amp;Tables!$H$21&amp;"','"&amp;Tables!$I$21&amp;"','"&amp;Tables!$J$21&amp;"','"&amp;Tables!$K$21&amp;"','"&amp;Tables!$L$21&amp;"','"&amp;Tables!$M$21&amp;"') values ('"&amp;Tables!H22&amp;"','"&amp;Tables!I22&amp;"','"&amp;Tables!J22&amp;"',"&amp;"null,'"&amp;Tables!L22&amp;"','"&amp;Tables!M22&amp;"');"</f>
        <v>Insert into Outcome ('ou_name','ou_amount','ou_date','ou_recurrence','Budget_bu_id','Category_ca_id') values ('Deudas','790000','11/05/2018',null,'1','3');</v>
      </c>
    </row>
    <row r="27" customFormat="false" ht="12.8" hidden="false" customHeight="false" outlineLevel="0" collapsed="false">
      <c r="A27" s="0" t="str">
        <f aca="false">"Insert into "&amp;Tables!$H$20&amp;" ('"&amp;Tables!$H$21&amp;"','"&amp;Tables!$I$21&amp;"','"&amp;Tables!$J$21&amp;"','"&amp;Tables!$K$21&amp;"','"&amp;Tables!$L$21&amp;"','"&amp;Tables!$M$21&amp;"') values ('"&amp;Tables!H23&amp;"','"&amp;Tables!I23&amp;"','"&amp;Tables!J23&amp;"',"&amp;"null,'"&amp;Tables!L23&amp;"','"&amp;Tables!M23&amp;"');"</f>
        <v>Insert into Outcome ('ou_name','ou_amount','ou_date','ou_recurrence','Budget_bu_id','Category_ca_id') values ('Gaseosa','2200','11/05/2018',null,'1','7');</v>
      </c>
    </row>
    <row r="28" customFormat="false" ht="12.8" hidden="false" customHeight="false" outlineLevel="0" collapsed="false">
      <c r="A28" s="0" t="str">
        <f aca="false">"Insert into "&amp;Tables!$H$20&amp;" ('"&amp;Tables!$H$21&amp;"','"&amp;Tables!$I$21&amp;"','"&amp;Tables!$J$21&amp;"','"&amp;Tables!$K$21&amp;"','"&amp;Tables!$L$21&amp;"','"&amp;Tables!$M$21&amp;"') values ('"&amp;Tables!H24&amp;"','"&amp;Tables!I24&amp;"','"&amp;Tables!J24&amp;"',"&amp;"null,'"&amp;Tables!L24&amp;"','"&amp;Tables!M24&amp;"');"</f>
        <v>Insert into Outcome ('ou_name','ou_amount','ou_date','ou_recurrence','Budget_bu_id','Category_ca_id') values ('Deudas','400000','12/05/2018',null,'1','3');</v>
      </c>
    </row>
    <row r="29" customFormat="false" ht="12.8" hidden="false" customHeight="false" outlineLevel="0" collapsed="false">
      <c r="A29" s="0" t="str">
        <f aca="false">"Insert into "&amp;Tables!$H$20&amp;" ('"&amp;Tables!$H$21&amp;"','"&amp;Tables!$I$21&amp;"','"&amp;Tables!$J$21&amp;"','"&amp;Tables!$K$21&amp;"','"&amp;Tables!$L$21&amp;"','"&amp;Tables!$M$21&amp;"') values ('"&amp;Tables!H25&amp;"','"&amp;Tables!I25&amp;"','"&amp;Tables!J25&amp;"',"&amp;"null,'"&amp;Tables!L25&amp;"','"&amp;Tables!M25&amp;"');"</f>
        <v>Insert into Outcome ('ou_name','ou_amount','ou_date','ou_recurrence','Budget_bu_id','Category_ca_id') values ('Parqueadero','4200','12/05/2018',null,'1','8');</v>
      </c>
    </row>
    <row r="30" customFormat="false" ht="12.8" hidden="false" customHeight="false" outlineLevel="0" collapsed="false">
      <c r="A30" s="0" t="str">
        <f aca="false">"Insert into "&amp;Tables!$H$20&amp;" ('"&amp;Tables!$H$21&amp;"','"&amp;Tables!$I$21&amp;"','"&amp;Tables!$J$21&amp;"','"&amp;Tables!$K$21&amp;"','"&amp;Tables!$L$21&amp;"','"&amp;Tables!$M$21&amp;"') values ('"&amp;Tables!H26&amp;"','"&amp;Tables!I26&amp;"','"&amp;Tables!J26&amp;"',"&amp;"null,'"&amp;Tables!L26&amp;"','"&amp;Tables!M26&amp;"');"</f>
        <v>Insert into Outcome ('ou_name','ou_amount','ou_date','ou_recurrence','Budget_bu_id','Category_ca_id') values ('Personal','47100','12/05/2018',null,'1','13');</v>
      </c>
    </row>
    <row r="31" customFormat="false" ht="12.8" hidden="false" customHeight="false" outlineLevel="0" collapsed="false">
      <c r="A31" s="0" t="str">
        <f aca="false">"Insert into "&amp;Tables!$H$20&amp;" ('"&amp;Tables!$H$21&amp;"','"&amp;Tables!$I$21&amp;"','"&amp;Tables!$J$21&amp;"','"&amp;Tables!$K$21&amp;"','"&amp;Tables!$L$21&amp;"','"&amp;Tables!$M$21&amp;"') values ('"&amp;Tables!H27&amp;"','"&amp;Tables!I27&amp;"','"&amp;Tables!J27&amp;"',"&amp;"null,'"&amp;Tables!L27&amp;"','"&amp;Tables!M27&amp;"');"</f>
        <v>Insert into Outcome ('ou_name','ou_amount','ou_date','ou_recurrence','Budget_bu_id','Category_ca_id') values ('Gasolina','50000','12/05/2018',null,'1','10');</v>
      </c>
    </row>
    <row r="32" customFormat="false" ht="12.8" hidden="false" customHeight="false" outlineLevel="0" collapsed="false">
      <c r="A32" s="0" t="str">
        <f aca="false">"Insert into "&amp;Tables!$H$20&amp;" ('"&amp;Tables!$H$21&amp;"','"&amp;Tables!$I$21&amp;"','"&amp;Tables!$J$21&amp;"','"&amp;Tables!$K$21&amp;"','"&amp;Tables!$L$21&amp;"','"&amp;Tables!$M$21&amp;"') values ('"&amp;Tables!H28&amp;"','"&amp;Tables!I28&amp;"','"&amp;Tables!J28&amp;"',"&amp;"null,'"&amp;Tables!L28&amp;"','"&amp;Tables!M28&amp;"');"</f>
        <v>Insert into Outcome ('ou_name','ou_amount','ou_date','ou_recurrence','Budget_bu_id','Category_ca_id') values ('Compras','69800','12/05/2018',null,'1','11');</v>
      </c>
    </row>
    <row r="33" customFormat="false" ht="12.8" hidden="false" customHeight="false" outlineLevel="0" collapsed="false">
      <c r="A33" s="0" t="str">
        <f aca="false">"Insert into "&amp;Tables!$H$20&amp;" ('"&amp;Tables!$H$21&amp;"','"&amp;Tables!$I$21&amp;"','"&amp;Tables!$J$21&amp;"','"&amp;Tables!$K$21&amp;"','"&amp;Tables!$L$21&amp;"','"&amp;Tables!$M$21&amp;"') values ('"&amp;Tables!H29&amp;"','"&amp;Tables!I29&amp;"','"&amp;Tables!J29&amp;"',"&amp;"null,'"&amp;Tables!L29&amp;"','"&amp;Tables!M29&amp;"');"</f>
        <v>Insert into Outcome ('ou_name','ou_amount','ou_date','ou_recurrence','Budget_bu_id','Category_ca_id') values ('Gaseosa','2800','13/05/2018',null,'1','7');</v>
      </c>
    </row>
    <row r="34" customFormat="false" ht="12.8" hidden="false" customHeight="false" outlineLevel="0" collapsed="false">
      <c r="A34" s="0" t="str">
        <f aca="false">"Insert into "&amp;Tables!$H$20&amp;" ('"&amp;Tables!$H$21&amp;"','"&amp;Tables!$I$21&amp;"','"&amp;Tables!$J$21&amp;"','"&amp;Tables!$K$21&amp;"','"&amp;Tables!$L$21&amp;"','"&amp;Tables!$M$21&amp;"') values ('"&amp;Tables!H30&amp;"','"&amp;Tables!I30&amp;"','"&amp;Tables!J30&amp;"',"&amp;"null,'"&amp;Tables!L30&amp;"','"&amp;Tables!M30&amp;"');"</f>
        <v>Insert into Outcome ('ou_name','ou_amount','ou_date','ou_recurrence','Budget_bu_id','Category_ca_id') values ('Varios','25000','13/05/2018',null,'1','12');</v>
      </c>
    </row>
    <row r="35" customFormat="false" ht="12.8" hidden="false" customHeight="false" outlineLevel="0" collapsed="false">
      <c r="A35" s="0" t="str">
        <f aca="false">"Insert into "&amp;Tables!$H$20&amp;" ('"&amp;Tables!$H$21&amp;"','"&amp;Tables!$I$21&amp;"','"&amp;Tables!$J$21&amp;"','"&amp;Tables!$K$21&amp;"','"&amp;Tables!$L$21&amp;"','"&amp;Tables!$M$21&amp;"') values ('"&amp;Tables!H31&amp;"','"&amp;Tables!I31&amp;"','"&amp;Tables!J31&amp;"',"&amp;"null,'"&amp;Tables!L31&amp;"','"&amp;Tables!M31&amp;"');"</f>
        <v>Insert into Outcome ('ou_name','ou_amount','ou_date','ou_recurrence','Budget_bu_id','Category_ca_id') values ('Varios','50000','13/05/2018',null,'1','12');</v>
      </c>
    </row>
    <row r="36" customFormat="false" ht="12.8" hidden="false" customHeight="false" outlineLevel="0" collapsed="false">
      <c r="A36" s="0" t="str">
        <f aca="false">"Insert into "&amp;Tables!$H$20&amp;" ('"&amp;Tables!$H$21&amp;"','"&amp;Tables!$I$21&amp;"','"&amp;Tables!$J$21&amp;"','"&amp;Tables!$K$21&amp;"','"&amp;Tables!$L$21&amp;"','"&amp;Tables!$M$21&amp;"') values ('"&amp;Tables!H32&amp;"','"&amp;Tables!I32&amp;"','"&amp;Tables!J32&amp;"',"&amp;"null,'"&amp;Tables!L32&amp;"','"&amp;Tables!M32&amp;"');"</f>
        <v>Insert into Outcome ('ou_name','ou_amount','ou_date','ou_recurrence','Budget_bu_id','Category_ca_id') values ('Comida','34000','14/05/2018',null,'1','9');</v>
      </c>
    </row>
    <row r="37" customFormat="false" ht="12.8" hidden="false" customHeight="false" outlineLevel="0" collapsed="false">
      <c r="A37" s="0" t="str">
        <f aca="false">"Insert into "&amp;Tables!$H$20&amp;" ('"&amp;Tables!$H$21&amp;"','"&amp;Tables!$I$21&amp;"','"&amp;Tables!$J$21&amp;"','"&amp;Tables!$K$21&amp;"','"&amp;Tables!$L$21&amp;"','"&amp;Tables!$M$21&amp;"') values ('"&amp;Tables!H33&amp;"','"&amp;Tables!I33&amp;"','"&amp;Tables!J33&amp;"',"&amp;"null,'"&amp;Tables!L33&amp;"','"&amp;Tables!M33&amp;"');"</f>
        <v>Insert into Outcome ('ou_name','ou_amount','ou_date','ou_recurrence','Budget_bu_id','Category_ca_id') values ('Parqueadero','1100','14/05/2018',null,'1','8');</v>
      </c>
    </row>
    <row r="38" customFormat="false" ht="12.8" hidden="false" customHeight="false" outlineLevel="0" collapsed="false">
      <c r="A38" s="0" t="str">
        <f aca="false">"Insert into "&amp;Tables!$H$20&amp;" ('"&amp;Tables!$H$21&amp;"','"&amp;Tables!$I$21&amp;"','"&amp;Tables!$J$21&amp;"','"&amp;Tables!$K$21&amp;"','"&amp;Tables!$L$21&amp;"','"&amp;Tables!$M$21&amp;"') values ('"&amp;Tables!H34&amp;"','"&amp;Tables!I34&amp;"','"&amp;Tables!J34&amp;"',"&amp;"null,'"&amp;Tables!L34&amp;"','"&amp;Tables!M34&amp;"');"</f>
        <v>Insert into Outcome ('ou_name','ou_amount','ou_date','ou_recurrence','Budget_bu_id','Category_ca_id') values ('Deudas','200000','15/05/2018',null,'1','3');</v>
      </c>
    </row>
    <row r="39" customFormat="false" ht="12.8" hidden="false" customHeight="false" outlineLevel="0" collapsed="false">
      <c r="A39" s="0" t="str">
        <f aca="false">"Insert into "&amp;Tables!$H$20&amp;" ('"&amp;Tables!$H$21&amp;"','"&amp;Tables!$I$21&amp;"','"&amp;Tables!$J$21&amp;"','"&amp;Tables!$K$21&amp;"','"&amp;Tables!$L$21&amp;"','"&amp;Tables!$M$21&amp;"') values ('"&amp;Tables!H35&amp;"','"&amp;Tables!I35&amp;"','"&amp;Tables!J35&amp;"',"&amp;"null,'"&amp;Tables!L35&amp;"','"&amp;Tables!M35&amp;"');"</f>
        <v>Insert into Outcome ('ou_name','ou_amount','ou_date','ou_recurrence','Budget_bu_id','Category_ca_id') values ('Comida','1700','15/05/2018',null,'1','9');</v>
      </c>
    </row>
    <row r="40" customFormat="false" ht="12.8" hidden="false" customHeight="false" outlineLevel="0" collapsed="false">
      <c r="A40" s="0" t="str">
        <f aca="false">"Insert into "&amp;Tables!$H$20&amp;" ('"&amp;Tables!$H$21&amp;"','"&amp;Tables!$I$21&amp;"','"&amp;Tables!$J$21&amp;"','"&amp;Tables!$K$21&amp;"','"&amp;Tables!$L$21&amp;"','"&amp;Tables!$M$21&amp;"') values ('"&amp;Tables!H36&amp;"','"&amp;Tables!I36&amp;"','"&amp;Tables!J36&amp;"',"&amp;"null,'"&amp;Tables!L36&amp;"','"&amp;Tables!M36&amp;"');"</f>
        <v>Insert into Outcome ('ou_name','ou_amount','ou_date','ou_recurrence','Budget_bu_id','Category_ca_id') values ('Comida','14500','15/05/2018',null,'1','9');</v>
      </c>
    </row>
    <row r="41" customFormat="false" ht="12.8" hidden="false" customHeight="false" outlineLevel="0" collapsed="false">
      <c r="A41" s="0" t="str">
        <f aca="false">"Insert into "&amp;Tables!$H$20&amp;" ('"&amp;Tables!$H$21&amp;"','"&amp;Tables!$I$21&amp;"','"&amp;Tables!$J$21&amp;"','"&amp;Tables!$K$21&amp;"','"&amp;Tables!$L$21&amp;"','"&amp;Tables!$M$21&amp;"') values ('"&amp;Tables!H37&amp;"','"&amp;Tables!I37&amp;"','"&amp;Tables!J37&amp;"',"&amp;"null,'"&amp;Tables!L37&amp;"','"&amp;Tables!M37&amp;"');"</f>
        <v>Insert into Outcome ('ou_name','ou_amount','ou_date','ou_recurrence','Budget_bu_id','Category_ca_id') values ('Parqueadero','12000','15/05/2018',null,'1','8');</v>
      </c>
    </row>
    <row r="42" customFormat="false" ht="12.8" hidden="false" customHeight="false" outlineLevel="0" collapsed="false">
      <c r="A42" s="0" t="str">
        <f aca="false">"Insert into "&amp;Tables!$H$20&amp;" ('"&amp;Tables!$H$21&amp;"','"&amp;Tables!$I$21&amp;"','"&amp;Tables!$J$21&amp;"','"&amp;Tables!$K$21&amp;"','"&amp;Tables!$L$21&amp;"','"&amp;Tables!$M$21&amp;"') values ('"&amp;Tables!H38&amp;"','"&amp;Tables!I38&amp;"','"&amp;Tables!J38&amp;"',"&amp;"null,'"&amp;Tables!L38&amp;"','"&amp;Tables!M38&amp;"');"</f>
        <v>Insert into Outcome ('ou_name','ou_amount','ou_date','ou_recurrence','Budget_bu_id','Category_ca_id') values ('Celular','62000','15/05/2018',null,'1','14');</v>
      </c>
    </row>
    <row r="43" customFormat="false" ht="12.8" hidden="false" customHeight="false" outlineLevel="0" collapsed="false">
      <c r="A43" s="0" t="str">
        <f aca="false">"Insert into "&amp;Tables!$H$20&amp;" ('"&amp;Tables!$H$21&amp;"','"&amp;Tables!$I$21&amp;"','"&amp;Tables!$J$21&amp;"','"&amp;Tables!$K$21&amp;"','"&amp;Tables!$L$21&amp;"','"&amp;Tables!$M$21&amp;"') values ('"&amp;Tables!H39&amp;"','"&amp;Tables!I39&amp;"','"&amp;Tables!J39&amp;"',"&amp;"null,'"&amp;Tables!L39&amp;"','"&amp;Tables!M39&amp;"');"</f>
        <v>Insert into Outcome ('ou_name','ou_amount','ou_date','ou_recurrence','Budget_bu_id','Category_ca_id') values ('Gaseosa','2500','15/05/2018',null,'1','7');</v>
      </c>
    </row>
    <row r="44" customFormat="false" ht="12.8" hidden="false" customHeight="false" outlineLevel="0" collapsed="false">
      <c r="A44" s="0" t="str">
        <f aca="false">"Insert into "&amp;Tables!$H$20&amp;" ('"&amp;Tables!$H$21&amp;"','"&amp;Tables!$I$21&amp;"','"&amp;Tables!$J$21&amp;"','"&amp;Tables!$K$21&amp;"','"&amp;Tables!$L$21&amp;"','"&amp;Tables!$M$21&amp;"') values ('"&amp;Tables!H40&amp;"','"&amp;Tables!I40&amp;"','"&amp;Tables!J40&amp;"',"&amp;"null,'"&amp;Tables!L40&amp;"','"&amp;Tables!M40&amp;"');"</f>
        <v>Insert into Outcome ('ou_name','ou_amount','ou_date','ou_recurrence','Budget_bu_id','Category_ca_id') values ('Comida','1900','15/05/2018',null,'1','9');</v>
      </c>
    </row>
    <row r="45" customFormat="false" ht="12.8" hidden="false" customHeight="false" outlineLevel="0" collapsed="false">
      <c r="A45" s="0" t="str">
        <f aca="false">"Insert into "&amp;Tables!$H$20&amp;" ('"&amp;Tables!$H$21&amp;"','"&amp;Tables!$I$21&amp;"','"&amp;Tables!$J$21&amp;"','"&amp;Tables!$K$21&amp;"','"&amp;Tables!$L$21&amp;"','"&amp;Tables!$M$21&amp;"') values ('"&amp;Tables!H41&amp;"','"&amp;Tables!I41&amp;"','"&amp;Tables!J41&amp;"',"&amp;"null,'"&amp;Tables!L41&amp;"','"&amp;Tables!M41&amp;"');"</f>
        <v>Insert into Outcome ('ou_name','ou_amount','ou_date','ou_recurrence','Budget_bu_id','Category_ca_id') values ('Entretenimiento','32000','15/05/2018',null,'1','15');</v>
      </c>
    </row>
    <row r="46" customFormat="false" ht="12.8" hidden="false" customHeight="false" outlineLevel="0" collapsed="false">
      <c r="A46" s="0" t="str">
        <f aca="false">"Insert into "&amp;Tables!$H$20&amp;" ('"&amp;Tables!$H$21&amp;"','"&amp;Tables!$I$21&amp;"','"&amp;Tables!$J$21&amp;"','"&amp;Tables!$K$21&amp;"','"&amp;Tables!$L$21&amp;"','"&amp;Tables!$M$21&amp;"') values ('"&amp;Tables!H42&amp;"','"&amp;Tables!I42&amp;"','"&amp;Tables!J42&amp;"',"&amp;"null,'"&amp;Tables!L42&amp;"','"&amp;Tables!M42&amp;"');"</f>
        <v>Insert into Outcome ('ou_name','ou_amount','ou_date','ou_recurrence','Budget_bu_id','Category_ca_id') values ('Parqueadero','8000','15/05/2018',null,'1','8');</v>
      </c>
    </row>
    <row r="47" customFormat="false" ht="12.8" hidden="false" customHeight="false" outlineLevel="0" collapsed="false">
      <c r="A47" s="0" t="str">
        <f aca="false">"Insert into "&amp;Tables!$H$20&amp;" ('"&amp;Tables!$H$21&amp;"','"&amp;Tables!$I$21&amp;"','"&amp;Tables!$J$21&amp;"','"&amp;Tables!$K$21&amp;"','"&amp;Tables!$L$21&amp;"','"&amp;Tables!$M$21&amp;"') values ('"&amp;Tables!H43&amp;"','"&amp;Tables!I43&amp;"','"&amp;Tables!J43&amp;"',"&amp;"null,'"&amp;Tables!L43&amp;"','"&amp;Tables!M43&amp;"');"</f>
        <v>Insert into Outcome ('ou_name','ou_amount','ou_date','ou_recurrence','Budget_bu_id','Category_ca_id') values ('Comida','7000','16/05/2018',null,'1','9');</v>
      </c>
    </row>
    <row r="48" customFormat="false" ht="12.8" hidden="false" customHeight="false" outlineLevel="0" collapsed="false">
      <c r="A48" s="0" t="str">
        <f aca="false">"Insert into "&amp;Tables!$H$20&amp;" ('"&amp;Tables!$H$21&amp;"','"&amp;Tables!$I$21&amp;"','"&amp;Tables!$J$21&amp;"','"&amp;Tables!$K$21&amp;"','"&amp;Tables!$L$21&amp;"','"&amp;Tables!$M$21&amp;"') values ('"&amp;Tables!H44&amp;"','"&amp;Tables!I44&amp;"','"&amp;Tables!J44&amp;"',"&amp;"null,'"&amp;Tables!L44&amp;"','"&amp;Tables!M44&amp;"');"</f>
        <v>Insert into Outcome ('ou_name','ou_amount','ou_date','ou_recurrence','Budget_bu_id','Category_ca_id') values ('Inversión','900000','16/05/2018',null,'1','5');</v>
      </c>
    </row>
    <row r="49" customFormat="false" ht="12.8" hidden="false" customHeight="false" outlineLevel="0" collapsed="false">
      <c r="A49" s="0" t="str">
        <f aca="false">"Insert into "&amp;Tables!$H$20&amp;" ('"&amp;Tables!$H$21&amp;"','"&amp;Tables!$I$21&amp;"','"&amp;Tables!$J$21&amp;"','"&amp;Tables!$K$21&amp;"','"&amp;Tables!$L$21&amp;"','"&amp;Tables!$M$21&amp;"') values ('"&amp;Tables!H45&amp;"','"&amp;Tables!I45&amp;"','"&amp;Tables!J45&amp;"',"&amp;"null,'"&amp;Tables!L45&amp;"','"&amp;Tables!M45&amp;"');"</f>
        <v>Insert into Outcome ('ou_name','ou_amount','ou_date','ou_recurrence','Budget_bu_id','Category_ca_id') values ('Bancos','1563000','16/05/2018',null,'1','2');</v>
      </c>
    </row>
    <row r="50" customFormat="false" ht="12.8" hidden="false" customHeight="false" outlineLevel="0" collapsed="false">
      <c r="A50" s="0" t="str">
        <f aca="false">"Insert into "&amp;Tables!$H$20&amp;" ('"&amp;Tables!$H$21&amp;"','"&amp;Tables!$I$21&amp;"','"&amp;Tables!$J$21&amp;"','"&amp;Tables!$K$21&amp;"','"&amp;Tables!$L$21&amp;"','"&amp;Tables!$M$21&amp;"') values ('"&amp;Tables!H46&amp;"','"&amp;Tables!I46&amp;"','"&amp;Tables!J46&amp;"',"&amp;"null,'"&amp;Tables!L46&amp;"','"&amp;Tables!M46&amp;"');"</f>
        <v>Insert into Outcome ('ou_name','ou_amount','ou_date','ou_recurrence','Budget_bu_id','Category_ca_id') values ('Comida','12800','16/05/2018',null,'1','9');</v>
      </c>
    </row>
    <row r="51" customFormat="false" ht="12.8" hidden="false" customHeight="false" outlineLevel="0" collapsed="false">
      <c r="A51" s="0" t="str">
        <f aca="false">"Insert into "&amp;Tables!$H$20&amp;" ('"&amp;Tables!$H$21&amp;"','"&amp;Tables!$I$21&amp;"','"&amp;Tables!$J$21&amp;"','"&amp;Tables!$K$21&amp;"','"&amp;Tables!$L$21&amp;"','"&amp;Tables!$M$21&amp;"') values ('"&amp;Tables!H47&amp;"','"&amp;Tables!I47&amp;"','"&amp;Tables!J47&amp;"',"&amp;"null,'"&amp;Tables!L47&amp;"','"&amp;Tables!M47&amp;"');"</f>
        <v>Insert into Outcome ('ou_name','ou_amount','ou_date','ou_recurrence','Budget_bu_id','Category_ca_id') values ('Comida','39300','16/05/2018',null,'1','9');</v>
      </c>
    </row>
    <row r="52" customFormat="false" ht="12.8" hidden="false" customHeight="false" outlineLevel="0" collapsed="false">
      <c r="A52" s="0" t="str">
        <f aca="false">"Insert into "&amp;Tables!$H$20&amp;" ('"&amp;Tables!$H$21&amp;"','"&amp;Tables!$I$21&amp;"','"&amp;Tables!$J$21&amp;"','"&amp;Tables!$K$21&amp;"','"&amp;Tables!$L$21&amp;"','"&amp;Tables!$M$21&amp;"') values ('"&amp;Tables!H48&amp;"','"&amp;Tables!I48&amp;"','"&amp;Tables!J48&amp;"',"&amp;"null,'"&amp;Tables!L48&amp;"','"&amp;Tables!M48&amp;"');"</f>
        <v>Insert into Outcome ('ou_name','ou_amount','ou_date','ou_recurrence','Budget_bu_id','Category_ca_id') values ('Personal','49000','16/05/2018',null,'1','13');</v>
      </c>
    </row>
    <row r="53" customFormat="false" ht="12.8" hidden="false" customHeight="false" outlineLevel="0" collapsed="false">
      <c r="A53" s="0" t="str">
        <f aca="false">"Insert into "&amp;Tables!$H$20&amp;" ('"&amp;Tables!$H$21&amp;"','"&amp;Tables!$I$21&amp;"','"&amp;Tables!$J$21&amp;"','"&amp;Tables!$K$21&amp;"','"&amp;Tables!$L$21&amp;"','"&amp;Tables!$M$21&amp;"') values ('"&amp;Tables!H49&amp;"','"&amp;Tables!I49&amp;"','"&amp;Tables!J49&amp;"',"&amp;"null,'"&amp;Tables!L49&amp;"','"&amp;Tables!M49&amp;"');"</f>
        <v>Insert into Outcome ('ou_name','ou_amount','ou_date','ou_recurrence','Budget_bu_id','Category_ca_id') values ('Transporte','1400','16/05/2018',null,'1','6');</v>
      </c>
    </row>
    <row r="54" customFormat="false" ht="12.8" hidden="false" customHeight="false" outlineLevel="0" collapsed="false">
      <c r="A54" s="0" t="str">
        <f aca="false">"Insert into "&amp;Tables!$H$20&amp;" ('"&amp;Tables!$H$21&amp;"','"&amp;Tables!$I$21&amp;"','"&amp;Tables!$J$21&amp;"','"&amp;Tables!$K$21&amp;"','"&amp;Tables!$L$21&amp;"','"&amp;Tables!$M$21&amp;"') values ('"&amp;Tables!H50&amp;"','"&amp;Tables!I50&amp;"','"&amp;Tables!J50&amp;"',"&amp;"null,'"&amp;Tables!L50&amp;"','"&amp;Tables!M50&amp;"');"</f>
        <v>Insert into Outcome ('ou_name','ou_amount','ou_date','ou_recurrence','Budget_bu_id','Category_ca_id') values ('Comida','4500','17/05/2018',null,'1','9');</v>
      </c>
    </row>
    <row r="55" customFormat="false" ht="12.8" hidden="false" customHeight="false" outlineLevel="0" collapsed="false">
      <c r="A55" s="0" t="str">
        <f aca="false">"Insert into "&amp;Tables!$H$20&amp;" ('"&amp;Tables!$H$21&amp;"','"&amp;Tables!$I$21&amp;"','"&amp;Tables!$J$21&amp;"','"&amp;Tables!$K$21&amp;"','"&amp;Tables!$L$21&amp;"','"&amp;Tables!$M$21&amp;"') values ('"&amp;Tables!H51&amp;"','"&amp;Tables!I51&amp;"','"&amp;Tables!J51&amp;"',"&amp;"null,'"&amp;Tables!L51&amp;"','"&amp;Tables!M51&amp;"');"</f>
        <v>Insert into Outcome ('ou_name','ou_amount','ou_date','ou_recurrence','Budget_bu_id','Category_ca_id') values ('Gaseosa','2200','17/05/2018',null,'1','7');</v>
      </c>
    </row>
    <row r="56" customFormat="false" ht="12.8" hidden="false" customHeight="false" outlineLevel="0" collapsed="false">
      <c r="A56" s="0" t="str">
        <f aca="false">"Insert into "&amp;Tables!$H$20&amp;" ('"&amp;Tables!$H$21&amp;"','"&amp;Tables!$I$21&amp;"','"&amp;Tables!$J$21&amp;"','"&amp;Tables!$K$21&amp;"','"&amp;Tables!$L$21&amp;"','"&amp;Tables!$M$21&amp;"') values ('"&amp;Tables!H52&amp;"','"&amp;Tables!I52&amp;"','"&amp;Tables!J52&amp;"',"&amp;"null,'"&amp;Tables!L52&amp;"','"&amp;Tables!M52&amp;"');"</f>
        <v>Insert into Outcome ('ou_name','ou_amount','ou_date','ou_recurrence','Budget_bu_id','Category_ca_id') values ('Comida','1900','17/05/2018',null,'1','9');</v>
      </c>
    </row>
    <row r="57" customFormat="false" ht="12.8" hidden="false" customHeight="false" outlineLevel="0" collapsed="false">
      <c r="A57" s="0" t="str">
        <f aca="false">"Insert into "&amp;Tables!$H$20&amp;" ('"&amp;Tables!$H$21&amp;"','"&amp;Tables!$I$21&amp;"','"&amp;Tables!$J$21&amp;"','"&amp;Tables!$K$21&amp;"','"&amp;Tables!$L$21&amp;"','"&amp;Tables!$M$21&amp;"') values ('"&amp;Tables!H53&amp;"','"&amp;Tables!I53&amp;"','"&amp;Tables!J53&amp;"',"&amp;"null,'"&amp;Tables!L53&amp;"','"&amp;Tables!M53&amp;"');"</f>
        <v>Insert into Outcome ('ou_name','ou_amount','ou_date','ou_recurrence','Budget_bu_id','Category_ca_id') values ('Comida','4100','18/05/2018',null,'1','9');</v>
      </c>
    </row>
    <row r="58" customFormat="false" ht="12.8" hidden="false" customHeight="false" outlineLevel="0" collapsed="false">
      <c r="A58" s="0" t="str">
        <f aca="false">"Insert into "&amp;Tables!$H$20&amp;" ('"&amp;Tables!$H$21&amp;"','"&amp;Tables!$I$21&amp;"','"&amp;Tables!$J$21&amp;"','"&amp;Tables!$K$21&amp;"','"&amp;Tables!$L$21&amp;"','"&amp;Tables!$M$21&amp;"') values ('"&amp;Tables!H54&amp;"','"&amp;Tables!I54&amp;"','"&amp;Tables!J54&amp;"',"&amp;"null,'"&amp;Tables!L54&amp;"','"&amp;Tables!M54&amp;"');"</f>
        <v>Insert into Outcome ('ou_name','ou_amount','ou_date','ou_recurrence','Budget_bu_id','Category_ca_id') values ('Comida','1000','18/05/2018',null,'1','9');</v>
      </c>
    </row>
    <row r="59" customFormat="false" ht="12.8" hidden="false" customHeight="false" outlineLevel="0" collapsed="false">
      <c r="A59" s="0" t="str">
        <f aca="false">"Insert into "&amp;Tables!$H$20&amp;" ('"&amp;Tables!$H$21&amp;"','"&amp;Tables!$I$21&amp;"','"&amp;Tables!$J$21&amp;"','"&amp;Tables!$K$21&amp;"','"&amp;Tables!$L$21&amp;"','"&amp;Tables!$M$21&amp;"') values ('"&amp;Tables!H55&amp;"','"&amp;Tables!I55&amp;"','"&amp;Tables!J55&amp;"',"&amp;"null,'"&amp;Tables!L55&amp;"','"&amp;Tables!M55&amp;"');"</f>
        <v>Insert into Outcome ('ou_name','ou_amount','ou_date','ou_recurrence','Budget_bu_id','Category_ca_id') values ('Varios','4200','18/05/2018',null,'1','12');</v>
      </c>
    </row>
    <row r="60" customFormat="false" ht="12.8" hidden="false" customHeight="false" outlineLevel="0" collapsed="false">
      <c r="A60" s="0" t="str">
        <f aca="false">"Insert into "&amp;Tables!$H$20&amp;" ('"&amp;Tables!$H$21&amp;"','"&amp;Tables!$I$21&amp;"','"&amp;Tables!$J$21&amp;"','"&amp;Tables!$K$21&amp;"','"&amp;Tables!$L$21&amp;"','"&amp;Tables!$M$21&amp;"') values ('"&amp;Tables!H56&amp;"','"&amp;Tables!I56&amp;"','"&amp;Tables!J56&amp;"',"&amp;"null,'"&amp;Tables!L56&amp;"','"&amp;Tables!M56&amp;"');"</f>
        <v>Insert into Outcome ('ou_name','ou_amount','ou_date','ou_recurrence','Budget_bu_id','Category_ca_id') values ('Varios','2800','18/05/2018',null,'1','12');</v>
      </c>
    </row>
    <row r="61" customFormat="false" ht="12.8" hidden="false" customHeight="false" outlineLevel="0" collapsed="false">
      <c r="A61" s="0" t="str">
        <f aca="false">"Insert into "&amp;Tables!$H$20&amp;" ('"&amp;Tables!$H$21&amp;"','"&amp;Tables!$I$21&amp;"','"&amp;Tables!$J$21&amp;"','"&amp;Tables!$K$21&amp;"','"&amp;Tables!$L$21&amp;"','"&amp;Tables!$M$21&amp;"') values ('"&amp;Tables!H57&amp;"','"&amp;Tables!I57&amp;"','"&amp;Tables!J57&amp;"',"&amp;"null,'"&amp;Tables!L57&amp;"','"&amp;Tables!M57&amp;"');"</f>
        <v>Insert into Outcome ('ou_name','ou_amount','ou_date','ou_recurrence','Budget_bu_id','Category_ca_id') values ('Parqueadero','10250','19/05/2018',null,'1','8');</v>
      </c>
    </row>
    <row r="62" customFormat="false" ht="12.8" hidden="false" customHeight="false" outlineLevel="0" collapsed="false">
      <c r="A62" s="0" t="str">
        <f aca="false">"Insert into "&amp;Tables!$H$20&amp;" ('"&amp;Tables!$H$21&amp;"','"&amp;Tables!$I$21&amp;"','"&amp;Tables!$J$21&amp;"','"&amp;Tables!$K$21&amp;"','"&amp;Tables!$L$21&amp;"','"&amp;Tables!$M$21&amp;"') values ('"&amp;Tables!H58&amp;"','"&amp;Tables!I58&amp;"','"&amp;Tables!J58&amp;"',"&amp;"null,'"&amp;Tables!L58&amp;"','"&amp;Tables!M58&amp;"');"</f>
        <v>Insert into Outcome ('ou_name','ou_amount','ou_date','ou_recurrence','Budget_bu_id','Category_ca_id') values ('Gasolina','50000','19/05/2018',null,'1','10');</v>
      </c>
    </row>
    <row r="63" customFormat="false" ht="12.8" hidden="false" customHeight="false" outlineLevel="0" collapsed="false">
      <c r="A63" s="0" t="str">
        <f aca="false">"Insert into "&amp;Tables!$H$20&amp;" ('"&amp;Tables!$H$21&amp;"','"&amp;Tables!$I$21&amp;"','"&amp;Tables!$J$21&amp;"','"&amp;Tables!$K$21&amp;"','"&amp;Tables!$L$21&amp;"','"&amp;Tables!$M$21&amp;"') values ('"&amp;Tables!H59&amp;"','"&amp;Tables!I59&amp;"','"&amp;Tables!J59&amp;"',"&amp;"null,'"&amp;Tables!L59&amp;"','"&amp;Tables!M59&amp;"');"</f>
        <v>Insert into Outcome ('ou_name','ou_amount','ou_date','ou_recurrence','Budget_bu_id','Category_ca_id') values ('Parqueadero','1000','19/05/2018',null,'1','8');</v>
      </c>
    </row>
    <row r="64" customFormat="false" ht="12.8" hidden="false" customHeight="false" outlineLevel="0" collapsed="false">
      <c r="A64" s="0" t="str">
        <f aca="false">"Insert into "&amp;Tables!$H$20&amp;" ('"&amp;Tables!$H$21&amp;"','"&amp;Tables!$I$21&amp;"','"&amp;Tables!$J$21&amp;"','"&amp;Tables!$K$21&amp;"','"&amp;Tables!$L$21&amp;"','"&amp;Tables!$M$21&amp;"') values ('"&amp;Tables!H60&amp;"','"&amp;Tables!I60&amp;"','"&amp;Tables!J60&amp;"',"&amp;"null,'"&amp;Tables!L60&amp;"','"&amp;Tables!M60&amp;"');"</f>
        <v>Insert into Outcome ('ou_name','ou_amount','ou_date','ou_recurrence','Budget_bu_id','Category_ca_id') values ('Gaseosa','2700','19/05/2018',null,'1','7');</v>
      </c>
    </row>
    <row r="65" customFormat="false" ht="12.8" hidden="false" customHeight="false" outlineLevel="0" collapsed="false">
      <c r="A65" s="0" t="str">
        <f aca="false">"Insert into "&amp;Tables!$H$20&amp;" ('"&amp;Tables!$H$21&amp;"','"&amp;Tables!$I$21&amp;"','"&amp;Tables!$J$21&amp;"','"&amp;Tables!$K$21&amp;"','"&amp;Tables!$L$21&amp;"','"&amp;Tables!$M$21&amp;"') values ('"&amp;Tables!H61&amp;"','"&amp;Tables!I61&amp;"','"&amp;Tables!J61&amp;"',"&amp;"null,'"&amp;Tables!L61&amp;"','"&amp;Tables!M61&amp;"');"</f>
        <v>Insert into Outcome ('ou_name','ou_amount','ou_date','ou_recurrence','Budget_bu_id','Category_ca_id') values ('Comida','29700','21/05/2018',null,'1','9');</v>
      </c>
    </row>
    <row r="66" customFormat="false" ht="12.8" hidden="false" customHeight="false" outlineLevel="0" collapsed="false">
      <c r="A66" s="0" t="str">
        <f aca="false">"Insert into "&amp;Tables!$H$20&amp;" ('"&amp;Tables!$H$21&amp;"','"&amp;Tables!$I$21&amp;"','"&amp;Tables!$J$21&amp;"','"&amp;Tables!$K$21&amp;"','"&amp;Tables!$L$21&amp;"','"&amp;Tables!$M$21&amp;"') values ('"&amp;Tables!H62&amp;"','"&amp;Tables!I62&amp;"','"&amp;Tables!J62&amp;"',"&amp;"null,'"&amp;Tables!L62&amp;"','"&amp;Tables!M62&amp;"');"</f>
        <v>Insert into Outcome ('ou_name','ou_amount','ou_date','ou_recurrence','Budget_bu_id','Category_ca_id') values ('Comida','600','21/05/2018',null,'1','9');</v>
      </c>
    </row>
    <row r="67" customFormat="false" ht="12.8" hidden="false" customHeight="false" outlineLevel="0" collapsed="false">
      <c r="A67" s="0" t="str">
        <f aca="false">"Insert into "&amp;Tables!$H$20&amp;" ('"&amp;Tables!$H$21&amp;"','"&amp;Tables!$I$21&amp;"','"&amp;Tables!$J$21&amp;"','"&amp;Tables!$K$21&amp;"','"&amp;Tables!$L$21&amp;"','"&amp;Tables!$M$21&amp;"') values ('"&amp;Tables!H63&amp;"','"&amp;Tables!I63&amp;"','"&amp;Tables!J63&amp;"',"&amp;"null,'"&amp;Tables!L63&amp;"','"&amp;Tables!M63&amp;"');"</f>
        <v>Insert into Outcome ('ou_name','ou_amount','ou_date','ou_recurrence','Budget_bu_id','Category_ca_id') values ('Mercado','100000','21/05/2018',null,'1','16');</v>
      </c>
    </row>
    <row r="68" customFormat="false" ht="12.8" hidden="false" customHeight="false" outlineLevel="0" collapsed="false">
      <c r="A68" s="0" t="str">
        <f aca="false">"Insert into "&amp;Tables!$H$20&amp;" ('"&amp;Tables!$H$21&amp;"','"&amp;Tables!$I$21&amp;"','"&amp;Tables!$J$21&amp;"','"&amp;Tables!$K$21&amp;"','"&amp;Tables!$L$21&amp;"','"&amp;Tables!$M$21&amp;"') values ('"&amp;Tables!H64&amp;"','"&amp;Tables!I64&amp;"','"&amp;Tables!J64&amp;"',"&amp;"null,'"&amp;Tables!L64&amp;"','"&amp;Tables!M64&amp;"');"</f>
        <v>Insert into Outcome ('ou_name','ou_amount','ou_date','ou_recurrence','Budget_bu_id','Category_ca_id') values ('Comida','10200','21/05/2018',null,'1','9');</v>
      </c>
    </row>
    <row r="69" customFormat="false" ht="12.8" hidden="false" customHeight="false" outlineLevel="0" collapsed="false">
      <c r="A69" s="0" t="str">
        <f aca="false">"Insert into "&amp;Tables!$H$20&amp;" ('"&amp;Tables!$H$21&amp;"','"&amp;Tables!$I$21&amp;"','"&amp;Tables!$J$21&amp;"','"&amp;Tables!$K$21&amp;"','"&amp;Tables!$L$21&amp;"','"&amp;Tables!$M$21&amp;"') values ('"&amp;Tables!H65&amp;"','"&amp;Tables!I65&amp;"','"&amp;Tables!J65&amp;"',"&amp;"null,'"&amp;Tables!L65&amp;"','"&amp;Tables!M65&amp;"');"</f>
        <v>Insert into Outcome ('ou_name','ou_amount','ou_date','ou_recurrence','Budget_bu_id','Category_ca_id') values ('Comida','200','22/05/2018',null,'1','9');</v>
      </c>
    </row>
    <row r="70" customFormat="false" ht="12.8" hidden="false" customHeight="false" outlineLevel="0" collapsed="false">
      <c r="A70" s="0" t="str">
        <f aca="false">"Insert into "&amp;Tables!$H$20&amp;" ('"&amp;Tables!$H$21&amp;"','"&amp;Tables!$I$21&amp;"','"&amp;Tables!$J$21&amp;"','"&amp;Tables!$K$21&amp;"','"&amp;Tables!$L$21&amp;"','"&amp;Tables!$M$21&amp;"') values ('"&amp;Tables!H66&amp;"','"&amp;Tables!I66&amp;"','"&amp;Tables!J66&amp;"',"&amp;"null,'"&amp;Tables!L66&amp;"','"&amp;Tables!M66&amp;"');"</f>
        <v>Insert into Outcome ('ou_name','ou_amount','ou_date','ou_recurrence','Budget_bu_id','Category_ca_id') values ('Gaseosa','2100','23/05/2018',null,'1','7');</v>
      </c>
    </row>
    <row r="71" customFormat="false" ht="12.8" hidden="false" customHeight="false" outlineLevel="0" collapsed="false">
      <c r="A71" s="0" t="str">
        <f aca="false">"Insert into "&amp;Tables!$H$20&amp;" ('"&amp;Tables!$H$21&amp;"','"&amp;Tables!$I$21&amp;"','"&amp;Tables!$J$21&amp;"','"&amp;Tables!$K$21&amp;"','"&amp;Tables!$L$21&amp;"','"&amp;Tables!$M$21&amp;"') values ('"&amp;Tables!H67&amp;"','"&amp;Tables!I67&amp;"','"&amp;Tables!J67&amp;"',"&amp;"null,'"&amp;Tables!L67&amp;"','"&amp;Tables!M67&amp;"');"</f>
        <v>Insert into Outcome ('ou_name','ou_amount','ou_date','ou_recurrence','Budget_bu_id','Category_ca_id') values ('Comida','8500','23/05/2018',null,'1','9');</v>
      </c>
    </row>
    <row r="72" customFormat="false" ht="12.8" hidden="false" customHeight="false" outlineLevel="0" collapsed="false">
      <c r="A72" s="0" t="str">
        <f aca="false">"Insert into "&amp;Tables!$H$20&amp;" ('"&amp;Tables!$H$21&amp;"','"&amp;Tables!$I$21&amp;"','"&amp;Tables!$J$21&amp;"','"&amp;Tables!$K$21&amp;"','"&amp;Tables!$L$21&amp;"','"&amp;Tables!$M$21&amp;"') values ('"&amp;Tables!H68&amp;"','"&amp;Tables!I68&amp;"','"&amp;Tables!J68&amp;"',"&amp;"null,'"&amp;Tables!L68&amp;"','"&amp;Tables!M68&amp;"');"</f>
        <v>Insert into Outcome ('ou_name','ou_amount','ou_date','ou_recurrence','Budget_bu_id','Category_ca_id') values ('Gaseosa','2700','23/05/2018',null,'1','7');</v>
      </c>
    </row>
    <row r="73" customFormat="false" ht="12.8" hidden="false" customHeight="false" outlineLevel="0" collapsed="false">
      <c r="A73" s="0" t="str">
        <f aca="false">"Insert into "&amp;Tables!$H$20&amp;" ('"&amp;Tables!$H$21&amp;"','"&amp;Tables!$I$21&amp;"','"&amp;Tables!$J$21&amp;"','"&amp;Tables!$K$21&amp;"','"&amp;Tables!$L$21&amp;"','"&amp;Tables!$M$21&amp;"') values ('"&amp;Tables!H69&amp;"','"&amp;Tables!I69&amp;"','"&amp;Tables!J69&amp;"',"&amp;"null,'"&amp;Tables!L69&amp;"','"&amp;Tables!M69&amp;"');"</f>
        <v>Insert into Outcome ('ou_name','ou_amount','ou_date','ou_recurrence','Budget_bu_id','Category_ca_id') values ('Comida','3000','24/05/2018',null,'1','9');</v>
      </c>
    </row>
    <row r="74" customFormat="false" ht="12.8" hidden="false" customHeight="false" outlineLevel="0" collapsed="false">
      <c r="A74" s="0" t="str">
        <f aca="false">"Insert into "&amp;Tables!$H$20&amp;" ('"&amp;Tables!$H$21&amp;"','"&amp;Tables!$I$21&amp;"','"&amp;Tables!$J$21&amp;"','"&amp;Tables!$K$21&amp;"','"&amp;Tables!$L$21&amp;"','"&amp;Tables!$M$21&amp;"') values ('"&amp;Tables!H70&amp;"','"&amp;Tables!I70&amp;"','"&amp;Tables!J70&amp;"',"&amp;"null,'"&amp;Tables!L70&amp;"','"&amp;Tables!M70&amp;"');"</f>
        <v>Insert into Outcome ('ou_name','ou_amount','ou_date','ou_recurrence','Budget_bu_id','Category_ca_id') values ('Gaseosa','2200','24/05/2018',null,'1','7');</v>
      </c>
    </row>
    <row r="75" customFormat="false" ht="12.8" hidden="false" customHeight="false" outlineLevel="0" collapsed="false">
      <c r="A75" s="0" t="str">
        <f aca="false">"Insert into "&amp;Tables!$H$20&amp;" ('"&amp;Tables!$H$21&amp;"','"&amp;Tables!$I$21&amp;"','"&amp;Tables!$J$21&amp;"','"&amp;Tables!$K$21&amp;"','"&amp;Tables!$L$21&amp;"','"&amp;Tables!$M$21&amp;"') values ('"&amp;Tables!H71&amp;"','"&amp;Tables!I71&amp;"','"&amp;Tables!J71&amp;"',"&amp;"null,'"&amp;Tables!L71&amp;"','"&amp;Tables!M71&amp;"');"</f>
        <v>Insert into Outcome ('ou_name','ou_amount','ou_date','ou_recurrence','Budget_bu_id','Category_ca_id') values ('Comida','1900','24/05/2018',null,'1','9');</v>
      </c>
    </row>
    <row r="76" customFormat="false" ht="12.8" hidden="false" customHeight="false" outlineLevel="0" collapsed="false">
      <c r="A76" s="0" t="str">
        <f aca="false">"Insert into "&amp;Tables!$H$20&amp;" ('"&amp;Tables!$H$21&amp;"','"&amp;Tables!$I$21&amp;"','"&amp;Tables!$J$21&amp;"','"&amp;Tables!$K$21&amp;"','"&amp;Tables!$L$21&amp;"','"&amp;Tables!$M$21&amp;"') values ('"&amp;Tables!H72&amp;"','"&amp;Tables!I72&amp;"','"&amp;Tables!J72&amp;"',"&amp;"null,'"&amp;Tables!L72&amp;"','"&amp;Tables!M72&amp;"');"</f>
        <v>Insert into Outcome ('ou_name','ou_amount','ou_date','ou_recurrence','Budget_bu_id','Category_ca_id') values ('Comida','20000','24/05/2018',null,'1','9');</v>
      </c>
    </row>
    <row r="77" customFormat="false" ht="12.8" hidden="false" customHeight="false" outlineLevel="0" collapsed="false">
      <c r="A77" s="0" t="str">
        <f aca="false">"Insert into "&amp;Tables!$H$20&amp;" ('"&amp;Tables!$H$21&amp;"','"&amp;Tables!$I$21&amp;"','"&amp;Tables!$J$21&amp;"','"&amp;Tables!$K$21&amp;"','"&amp;Tables!$L$21&amp;"','"&amp;Tables!$M$21&amp;"') values ('"&amp;Tables!H73&amp;"','"&amp;Tables!I73&amp;"','"&amp;Tables!J73&amp;"',"&amp;"null,'"&amp;Tables!L73&amp;"','"&amp;Tables!M73&amp;"');"</f>
        <v>Insert into Outcome ('ou_name','ou_amount','ou_date','ou_recurrence','Budget_bu_id','Category_ca_id') values ('Transporte','5000','24/05/2018',null,'1','6');</v>
      </c>
    </row>
    <row r="78" customFormat="false" ht="12.8" hidden="false" customHeight="false" outlineLevel="0" collapsed="false">
      <c r="A78" s="0" t="str">
        <f aca="false">"Insert into "&amp;Tables!$H$20&amp;" ('"&amp;Tables!$H$21&amp;"','"&amp;Tables!$I$21&amp;"','"&amp;Tables!$J$21&amp;"','"&amp;Tables!$K$21&amp;"','"&amp;Tables!$L$21&amp;"','"&amp;Tables!$M$21&amp;"') values ('"&amp;Tables!H74&amp;"','"&amp;Tables!I74&amp;"','"&amp;Tables!J74&amp;"',"&amp;"null,'"&amp;Tables!L74&amp;"','"&amp;Tables!M74&amp;"');"</f>
        <v>Insert into Outcome ('ou_name','ou_amount','ou_date','ou_recurrence','Budget_bu_id','Category_ca_id') values ('Comida','2000','25/05/2018',null,'1','9');</v>
      </c>
    </row>
    <row r="79" customFormat="false" ht="12.8" hidden="false" customHeight="false" outlineLevel="0" collapsed="false">
      <c r="A79" s="0" t="str">
        <f aca="false">"Insert into "&amp;Tables!$H$20&amp;" ('"&amp;Tables!$H$21&amp;"','"&amp;Tables!$I$21&amp;"','"&amp;Tables!$J$21&amp;"','"&amp;Tables!$K$21&amp;"','"&amp;Tables!$L$21&amp;"','"&amp;Tables!$M$21&amp;"') values ('"&amp;Tables!H75&amp;"','"&amp;Tables!I75&amp;"','"&amp;Tables!J75&amp;"',"&amp;"null,'"&amp;Tables!L75&amp;"','"&amp;Tables!M75&amp;"');"</f>
        <v>Insert into Outcome ('ou_name','ou_amount','ou_date','ou_recurrence','Budget_bu_id','Category_ca_id') values ('Deudas','400000','25/05/2018',null,'1','3');</v>
      </c>
    </row>
    <row r="80" customFormat="false" ht="12.8" hidden="false" customHeight="false" outlineLevel="0" collapsed="false">
      <c r="A80" s="0" t="str">
        <f aca="false">"Insert into "&amp;Tables!$H$20&amp;" ('"&amp;Tables!$H$21&amp;"','"&amp;Tables!$I$21&amp;"','"&amp;Tables!$J$21&amp;"','"&amp;Tables!$K$21&amp;"','"&amp;Tables!$L$21&amp;"','"&amp;Tables!$M$21&amp;"') values ('"&amp;Tables!H76&amp;"','"&amp;Tables!I76&amp;"','"&amp;Tables!J76&amp;"',"&amp;"null,'"&amp;Tables!L76&amp;"','"&amp;Tables!M76&amp;"');"</f>
        <v>Insert into Outcome ('ou_name','ou_amount','ou_date','ou_recurrence','Budget_bu_id','Category_ca_id') values ('Comida','19400','25/05/2018',null,'1','9');</v>
      </c>
    </row>
    <row r="81" customFormat="false" ht="12.8" hidden="false" customHeight="false" outlineLevel="0" collapsed="false">
      <c r="A81" s="0" t="str">
        <f aca="false">"Insert into "&amp;Tables!$H$20&amp;" ('"&amp;Tables!$H$21&amp;"','"&amp;Tables!$I$21&amp;"','"&amp;Tables!$J$21&amp;"','"&amp;Tables!$K$21&amp;"','"&amp;Tables!$L$21&amp;"','"&amp;Tables!$M$21&amp;"') values ('"&amp;Tables!H77&amp;"','"&amp;Tables!I77&amp;"','"&amp;Tables!J77&amp;"',"&amp;"null,'"&amp;Tables!L77&amp;"','"&amp;Tables!M77&amp;"');"</f>
        <v>Insert into Outcome ('ou_name','ou_amount','ou_date','ou_recurrence','Budget_bu_id','Category_ca_id') values ('Varios','130000','25/05/2018',null,'1','12');</v>
      </c>
    </row>
    <row r="82" customFormat="false" ht="12.8" hidden="false" customHeight="false" outlineLevel="0" collapsed="false">
      <c r="A82" s="0" t="str">
        <f aca="false">"Insert into "&amp;Tables!$H$20&amp;" ('"&amp;Tables!$H$21&amp;"','"&amp;Tables!$I$21&amp;"','"&amp;Tables!$J$21&amp;"','"&amp;Tables!$K$21&amp;"','"&amp;Tables!$L$21&amp;"','"&amp;Tables!$M$21&amp;"') values ('"&amp;Tables!H78&amp;"','"&amp;Tables!I78&amp;"','"&amp;Tables!J78&amp;"',"&amp;"null,'"&amp;Tables!L78&amp;"','"&amp;Tables!M78&amp;"');"</f>
        <v>Insert into Outcome ('ou_name','ou_amount','ou_date','ou_recurrence','Budget_bu_id','Category_ca_id') values ('Entretenimiento','15100','25/05/2018',null,'1','15');</v>
      </c>
    </row>
    <row r="83" customFormat="false" ht="12.8" hidden="false" customHeight="false" outlineLevel="0" collapsed="false">
      <c r="A83" s="0" t="str">
        <f aca="false">"Insert into "&amp;Tables!$H$20&amp;" ('"&amp;Tables!$H$21&amp;"','"&amp;Tables!$I$21&amp;"','"&amp;Tables!$J$21&amp;"','"&amp;Tables!$K$21&amp;"','"&amp;Tables!$L$21&amp;"','"&amp;Tables!$M$21&amp;"') values ('"&amp;Tables!H79&amp;"','"&amp;Tables!I79&amp;"','"&amp;Tables!J79&amp;"',"&amp;"null,'"&amp;Tables!L79&amp;"','"&amp;Tables!M79&amp;"');"</f>
        <v>Insert into Outcome ('ou_name','ou_amount','ou_date','ou_recurrence','Budget_bu_id','Category_ca_id') values ('Entretenimiento','12000','25/05/2018',null,'1','15');</v>
      </c>
    </row>
    <row r="84" customFormat="false" ht="12.8" hidden="false" customHeight="false" outlineLevel="0" collapsed="false">
      <c r="A84" s="0" t="str">
        <f aca="false">"Insert into "&amp;Tables!$H$20&amp;" ('"&amp;Tables!$H$21&amp;"','"&amp;Tables!$I$21&amp;"','"&amp;Tables!$J$21&amp;"','"&amp;Tables!$K$21&amp;"','"&amp;Tables!$L$21&amp;"','"&amp;Tables!$M$21&amp;"') values ('"&amp;Tables!H80&amp;"','"&amp;Tables!I80&amp;"','"&amp;Tables!J80&amp;"',"&amp;"null,'"&amp;Tables!L80&amp;"','"&amp;Tables!M80&amp;"');"</f>
        <v>Insert into Outcome ('ou_name','ou_amount','ou_date','ou_recurrence','Budget_bu_id','Category_ca_id') values ('Entretenimiento','10500','26/05/2018',null,'1','15');</v>
      </c>
    </row>
    <row r="85" customFormat="false" ht="12.8" hidden="false" customHeight="false" outlineLevel="0" collapsed="false">
      <c r="A85" s="0" t="str">
        <f aca="false">"Insert into "&amp;Tables!$H$20&amp;" ('"&amp;Tables!$H$21&amp;"','"&amp;Tables!$I$21&amp;"','"&amp;Tables!$J$21&amp;"','"&amp;Tables!$K$21&amp;"','"&amp;Tables!$L$21&amp;"','"&amp;Tables!$M$21&amp;"') values ('"&amp;Tables!H81&amp;"','"&amp;Tables!I81&amp;"','"&amp;Tables!J81&amp;"',"&amp;"null,'"&amp;Tables!L81&amp;"','"&amp;Tables!M81&amp;"');"</f>
        <v>Insert into Outcome ('ou_name','ou_amount','ou_date','ou_recurrence','Budget_bu_id','Category_ca_id') values ('Comida','7300','26/05/2018',null,'1','9');</v>
      </c>
    </row>
    <row r="86" customFormat="false" ht="12.8" hidden="false" customHeight="false" outlineLevel="0" collapsed="false">
      <c r="A86" s="0" t="str">
        <f aca="false">"Insert into "&amp;Tables!$H$20&amp;" ('"&amp;Tables!$H$21&amp;"','"&amp;Tables!$I$21&amp;"','"&amp;Tables!$J$21&amp;"','"&amp;Tables!$K$21&amp;"','"&amp;Tables!$L$21&amp;"','"&amp;Tables!$M$21&amp;"') values ('"&amp;Tables!H82&amp;"','"&amp;Tables!I82&amp;"','"&amp;Tables!J82&amp;"',"&amp;"null,'"&amp;Tables!L82&amp;"','"&amp;Tables!M82&amp;"');"</f>
        <v>Insert into Outcome ('ou_name','ou_amount','ou_date','ou_recurrence','Budget_bu_id','Category_ca_id') values ('Gaseosa','2700','26/05/2018',null,'1','7');</v>
      </c>
    </row>
    <row r="87" customFormat="false" ht="12.8" hidden="false" customHeight="false" outlineLevel="0" collapsed="false">
      <c r="A87" s="0" t="str">
        <f aca="false">"Insert into "&amp;Tables!$H$20&amp;" ('"&amp;Tables!$H$21&amp;"','"&amp;Tables!$I$21&amp;"','"&amp;Tables!$J$21&amp;"','"&amp;Tables!$K$21&amp;"','"&amp;Tables!$L$21&amp;"','"&amp;Tables!$M$21&amp;"') values ('"&amp;Tables!H83&amp;"','"&amp;Tables!I83&amp;"','"&amp;Tables!J83&amp;"',"&amp;"null,'"&amp;Tables!L83&amp;"','"&amp;Tables!M83&amp;"');"</f>
        <v>Insert into Outcome ('ou_name','ou_amount','ou_date','ou_recurrence','Budget_bu_id','Category_ca_id') values ('Comida','120000','27/05/2018',null,'1','9');</v>
      </c>
    </row>
    <row r="88" customFormat="false" ht="12.8" hidden="false" customHeight="false" outlineLevel="0" collapsed="false">
      <c r="A88" s="0" t="str">
        <f aca="false">"Insert into "&amp;Tables!$H$20&amp;" ('"&amp;Tables!$H$21&amp;"','"&amp;Tables!$I$21&amp;"','"&amp;Tables!$J$21&amp;"','"&amp;Tables!$K$21&amp;"','"&amp;Tables!$L$21&amp;"','"&amp;Tables!$M$21&amp;"') values ('"&amp;Tables!H84&amp;"','"&amp;Tables!I84&amp;"','"&amp;Tables!J84&amp;"',"&amp;"null,'"&amp;Tables!L84&amp;"','"&amp;Tables!M84&amp;"');"</f>
        <v>Insert into Outcome ('ou_name','ou_amount','ou_date','ou_recurrence','Budget_bu_id','Category_ca_id') values ('Personal','8000','27/05/2018',null,'1','13');</v>
      </c>
    </row>
    <row r="89" customFormat="false" ht="12.8" hidden="false" customHeight="false" outlineLevel="0" collapsed="false">
      <c r="A89" s="0" t="str">
        <f aca="false">"Insert into "&amp;Tables!$H$20&amp;" ('"&amp;Tables!$H$21&amp;"','"&amp;Tables!$I$21&amp;"','"&amp;Tables!$J$21&amp;"','"&amp;Tables!$K$21&amp;"','"&amp;Tables!$L$21&amp;"','"&amp;Tables!$M$21&amp;"') values ('"&amp;Tables!H85&amp;"','"&amp;Tables!I85&amp;"','"&amp;Tables!J85&amp;"',"&amp;"null,'"&amp;Tables!L85&amp;"','"&amp;Tables!M85&amp;"');"</f>
        <v>Insert into Outcome ('ou_name','ou_amount','ou_date','ou_recurrence','Budget_bu_id','Category_ca_id') values ('Gaseosa','2700','27/05/2018',null,'1','7');</v>
      </c>
    </row>
    <row r="90" customFormat="false" ht="12.8" hidden="false" customHeight="false" outlineLevel="0" collapsed="false">
      <c r="A90" s="0" t="str">
        <f aca="false">"Insert into "&amp;Tables!$H$20&amp;" ('"&amp;Tables!$H$21&amp;"','"&amp;Tables!$I$21&amp;"','"&amp;Tables!$J$21&amp;"','"&amp;Tables!$K$21&amp;"','"&amp;Tables!$L$21&amp;"','"&amp;Tables!$M$21&amp;"') values ('"&amp;Tables!H86&amp;"','"&amp;Tables!I86&amp;"','"&amp;Tables!J86&amp;"',"&amp;"null,'"&amp;Tables!L86&amp;"','"&amp;Tables!M86&amp;"');"</f>
        <v>Insert into Outcome ('ou_name','ou_amount','ou_date','ou_recurrence','Budget_bu_id','Category_ca_id') values ('Comida','1600','28/05/2018',null,'1','9');</v>
      </c>
    </row>
    <row r="91" customFormat="false" ht="12.8" hidden="false" customHeight="false" outlineLevel="0" collapsed="false">
      <c r="A91" s="0" t="str">
        <f aca="false">"Insert into "&amp;Tables!$H$20&amp;" ('"&amp;Tables!$H$21&amp;"','"&amp;Tables!$I$21&amp;"','"&amp;Tables!$J$21&amp;"','"&amp;Tables!$K$21&amp;"','"&amp;Tables!$L$21&amp;"','"&amp;Tables!$M$21&amp;"') values ('"&amp;Tables!H87&amp;"','"&amp;Tables!I87&amp;"','"&amp;Tables!J87&amp;"',"&amp;"null,'"&amp;Tables!L87&amp;"','"&amp;Tables!M87&amp;"');"</f>
        <v>Insert into Outcome ('ou_name','ou_amount','ou_date','ou_recurrence','Budget_bu_id','Category_ca_id') values ('Gaseosa','2200','28/05/2018',null,'1','7');</v>
      </c>
    </row>
    <row r="92" customFormat="false" ht="12.8" hidden="false" customHeight="false" outlineLevel="0" collapsed="false">
      <c r="A92" s="0" t="str">
        <f aca="false">"Insert into "&amp;Tables!$H$20&amp;" ('"&amp;Tables!$H$21&amp;"','"&amp;Tables!$I$21&amp;"','"&amp;Tables!$J$21&amp;"','"&amp;Tables!$K$21&amp;"','"&amp;Tables!$L$21&amp;"','"&amp;Tables!$M$21&amp;"') values ('"&amp;Tables!H88&amp;"','"&amp;Tables!I88&amp;"','"&amp;Tables!J88&amp;"',"&amp;"null,'"&amp;Tables!L88&amp;"','"&amp;Tables!M88&amp;"');"</f>
        <v>Insert into Outcome ('ou_name','ou_amount','ou_date','ou_recurrence','Budget_bu_id','Category_ca_id') values ('Transporte','10000','28/05/2018',null,'1','6');</v>
      </c>
    </row>
    <row r="93" customFormat="false" ht="12.8" hidden="false" customHeight="false" outlineLevel="0" collapsed="false">
      <c r="A93" s="0" t="str">
        <f aca="false">"Insert into "&amp;Tables!$H$20&amp;" ('"&amp;Tables!$H$21&amp;"','"&amp;Tables!$I$21&amp;"','"&amp;Tables!$J$21&amp;"','"&amp;Tables!$K$21&amp;"','"&amp;Tables!$L$21&amp;"','"&amp;Tables!$M$21&amp;"') values ('"&amp;Tables!H89&amp;"','"&amp;Tables!I89&amp;"','"&amp;Tables!J89&amp;"',"&amp;"null,'"&amp;Tables!L89&amp;"','"&amp;Tables!M89&amp;"');"</f>
        <v>Insert into Outcome ('ou_name','ou_amount','ou_date','ou_recurrence','Budget_bu_id','Category_ca_id') values ('Comida','10200','28/05/2018',null,'1','9');</v>
      </c>
    </row>
    <row r="94" customFormat="false" ht="12.8" hidden="false" customHeight="false" outlineLevel="0" collapsed="false">
      <c r="A94" s="0" t="str">
        <f aca="false">"Insert into "&amp;Tables!$H$20&amp;" ('"&amp;Tables!$H$21&amp;"','"&amp;Tables!$I$21&amp;"','"&amp;Tables!$J$21&amp;"','"&amp;Tables!$K$21&amp;"','"&amp;Tables!$L$21&amp;"','"&amp;Tables!$M$21&amp;"') values ('"&amp;Tables!H90&amp;"','"&amp;Tables!I90&amp;"','"&amp;Tables!J90&amp;"',"&amp;"null,'"&amp;Tables!L90&amp;"','"&amp;Tables!M90&amp;"');"</f>
        <v>Insert into Outcome ('ou_name','ou_amount','ou_date','ou_recurrence','Budget_bu_id','Category_ca_id') values ('Comida','2400','29/05/2018',null,'1','9');</v>
      </c>
    </row>
    <row r="95" customFormat="false" ht="12.8" hidden="false" customHeight="false" outlineLevel="0" collapsed="false">
      <c r="A95" s="0" t="str">
        <f aca="false">"Insert into "&amp;Tables!$H$20&amp;" ('"&amp;Tables!$H$21&amp;"','"&amp;Tables!$I$21&amp;"','"&amp;Tables!$J$21&amp;"','"&amp;Tables!$K$21&amp;"','"&amp;Tables!$L$21&amp;"','"&amp;Tables!$M$21&amp;"') values ('"&amp;Tables!H91&amp;"','"&amp;Tables!I91&amp;"','"&amp;Tables!J91&amp;"',"&amp;"null,'"&amp;Tables!L91&amp;"','"&amp;Tables!M91&amp;"');"</f>
        <v>Insert into Outcome ('ou_name','ou_amount','ou_date','ou_recurrence','Budget_bu_id','Category_ca_id') values ('Gaseosa','2200','29/05/2018',null,'1','7');</v>
      </c>
    </row>
    <row r="96" customFormat="false" ht="12.8" hidden="false" customHeight="false" outlineLevel="0" collapsed="false">
      <c r="A96" s="0" t="str">
        <f aca="false">"Insert into "&amp;Tables!$H$20&amp;" ('"&amp;Tables!$H$21&amp;"','"&amp;Tables!$I$21&amp;"','"&amp;Tables!$J$21&amp;"','"&amp;Tables!$K$21&amp;"','"&amp;Tables!$L$21&amp;"','"&amp;Tables!$M$21&amp;"') values ('"&amp;Tables!H92&amp;"','"&amp;Tables!I92&amp;"','"&amp;Tables!J92&amp;"',"&amp;"null,'"&amp;Tables!L92&amp;"','"&amp;Tables!M92&amp;"');"</f>
        <v>Insert into Outcome ('ou_name','ou_amount','ou_date','ou_recurrence','Budget_bu_id','Category_ca_id') values ('Transporte','3400','29/05/2018',null,'1','6');</v>
      </c>
    </row>
    <row r="97" customFormat="false" ht="12.8" hidden="false" customHeight="false" outlineLevel="0" collapsed="false">
      <c r="A97" s="0" t="str">
        <f aca="false">"Insert into "&amp;Tables!$H$20&amp;" ('"&amp;Tables!$H$21&amp;"','"&amp;Tables!$I$21&amp;"','"&amp;Tables!$J$21&amp;"','"&amp;Tables!$K$21&amp;"','"&amp;Tables!$L$21&amp;"','"&amp;Tables!$M$21&amp;"') values ('"&amp;Tables!H93&amp;"','"&amp;Tables!I93&amp;"','"&amp;Tables!J93&amp;"',"&amp;"null,'"&amp;Tables!L93&amp;"','"&amp;Tables!M93&amp;"');"</f>
        <v>Insert into Outcome ('ou_name','ou_amount','ou_date','ou_recurrence','Budget_bu_id','Category_ca_id') values ('Personal','31600','29/05/2018',null,'1','13');</v>
      </c>
    </row>
    <row r="98" customFormat="false" ht="12.8" hidden="false" customHeight="false" outlineLevel="0" collapsed="false">
      <c r="A98" s="0" t="str">
        <f aca="false">"Insert into "&amp;Tables!$H$20&amp;" ('"&amp;Tables!$H$21&amp;"','"&amp;Tables!$I$21&amp;"','"&amp;Tables!$J$21&amp;"','"&amp;Tables!$K$21&amp;"','"&amp;Tables!$L$21&amp;"','"&amp;Tables!$M$21&amp;"') values ('"&amp;Tables!H94&amp;"','"&amp;Tables!I94&amp;"','"&amp;Tables!J94&amp;"',"&amp;"null,'"&amp;Tables!L94&amp;"','"&amp;Tables!M94&amp;"');"</f>
        <v>Insert into Outcome ('ou_name','ou_amount','ou_date','ou_recurrence','Budget_bu_id','Category_ca_id') values ('Comida','400','29/05/2018',null,'1','9');</v>
      </c>
    </row>
    <row r="99" customFormat="false" ht="12.8" hidden="false" customHeight="false" outlineLevel="0" collapsed="false">
      <c r="A99" s="0" t="str">
        <f aca="false">"Insert into "&amp;Tables!$H$20&amp;" ('"&amp;Tables!$H$21&amp;"','"&amp;Tables!$I$21&amp;"','"&amp;Tables!$J$21&amp;"','"&amp;Tables!$K$21&amp;"','"&amp;Tables!$L$21&amp;"','"&amp;Tables!$M$21&amp;"') values ('"&amp;Tables!H95&amp;"','"&amp;Tables!I95&amp;"','"&amp;Tables!J95&amp;"',"&amp;"null,'"&amp;Tables!L95&amp;"','"&amp;Tables!M95&amp;"');"</f>
        <v>Insert into Outcome ('ou_name','ou_amount','ou_date','ou_recurrence','Budget_bu_id','Category_ca_id') values ('Transporte','70000','29/05/2018',null,'1','6');</v>
      </c>
    </row>
    <row r="100" customFormat="false" ht="12.8" hidden="false" customHeight="false" outlineLevel="0" collapsed="false">
      <c r="A100" s="0" t="str">
        <f aca="false">"Insert into "&amp;Tables!$H$20&amp;" ('"&amp;Tables!$H$21&amp;"','"&amp;Tables!$I$21&amp;"','"&amp;Tables!$J$21&amp;"','"&amp;Tables!$K$21&amp;"','"&amp;Tables!$L$21&amp;"','"&amp;Tables!$M$21&amp;"') values ('"&amp;Tables!H96&amp;"','"&amp;Tables!I96&amp;"','"&amp;Tables!J96&amp;"',"&amp;"null,'"&amp;Tables!L96&amp;"','"&amp;Tables!M96&amp;"');"</f>
        <v>Insert into Outcome ('ou_name','ou_amount','ou_date','ou_recurrence','Budget_bu_id','Category_ca_id') values ('Varios','1500','29/05/2018',null,'1','12');</v>
      </c>
    </row>
    <row r="101" customFormat="false" ht="12.8" hidden="false" customHeight="false" outlineLevel="0" collapsed="false">
      <c r="A101" s="0" t="str">
        <f aca="false">"Insert into "&amp;Tables!$H$20&amp;" ('"&amp;Tables!$H$21&amp;"','"&amp;Tables!$I$21&amp;"','"&amp;Tables!$J$21&amp;"','"&amp;Tables!$K$21&amp;"','"&amp;Tables!$L$21&amp;"','"&amp;Tables!$M$21&amp;"') values ('"&amp;Tables!H97&amp;"','"&amp;Tables!I97&amp;"','"&amp;Tables!J97&amp;"',"&amp;"null,'"&amp;Tables!L97&amp;"','"&amp;Tables!M97&amp;"');"</f>
        <v>Insert into Outcome ('ou_name','ou_amount','ou_date','ou_recurrence','Budget_bu_id','Category_ca_id') values ('Comida','11000','29/05/2018',null,'1','9');</v>
      </c>
    </row>
    <row r="102" customFormat="false" ht="12.8" hidden="false" customHeight="false" outlineLevel="0" collapsed="false">
      <c r="A102" s="0" t="str">
        <f aca="false">"Insert into "&amp;Tables!$H$20&amp;" ('"&amp;Tables!$H$21&amp;"','"&amp;Tables!$I$21&amp;"','"&amp;Tables!$J$21&amp;"','"&amp;Tables!$K$21&amp;"','"&amp;Tables!$L$21&amp;"','"&amp;Tables!$M$21&amp;"') values ('"&amp;Tables!H98&amp;"','"&amp;Tables!I98&amp;"','"&amp;Tables!J98&amp;"',"&amp;"null,'"&amp;Tables!L98&amp;"','"&amp;Tables!M98&amp;"');"</f>
        <v>Insert into Outcome ('ou_name','ou_amount','ou_date','ou_recurrence','Budget_bu_id','Category_ca_id') values ('Comida','500','30/05/2018',null,'1','9');</v>
      </c>
    </row>
    <row r="103" customFormat="false" ht="12.8" hidden="false" customHeight="false" outlineLevel="0" collapsed="false">
      <c r="A103" s="0" t="str">
        <f aca="false">"Insert into "&amp;Tables!$H$20&amp;" ('"&amp;Tables!$H$21&amp;"','"&amp;Tables!$I$21&amp;"','"&amp;Tables!$J$21&amp;"','"&amp;Tables!$K$21&amp;"','"&amp;Tables!$L$21&amp;"','"&amp;Tables!$M$21&amp;"') values ('"&amp;Tables!H99&amp;"','"&amp;Tables!I99&amp;"','"&amp;Tables!J99&amp;"',"&amp;"null,'"&amp;Tables!L99&amp;"','"&amp;Tables!M99&amp;"');"</f>
        <v>Insert into Outcome ('ou_name','ou_amount','ou_date','ou_recurrence','Budget_bu_id','Category_ca_id') values ('Varios','500','30/05/2018',null,'1','12');</v>
      </c>
    </row>
    <row r="104" customFormat="false" ht="12.8" hidden="false" customHeight="false" outlineLevel="0" collapsed="false">
      <c r="A104" s="0" t="str">
        <f aca="false">"Insert into "&amp;Tables!$H$20&amp;" ('"&amp;Tables!$H$21&amp;"','"&amp;Tables!$I$21&amp;"','"&amp;Tables!$J$21&amp;"','"&amp;Tables!$K$21&amp;"','"&amp;Tables!$L$21&amp;"','"&amp;Tables!$M$21&amp;"') values ('"&amp;Tables!H100&amp;"','"&amp;Tables!I100&amp;"','"&amp;Tables!J100&amp;"',"&amp;"null,'"&amp;Tables!L100&amp;"','"&amp;Tables!M100&amp;"');"</f>
        <v>Insert into Outcome ('ou_name','ou_amount','ou_date','ou_recurrence','Budget_bu_id','Category_ca_id') values ('Gaseosa','2200','30/05/2018',null,'1','7');</v>
      </c>
    </row>
    <row r="105" customFormat="false" ht="12.8" hidden="false" customHeight="false" outlineLevel="0" collapsed="false">
      <c r="A105" s="0" t="str">
        <f aca="false">"Insert into "&amp;Tables!$H$20&amp;" ('"&amp;Tables!$H$21&amp;"','"&amp;Tables!$I$21&amp;"','"&amp;Tables!$J$21&amp;"','"&amp;Tables!$K$21&amp;"','"&amp;Tables!$L$21&amp;"','"&amp;Tables!$M$21&amp;"') values ('"&amp;Tables!H101&amp;"','"&amp;Tables!I101&amp;"','"&amp;Tables!J101&amp;"',"&amp;"null,'"&amp;Tables!L101&amp;"','"&amp;Tables!M101&amp;"');"</f>
        <v>Insert into Outcome ('ou_name','ou_amount','ou_date','ou_recurrence','Budget_bu_id','Category_ca_id') values ('Varios','1700','30/05/2018',null,'1','12');</v>
      </c>
    </row>
    <row r="106" customFormat="false" ht="12.8" hidden="false" customHeight="false" outlineLevel="0" collapsed="false">
      <c r="A106" s="0" t="str">
        <f aca="false">"Insert into "&amp;Tables!$H$20&amp;" ('"&amp;Tables!$H$21&amp;"','"&amp;Tables!$I$21&amp;"','"&amp;Tables!$J$21&amp;"','"&amp;Tables!$K$21&amp;"','"&amp;Tables!$L$21&amp;"','"&amp;Tables!$M$21&amp;"') values ('"&amp;Tables!H102&amp;"','"&amp;Tables!I102&amp;"','"&amp;Tables!J102&amp;"',"&amp;"null,'"&amp;Tables!L102&amp;"','"&amp;Tables!M102&amp;"');"</f>
        <v>Insert into Outcome ('ou_name','ou_amount','ou_date','ou_recurrence','Budget_bu_id','Category_ca_id') values ('Mercado','2950','30/05/2018',null,'1','16');</v>
      </c>
    </row>
    <row r="107" customFormat="false" ht="12.8" hidden="false" customHeight="false" outlineLevel="0" collapsed="false">
      <c r="A107" s="0" t="str">
        <f aca="false">"Insert into "&amp;Tables!$H$20&amp;" ('"&amp;Tables!$H$21&amp;"','"&amp;Tables!$I$21&amp;"','"&amp;Tables!$J$21&amp;"','"&amp;Tables!$K$21&amp;"','"&amp;Tables!$L$21&amp;"','"&amp;Tables!$M$21&amp;"') values ('"&amp;Tables!H103&amp;"','"&amp;Tables!I103&amp;"','"&amp;Tables!J103&amp;"',"&amp;"null,'"&amp;Tables!L103&amp;"','"&amp;Tables!M103&amp;"');"</f>
        <v>Insert into Outcome ('ou_name','ou_amount','ou_date','ou_recurrence','Budget_bu_id','Category_ca_id') values ('Comida','1000','30/05/2018',null,'1','9');</v>
      </c>
    </row>
    <row r="108" customFormat="false" ht="12.8" hidden="false" customHeight="false" outlineLevel="0" collapsed="false">
      <c r="A108" s="0" t="str">
        <f aca="false">"Insert into "&amp;Tables!$H$20&amp;" ('"&amp;Tables!$H$21&amp;"','"&amp;Tables!$I$21&amp;"','"&amp;Tables!$J$21&amp;"','"&amp;Tables!$K$21&amp;"','"&amp;Tables!$L$21&amp;"','"&amp;Tables!$M$21&amp;"') values ('"&amp;Tables!H104&amp;"','"&amp;Tables!I104&amp;"','"&amp;Tables!J104&amp;"',"&amp;"null,'"&amp;Tables!L104&amp;"','"&amp;Tables!M104&amp;"');"</f>
        <v>Insert into Outcome ('ou_name','ou_amount','ou_date','ou_recurrence','Budget_bu_id','Category_ca_id') values ('Varios','1000','30/05/2018',null,'1','12');</v>
      </c>
    </row>
    <row r="109" customFormat="false" ht="12.8" hidden="false" customHeight="false" outlineLevel="0" collapsed="false">
      <c r="A109" s="0" t="str">
        <f aca="false">"Insert into "&amp;Tables!$H$20&amp;" ('"&amp;Tables!$H$21&amp;"','"&amp;Tables!$I$21&amp;"','"&amp;Tables!$J$21&amp;"','"&amp;Tables!$K$21&amp;"','"&amp;Tables!$L$21&amp;"','"&amp;Tables!$M$21&amp;"') values ('"&amp;Tables!H105&amp;"','"&amp;Tables!I105&amp;"','"&amp;Tables!J105&amp;"',"&amp;"null,'"&amp;Tables!L105&amp;"','"&amp;Tables!M105&amp;"');"</f>
        <v>Insert into Outcome ('ou_name','ou_amount','ou_date','ou_recurrence','Budget_bu_id','Category_ca_id') values ('Comida','2400','31/05/2018',null,'1','9');</v>
      </c>
    </row>
    <row r="110" customFormat="false" ht="12.8" hidden="false" customHeight="false" outlineLevel="0" collapsed="false">
      <c r="A110" s="0" t="str">
        <f aca="false">"Insert into "&amp;Tables!$H$20&amp;" ('"&amp;Tables!$H$21&amp;"','"&amp;Tables!$I$21&amp;"','"&amp;Tables!$J$21&amp;"','"&amp;Tables!$K$21&amp;"','"&amp;Tables!$L$21&amp;"','"&amp;Tables!$M$21&amp;"') values ('"&amp;Tables!H106&amp;"','"&amp;Tables!I106&amp;"','"&amp;Tables!J106&amp;"',"&amp;"null,'"&amp;Tables!L106&amp;"','"&amp;Tables!M106&amp;"');"</f>
        <v>Insert into Outcome ('ou_name','ou_amount','ou_date','ou_recurrence','Budget_bu_id','Category_ca_id') values ('Gaseosa','2200','31/05/2018',null,'1','7');</v>
      </c>
    </row>
    <row r="111" customFormat="false" ht="12.8" hidden="false" customHeight="false" outlineLevel="0" collapsed="false">
      <c r="A111" s="0" t="str">
        <f aca="false">"Insert into "&amp;Tables!$H$20&amp;" ('"&amp;Tables!$H$21&amp;"','"&amp;Tables!$I$21&amp;"','"&amp;Tables!$J$21&amp;"','"&amp;Tables!$K$21&amp;"','"&amp;Tables!$L$21&amp;"','"&amp;Tables!$M$21&amp;"') values ('"&amp;Tables!H107&amp;"','"&amp;Tables!I107&amp;"','"&amp;Tables!J107&amp;"',"&amp;"null,'"&amp;Tables!L107&amp;"','"&amp;Tables!M107&amp;"');"</f>
        <v>Insert into Outcome ('ou_name','ou_amount','ou_date','ou_recurrence','Budget_bu_id','Category_ca_id') values ('Comida','7500','31/05/2018',null,'1','9');</v>
      </c>
    </row>
    <row r="112" customFormat="false" ht="12.8" hidden="false" customHeight="false" outlineLevel="0" collapsed="false">
      <c r="A112" s="0" t="str">
        <f aca="false">"Insert into "&amp;Tables!$H$20&amp;" ('"&amp;Tables!$H$21&amp;"','"&amp;Tables!$I$21&amp;"','"&amp;Tables!$J$21&amp;"','"&amp;Tables!$K$21&amp;"','"&amp;Tables!$L$21&amp;"','"&amp;Tables!$M$21&amp;"') values ('"&amp;Tables!H108&amp;"','"&amp;Tables!I108&amp;"','"&amp;Tables!J108&amp;"',"&amp;"null,'"&amp;Tables!L108&amp;"','"&amp;Tables!M108&amp;"');"</f>
        <v>Insert into Outcome ('ou_name','ou_amount','ou_date','ou_recurrence','Budget_bu_id','Category_ca_id') values ('Gaseosa','2600','31/05/2018',null,'1','7');</v>
      </c>
    </row>
    <row r="113" customFormat="false" ht="12.8" hidden="false" customHeight="false" outlineLevel="0" collapsed="false">
      <c r="A113" s="0" t="str">
        <f aca="false">"Insert into "&amp;Tables!$H$20&amp;" ('"&amp;Tables!$H$21&amp;"','"&amp;Tables!$I$21&amp;"','"&amp;Tables!$J$21&amp;"','"&amp;Tables!$K$21&amp;"','"&amp;Tables!$L$21&amp;"','"&amp;Tables!$M$21&amp;"') values ('"&amp;Tables!H109&amp;"','"&amp;Tables!I109&amp;"','"&amp;Tables!J109&amp;"',"&amp;"null,'"&amp;Tables!L109&amp;"','"&amp;Tables!M109&amp;"');"</f>
        <v>Insert into Outcome ('ou_name','ou_amount','ou_date','ou_recurrence','Budget_bu_id','Category_ca_id') values ('Mercado','1850','31/05/2018',null,'1','16');</v>
      </c>
    </row>
    <row r="114" customFormat="false" ht="12.8" hidden="false" customHeight="false" outlineLevel="0" collapsed="false">
      <c r="A114" s="0" t="str">
        <f aca="false">"Insert into "&amp;Tables!$H$20&amp;" ('"&amp;Tables!$H$21&amp;"','"&amp;Tables!$I$21&amp;"','"&amp;Tables!$J$21&amp;"','"&amp;Tables!$K$21&amp;"','"&amp;Tables!$L$21&amp;"','"&amp;Tables!$M$21&amp;"') values ('"&amp;Tables!H110&amp;"','"&amp;Tables!I110&amp;"','"&amp;Tables!J110&amp;"',"&amp;"null,'"&amp;Tables!L110&amp;"','"&amp;Tables!M110&amp;"');"</f>
        <v>Insert into Outcome ('ou_name','ou_amount','ou_date','ou_recurrence','Budget_bu_id','Category_ca_id') values ('Comida','2400','01/06/2018',null,'1','9');</v>
      </c>
    </row>
    <row r="115" customFormat="false" ht="12.8" hidden="false" customHeight="false" outlineLevel="0" collapsed="false">
      <c r="A115" s="0" t="str">
        <f aca="false">"Insert into "&amp;Tables!$H$20&amp;" ('"&amp;Tables!$H$21&amp;"','"&amp;Tables!$I$21&amp;"','"&amp;Tables!$J$21&amp;"','"&amp;Tables!$K$21&amp;"','"&amp;Tables!$L$21&amp;"','"&amp;Tables!$M$21&amp;"') values ('"&amp;Tables!H111&amp;"','"&amp;Tables!I111&amp;"','"&amp;Tables!J111&amp;"',"&amp;"null,'"&amp;Tables!L111&amp;"','"&amp;Tables!M111&amp;"');"</f>
        <v>Insert into Outcome ('ou_name','ou_amount','ou_date','ou_recurrence','Budget_bu_id','Category_ca_id') values ('Gaseosa','2200','01/06/2018',null,'1','7');</v>
      </c>
    </row>
    <row r="116" customFormat="false" ht="12.8" hidden="false" customHeight="false" outlineLevel="0" collapsed="false">
      <c r="A116" s="0" t="str">
        <f aca="false">"Insert into "&amp;Tables!$H$20&amp;" ('"&amp;Tables!$H$21&amp;"','"&amp;Tables!$I$21&amp;"','"&amp;Tables!$J$21&amp;"','"&amp;Tables!$K$21&amp;"','"&amp;Tables!$L$21&amp;"','"&amp;Tables!$M$21&amp;"') values ('"&amp;Tables!H112&amp;"','"&amp;Tables!I112&amp;"','"&amp;Tables!J112&amp;"',"&amp;"null,'"&amp;Tables!L112&amp;"','"&amp;Tables!M112&amp;"');"</f>
        <v>Insert into Outcome ('ou_name','ou_amount','ou_date','ou_recurrence','Budget_bu_id','Category_ca_id') values ('Bancos','267866','01/06/2018',null,'1','2');</v>
      </c>
    </row>
    <row r="117" customFormat="false" ht="12.8" hidden="false" customHeight="false" outlineLevel="0" collapsed="false">
      <c r="A117" s="0" t="str">
        <f aca="false">"Insert into "&amp;Tables!$H$20&amp;" ('"&amp;Tables!$H$21&amp;"','"&amp;Tables!$I$21&amp;"','"&amp;Tables!$J$21&amp;"','"&amp;Tables!$K$21&amp;"','"&amp;Tables!$L$21&amp;"','"&amp;Tables!$M$21&amp;"') values ('"&amp;Tables!H113&amp;"','"&amp;Tables!I113&amp;"','"&amp;Tables!J113&amp;"',"&amp;"null,'"&amp;Tables!L113&amp;"','"&amp;Tables!M113&amp;"');"</f>
        <v>Insert into Outcome ('ou_name','ou_amount','ou_date','ou_recurrence','Budget_bu_id','Category_ca_id') values ('Entretenimiento','30300','01/06/2018',null,'1','15');</v>
      </c>
    </row>
    <row r="118" customFormat="false" ht="12.8" hidden="false" customHeight="false" outlineLevel="0" collapsed="false">
      <c r="A118" s="0" t="str">
        <f aca="false">"Insert into "&amp;Tables!$H$20&amp;" ('"&amp;Tables!$H$21&amp;"','"&amp;Tables!$I$21&amp;"','"&amp;Tables!$J$21&amp;"','"&amp;Tables!$K$21&amp;"','"&amp;Tables!$L$21&amp;"','"&amp;Tables!$M$21&amp;"') values ('"&amp;Tables!H114&amp;"','"&amp;Tables!I114&amp;"','"&amp;Tables!J114&amp;"',"&amp;"null,'"&amp;Tables!L114&amp;"','"&amp;Tables!M114&amp;"');"</f>
        <v>Insert into Outcome ('ou_name','ou_amount','ou_date','ou_recurrence','Budget_bu_id','Category_ca_id') values ('Varios','30000','03/06/2018',null,'1','12');</v>
      </c>
    </row>
    <row r="119" customFormat="false" ht="12.8" hidden="false" customHeight="false" outlineLevel="0" collapsed="false">
      <c r="A119" s="0" t="str">
        <f aca="false">"Insert into "&amp;Tables!$H$20&amp;" ('"&amp;Tables!$H$21&amp;"','"&amp;Tables!$I$21&amp;"','"&amp;Tables!$J$21&amp;"','"&amp;Tables!$K$21&amp;"','"&amp;Tables!$L$21&amp;"','"&amp;Tables!$M$21&amp;"') values ('"&amp;Tables!H115&amp;"','"&amp;Tables!I115&amp;"','"&amp;Tables!J115&amp;"',"&amp;"null,'"&amp;Tables!L115&amp;"','"&amp;Tables!M115&amp;"');"</f>
        <v>Insert into Outcome ('ou_name','ou_amount','ou_date','ou_recurrence','Budget_bu_id','Category_ca_id') values ('Gaseosa','2500','03/06/2018',null,'1','7');</v>
      </c>
    </row>
    <row r="120" customFormat="false" ht="12.8" hidden="false" customHeight="false" outlineLevel="0" collapsed="false">
      <c r="A120" s="0" t="str">
        <f aca="false">"Insert into "&amp;Tables!$H$20&amp;" ('"&amp;Tables!$H$21&amp;"','"&amp;Tables!$I$21&amp;"','"&amp;Tables!$J$21&amp;"','"&amp;Tables!$K$21&amp;"','"&amp;Tables!$L$21&amp;"','"&amp;Tables!$M$21&amp;"') values ('"&amp;Tables!H116&amp;"','"&amp;Tables!I116&amp;"','"&amp;Tables!J116&amp;"',"&amp;"null,'"&amp;Tables!L116&amp;"','"&amp;Tables!M116&amp;"');"</f>
        <v>Insert into Outcome ('ou_name','ou_amount','ou_date','ou_recurrence','Budget_bu_id','Category_ca_id') values ('Comida','18000','03/06/2018',null,'1','9');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6"/>
  <sheetViews>
    <sheetView windowProtection="false"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H20" activeCellId="0" sqref="H20"/>
    </sheetView>
  </sheetViews>
  <sheetFormatPr defaultRowHeight="12.8"/>
  <cols>
    <col collapsed="false" hidden="false" max="2" min="1" style="0" width="11.3418367346939"/>
    <col collapsed="false" hidden="false" max="3" min="3" style="0" width="13.3826530612245"/>
    <col collapsed="false" hidden="false" max="4" min="4" style="0" width="19.2142857142857"/>
    <col collapsed="false" hidden="false" max="5" min="5" style="0" width="14.0765306122449"/>
    <col collapsed="false" hidden="false" max="6" min="6" style="0" width="14.7704081632653"/>
    <col collapsed="false" hidden="false" max="7" min="7" style="0" width="11.3418367346939"/>
    <col collapsed="false" hidden="false" max="8" min="8" style="0" width="14.2091836734694"/>
    <col collapsed="false" hidden="false" max="9" min="9" style="0" width="23.2448979591837"/>
    <col collapsed="false" hidden="false" max="10" min="10" style="0" width="13.515306122449"/>
    <col collapsed="false" hidden="false" max="11" min="11" style="0" width="14.7704081632653"/>
    <col collapsed="false" hidden="false" max="12" min="12" style="0" width="13.515306122449"/>
    <col collapsed="false" hidden="false" max="13" min="13" style="0" width="14.7704081632653"/>
    <col collapsed="false" hidden="false" max="1025" min="14" style="0" width="11.3418367346939"/>
  </cols>
  <sheetData>
    <row r="1" customFormat="false" ht="12.8" hidden="false" customHeight="false" outlineLevel="0" collapsed="false">
      <c r="A1" s="11" t="s">
        <v>97</v>
      </c>
      <c r="B1" s="11"/>
      <c r="D1" s="11" t="s">
        <v>98</v>
      </c>
      <c r="E1" s="11"/>
      <c r="F1" s="11"/>
      <c r="H1" s="11" t="s">
        <v>99</v>
      </c>
      <c r="I1" s="11"/>
      <c r="J1" s="11"/>
    </row>
    <row r="2" customFormat="false" ht="12.8" hidden="false" customHeight="false" outlineLevel="0" collapsed="false">
      <c r="A2" s="12" t="s">
        <v>100</v>
      </c>
      <c r="B2" s="12" t="s">
        <v>101</v>
      </c>
      <c r="D2" s="12" t="s">
        <v>102</v>
      </c>
      <c r="E2" s="12" t="s">
        <v>103</v>
      </c>
      <c r="F2" s="12" t="s">
        <v>104</v>
      </c>
      <c r="H2" s="12" t="s">
        <v>105</v>
      </c>
      <c r="I2" s="12" t="s">
        <v>106</v>
      </c>
      <c r="J2" s="13" t="s">
        <v>107</v>
      </c>
    </row>
    <row r="3" customFormat="false" ht="12.8" hidden="false" customHeight="false" outlineLevel="0" collapsed="false">
      <c r="A3" s="0" t="s">
        <v>108</v>
      </c>
      <c r="B3" s="0" t="s">
        <v>109</v>
      </c>
      <c r="D3" s="0" t="s">
        <v>110</v>
      </c>
      <c r="E3" s="0" t="s">
        <v>109</v>
      </c>
      <c r="F3" s="0" t="n">
        <v>1</v>
      </c>
      <c r="H3" s="0" t="s">
        <v>0</v>
      </c>
      <c r="I3" s="0" t="s">
        <v>0</v>
      </c>
      <c r="J3" s="0" t="s">
        <v>111</v>
      </c>
      <c r="K3" s="0" t="n">
        <v>1</v>
      </c>
    </row>
    <row r="4" customFormat="false" ht="12.8" hidden="false" customHeight="false" outlineLevel="0" collapsed="false">
      <c r="A4" s="0" t="s">
        <v>112</v>
      </c>
      <c r="B4" s="0" t="s">
        <v>109</v>
      </c>
      <c r="D4" s="0" t="s">
        <v>113</v>
      </c>
      <c r="E4" s="0" t="s">
        <v>109</v>
      </c>
      <c r="F4" s="0" t="n">
        <v>2</v>
      </c>
      <c r="H4" s="0" t="s">
        <v>47</v>
      </c>
      <c r="I4" s="0" t="s">
        <v>114</v>
      </c>
      <c r="J4" s="0" t="s">
        <v>115</v>
      </c>
      <c r="K4" s="0" t="n">
        <v>2</v>
      </c>
    </row>
    <row r="5" customFormat="false" ht="12.8" hidden="false" customHeight="false" outlineLevel="0" collapsed="false">
      <c r="H5" s="0" t="s">
        <v>12</v>
      </c>
      <c r="I5" s="0" t="s">
        <v>116</v>
      </c>
      <c r="J5" s="0" t="s">
        <v>115</v>
      </c>
      <c r="K5" s="0" t="n">
        <v>3</v>
      </c>
    </row>
    <row r="6" customFormat="false" ht="12.8" hidden="false" customHeight="false" outlineLevel="0" collapsed="false">
      <c r="H6" s="0" t="s">
        <v>117</v>
      </c>
      <c r="I6" s="0" t="s">
        <v>117</v>
      </c>
      <c r="J6" s="0" t="s">
        <v>115</v>
      </c>
      <c r="K6" s="0" t="n">
        <v>4</v>
      </c>
    </row>
    <row r="7" customFormat="false" ht="12.8" hidden="false" customHeight="false" outlineLevel="0" collapsed="false">
      <c r="H7" s="0" t="s">
        <v>45</v>
      </c>
      <c r="I7" s="0" t="s">
        <v>118</v>
      </c>
      <c r="J7" s="0" t="s">
        <v>115</v>
      </c>
      <c r="K7" s="0" t="n">
        <v>5</v>
      </c>
    </row>
    <row r="8" customFormat="false" ht="12.8" hidden="false" customHeight="false" outlineLevel="0" collapsed="false">
      <c r="H8" s="0" t="s">
        <v>51</v>
      </c>
      <c r="I8" s="0" t="s">
        <v>119</v>
      </c>
      <c r="J8" s="0" t="s">
        <v>115</v>
      </c>
      <c r="K8" s="0" t="n">
        <v>6</v>
      </c>
    </row>
    <row r="9" customFormat="false" ht="12.8" hidden="false" customHeight="false" outlineLevel="0" collapsed="false">
      <c r="H9" s="0" t="s">
        <v>16</v>
      </c>
      <c r="I9" s="0" t="s">
        <v>16</v>
      </c>
      <c r="J9" s="0" t="s">
        <v>115</v>
      </c>
      <c r="K9" s="0" t="n">
        <v>7</v>
      </c>
    </row>
    <row r="10" customFormat="false" ht="12.8" hidden="false" customHeight="false" outlineLevel="0" collapsed="false">
      <c r="H10" s="0" t="s">
        <v>19</v>
      </c>
      <c r="I10" s="0" t="s">
        <v>120</v>
      </c>
      <c r="J10" s="0" t="s">
        <v>115</v>
      </c>
      <c r="K10" s="0" t="n">
        <v>8</v>
      </c>
    </row>
    <row r="11" customFormat="false" ht="12.8" hidden="false" customHeight="false" outlineLevel="0" collapsed="false">
      <c r="H11" s="0" t="s">
        <v>30</v>
      </c>
      <c r="I11" s="0" t="s">
        <v>121</v>
      </c>
      <c r="J11" s="0" t="s">
        <v>115</v>
      </c>
      <c r="K11" s="0" t="n">
        <v>9</v>
      </c>
    </row>
    <row r="12" customFormat="false" ht="12.8" hidden="false" customHeight="false" outlineLevel="0" collapsed="false">
      <c r="H12" s="0" t="s">
        <v>23</v>
      </c>
      <c r="I12" s="0" t="s">
        <v>23</v>
      </c>
      <c r="J12" s="0" t="s">
        <v>115</v>
      </c>
      <c r="K12" s="0" t="n">
        <v>10</v>
      </c>
    </row>
    <row r="13" customFormat="false" ht="12.8" hidden="false" customHeight="false" outlineLevel="0" collapsed="false">
      <c r="H13" s="0" t="s">
        <v>24</v>
      </c>
      <c r="I13" s="0" t="s">
        <v>122</v>
      </c>
      <c r="J13" s="0" t="s">
        <v>115</v>
      </c>
      <c r="K13" s="0" t="n">
        <v>11</v>
      </c>
    </row>
    <row r="14" customFormat="false" ht="12.8" hidden="false" customHeight="false" outlineLevel="0" collapsed="false">
      <c r="H14" s="0" t="s">
        <v>27</v>
      </c>
      <c r="I14" s="0" t="s">
        <v>123</v>
      </c>
      <c r="J14" s="0" t="s">
        <v>115</v>
      </c>
      <c r="K14" s="0" t="n">
        <v>12</v>
      </c>
    </row>
    <row r="15" customFormat="false" ht="12.8" hidden="false" customHeight="false" outlineLevel="0" collapsed="false">
      <c r="H15" s="0" t="s">
        <v>21</v>
      </c>
      <c r="I15" s="0" t="s">
        <v>124</v>
      </c>
      <c r="J15" s="0" t="s">
        <v>115</v>
      </c>
      <c r="K15" s="0" t="n">
        <v>13</v>
      </c>
    </row>
    <row r="16" customFormat="false" ht="12.8" hidden="false" customHeight="false" outlineLevel="0" collapsed="false">
      <c r="H16" s="0" t="s">
        <v>36</v>
      </c>
      <c r="I16" s="0" t="s">
        <v>125</v>
      </c>
      <c r="J16" s="0" t="s">
        <v>115</v>
      </c>
      <c r="K16" s="0" t="n">
        <v>14</v>
      </c>
    </row>
    <row r="17" customFormat="false" ht="12.8" hidden="false" customHeight="false" outlineLevel="0" collapsed="false">
      <c r="H17" s="0" t="s">
        <v>41</v>
      </c>
      <c r="I17" s="0" t="s">
        <v>126</v>
      </c>
      <c r="J17" s="0" t="s">
        <v>115</v>
      </c>
      <c r="K17" s="0" t="n">
        <v>15</v>
      </c>
    </row>
    <row r="18" customFormat="false" ht="12.8" hidden="false" customHeight="false" outlineLevel="0" collapsed="false">
      <c r="H18" s="0" t="s">
        <v>61</v>
      </c>
      <c r="I18" s="0" t="s">
        <v>127</v>
      </c>
      <c r="J18" s="0" t="s">
        <v>115</v>
      </c>
      <c r="K18" s="0" t="n">
        <v>16</v>
      </c>
    </row>
    <row r="20" customFormat="false" ht="12.8" hidden="false" customHeight="false" outlineLevel="0" collapsed="false">
      <c r="A20" s="11" t="s">
        <v>111</v>
      </c>
      <c r="B20" s="11"/>
      <c r="C20" s="11"/>
      <c r="D20" s="11"/>
      <c r="E20" s="11"/>
      <c r="F20" s="11"/>
      <c r="H20" s="11" t="s">
        <v>115</v>
      </c>
      <c r="I20" s="11"/>
      <c r="J20" s="11"/>
      <c r="K20" s="11"/>
      <c r="L20" s="11"/>
      <c r="M20" s="11"/>
    </row>
    <row r="21" customFormat="false" ht="12.8" hidden="false" customHeight="false" outlineLevel="0" collapsed="false">
      <c r="A21" s="12" t="s">
        <v>128</v>
      </c>
      <c r="B21" s="12" t="s">
        <v>129</v>
      </c>
      <c r="C21" s="12" t="s">
        <v>130</v>
      </c>
      <c r="D21" s="12" t="s">
        <v>131</v>
      </c>
      <c r="E21" s="12" t="s">
        <v>132</v>
      </c>
      <c r="F21" s="12" t="s">
        <v>133</v>
      </c>
      <c r="H21" s="12" t="s">
        <v>134</v>
      </c>
      <c r="I21" s="12" t="s">
        <v>135</v>
      </c>
      <c r="J21" s="12" t="s">
        <v>136</v>
      </c>
      <c r="K21" s="12" t="s">
        <v>137</v>
      </c>
      <c r="L21" s="12" t="s">
        <v>132</v>
      </c>
      <c r="M21" s="12" t="s">
        <v>133</v>
      </c>
    </row>
    <row r="22" customFormat="false" ht="12.8" hidden="false" customHeight="false" outlineLevel="0" collapsed="false">
      <c r="A22" s="0" t="s">
        <v>0</v>
      </c>
      <c r="B22" s="0" t="n">
        <v>5900000</v>
      </c>
      <c r="C22" s="14" t="n">
        <v>43231</v>
      </c>
      <c r="D22" s="0" t="s">
        <v>138</v>
      </c>
      <c r="E22" s="0" t="n">
        <v>1</v>
      </c>
      <c r="F22" s="0" t="n">
        <v>1</v>
      </c>
      <c r="H22" s="15" t="s">
        <v>12</v>
      </c>
      <c r="I22" s="16" t="s">
        <v>139</v>
      </c>
      <c r="J22" s="16" t="s">
        <v>140</v>
      </c>
      <c r="L22" s="0" t="n">
        <v>1</v>
      </c>
      <c r="M22" s="0" t="n">
        <f aca="false">VLOOKUP(H22,$H$3:$K$18,4,FALSE())</f>
        <v>3</v>
      </c>
    </row>
    <row r="23" customFormat="false" ht="12.8" hidden="false" customHeight="false" outlineLevel="0" collapsed="false">
      <c r="C23" s="14"/>
      <c r="H23" s="15" t="s">
        <v>16</v>
      </c>
      <c r="I23" s="16" t="s">
        <v>141</v>
      </c>
      <c r="J23" s="16" t="s">
        <v>140</v>
      </c>
      <c r="L23" s="0" t="n">
        <v>1</v>
      </c>
      <c r="M23" s="0" t="n">
        <f aca="false">VLOOKUP(H23,$H$3:$K$18,4,FALSE())</f>
        <v>7</v>
      </c>
    </row>
    <row r="24" customFormat="false" ht="12.8" hidden="false" customHeight="false" outlineLevel="0" collapsed="false">
      <c r="C24" s="14"/>
      <c r="H24" s="15" t="s">
        <v>12</v>
      </c>
      <c r="I24" s="16" t="s">
        <v>142</v>
      </c>
      <c r="J24" s="16" t="s">
        <v>143</v>
      </c>
      <c r="L24" s="0" t="n">
        <v>1</v>
      </c>
      <c r="M24" s="0" t="n">
        <f aca="false">VLOOKUP(H24,$H$3:$K$18,4,FALSE())</f>
        <v>3</v>
      </c>
    </row>
    <row r="25" customFormat="false" ht="12.8" hidden="false" customHeight="false" outlineLevel="0" collapsed="false">
      <c r="H25" s="15" t="s">
        <v>19</v>
      </c>
      <c r="I25" s="16" t="s">
        <v>144</v>
      </c>
      <c r="J25" s="16" t="s">
        <v>143</v>
      </c>
      <c r="L25" s="0" t="n">
        <v>1</v>
      </c>
      <c r="M25" s="0" t="n">
        <f aca="false">VLOOKUP(H25,$H$3:$K$18,4,FALSE())</f>
        <v>8</v>
      </c>
    </row>
    <row r="26" customFormat="false" ht="12.8" hidden="false" customHeight="false" outlineLevel="0" collapsed="false">
      <c r="H26" s="15" t="s">
        <v>21</v>
      </c>
      <c r="I26" s="16" t="s">
        <v>145</v>
      </c>
      <c r="J26" s="16" t="s">
        <v>143</v>
      </c>
      <c r="L26" s="0" t="n">
        <v>1</v>
      </c>
      <c r="M26" s="0" t="n">
        <f aca="false">VLOOKUP(H26,$H$3:$K$18,4,FALSE())</f>
        <v>13</v>
      </c>
    </row>
    <row r="27" customFormat="false" ht="12.8" hidden="false" customHeight="false" outlineLevel="0" collapsed="false">
      <c r="H27" s="15" t="s">
        <v>23</v>
      </c>
      <c r="I27" s="16" t="s">
        <v>146</v>
      </c>
      <c r="J27" s="16" t="s">
        <v>143</v>
      </c>
      <c r="L27" s="0" t="n">
        <v>1</v>
      </c>
      <c r="M27" s="0" t="n">
        <f aca="false">VLOOKUP(H27,$H$3:$K$18,4,FALSE())</f>
        <v>10</v>
      </c>
    </row>
    <row r="28" customFormat="false" ht="12.8" hidden="false" customHeight="false" outlineLevel="0" collapsed="false">
      <c r="H28" s="15" t="s">
        <v>24</v>
      </c>
      <c r="I28" s="16" t="s">
        <v>147</v>
      </c>
      <c r="J28" s="16" t="s">
        <v>143</v>
      </c>
      <c r="L28" s="0" t="n">
        <v>1</v>
      </c>
      <c r="M28" s="0" t="n">
        <f aca="false">VLOOKUP(H28,$H$3:$K$18,4,FALSE())</f>
        <v>11</v>
      </c>
    </row>
    <row r="29" customFormat="false" ht="12.8" hidden="false" customHeight="false" outlineLevel="0" collapsed="false">
      <c r="H29" s="15" t="s">
        <v>16</v>
      </c>
      <c r="I29" s="16" t="s">
        <v>148</v>
      </c>
      <c r="J29" s="16" t="s">
        <v>149</v>
      </c>
      <c r="L29" s="0" t="n">
        <v>1</v>
      </c>
      <c r="M29" s="0" t="n">
        <f aca="false">VLOOKUP(H29,$H$3:$K$18,4,FALSE())</f>
        <v>7</v>
      </c>
    </row>
    <row r="30" customFormat="false" ht="12.8" hidden="false" customHeight="false" outlineLevel="0" collapsed="false">
      <c r="H30" s="15" t="s">
        <v>27</v>
      </c>
      <c r="I30" s="16" t="s">
        <v>150</v>
      </c>
      <c r="J30" s="16" t="s">
        <v>149</v>
      </c>
      <c r="L30" s="0" t="n">
        <v>1</v>
      </c>
      <c r="M30" s="0" t="n">
        <f aca="false">VLOOKUP(H30,$H$3:$K$18,4,FALSE())</f>
        <v>12</v>
      </c>
    </row>
    <row r="31" customFormat="false" ht="12.8" hidden="false" customHeight="false" outlineLevel="0" collapsed="false">
      <c r="H31" s="15" t="s">
        <v>27</v>
      </c>
      <c r="I31" s="16" t="s">
        <v>146</v>
      </c>
      <c r="J31" s="16" t="s">
        <v>149</v>
      </c>
      <c r="L31" s="0" t="n">
        <v>1</v>
      </c>
      <c r="M31" s="0" t="n">
        <f aca="false">VLOOKUP(H31,$H$3:$K$18,4,FALSE())</f>
        <v>12</v>
      </c>
    </row>
    <row r="32" customFormat="false" ht="12.8" hidden="false" customHeight="false" outlineLevel="0" collapsed="false">
      <c r="H32" s="15" t="s">
        <v>30</v>
      </c>
      <c r="I32" s="16" t="s">
        <v>151</v>
      </c>
      <c r="J32" s="16" t="s">
        <v>152</v>
      </c>
      <c r="L32" s="0" t="n">
        <v>1</v>
      </c>
      <c r="M32" s="0" t="n">
        <f aca="false">VLOOKUP(H32,$H$3:$K$18,4,FALSE())</f>
        <v>9</v>
      </c>
    </row>
    <row r="33" customFormat="false" ht="12.8" hidden="false" customHeight="false" outlineLevel="0" collapsed="false">
      <c r="H33" s="15" t="s">
        <v>19</v>
      </c>
      <c r="I33" s="16" t="s">
        <v>153</v>
      </c>
      <c r="J33" s="16" t="s">
        <v>152</v>
      </c>
      <c r="L33" s="0" t="n">
        <v>1</v>
      </c>
      <c r="M33" s="0" t="n">
        <f aca="false">VLOOKUP(H33,$H$3:$K$18,4,FALSE())</f>
        <v>8</v>
      </c>
    </row>
    <row r="34" customFormat="false" ht="12.8" hidden="false" customHeight="false" outlineLevel="0" collapsed="false">
      <c r="H34" s="15" t="s">
        <v>12</v>
      </c>
      <c r="I34" s="16" t="s">
        <v>154</v>
      </c>
      <c r="J34" s="16" t="s">
        <v>155</v>
      </c>
      <c r="L34" s="0" t="n">
        <v>1</v>
      </c>
      <c r="M34" s="0" t="n">
        <f aca="false">VLOOKUP(H34,$H$3:$K$18,4,FALSE())</f>
        <v>3</v>
      </c>
    </row>
    <row r="35" customFormat="false" ht="12.8" hidden="false" customHeight="false" outlineLevel="0" collapsed="false">
      <c r="H35" s="15" t="s">
        <v>30</v>
      </c>
      <c r="I35" s="16" t="s">
        <v>156</v>
      </c>
      <c r="J35" s="16" t="s">
        <v>155</v>
      </c>
      <c r="L35" s="0" t="n">
        <v>1</v>
      </c>
      <c r="M35" s="0" t="n">
        <f aca="false">VLOOKUP(H35,$H$3:$K$18,4,FALSE())</f>
        <v>9</v>
      </c>
    </row>
    <row r="36" customFormat="false" ht="12.8" hidden="false" customHeight="false" outlineLevel="0" collapsed="false">
      <c r="H36" s="15" t="s">
        <v>30</v>
      </c>
      <c r="I36" s="16" t="s">
        <v>157</v>
      </c>
      <c r="J36" s="16" t="s">
        <v>155</v>
      </c>
      <c r="L36" s="0" t="n">
        <v>1</v>
      </c>
      <c r="M36" s="0" t="n">
        <f aca="false">VLOOKUP(H36,$H$3:$K$18,4,FALSE())</f>
        <v>9</v>
      </c>
    </row>
    <row r="37" customFormat="false" ht="12.8" hidden="false" customHeight="false" outlineLevel="0" collapsed="false">
      <c r="H37" s="15" t="s">
        <v>19</v>
      </c>
      <c r="I37" s="16" t="s">
        <v>158</v>
      </c>
      <c r="J37" s="16" t="s">
        <v>155</v>
      </c>
      <c r="L37" s="0" t="n">
        <v>1</v>
      </c>
      <c r="M37" s="0" t="n">
        <f aca="false">VLOOKUP(H37,$H$3:$K$18,4,FALSE())</f>
        <v>8</v>
      </c>
    </row>
    <row r="38" customFormat="false" ht="12.8" hidden="false" customHeight="false" outlineLevel="0" collapsed="false">
      <c r="H38" s="15" t="s">
        <v>36</v>
      </c>
      <c r="I38" s="16" t="s">
        <v>159</v>
      </c>
      <c r="J38" s="16" t="s">
        <v>155</v>
      </c>
      <c r="L38" s="0" t="n">
        <v>1</v>
      </c>
      <c r="M38" s="0" t="n">
        <f aca="false">VLOOKUP(H38,$H$3:$K$18,4,FALSE())</f>
        <v>14</v>
      </c>
    </row>
    <row r="39" customFormat="false" ht="12.8" hidden="false" customHeight="false" outlineLevel="0" collapsed="false">
      <c r="H39" s="15" t="s">
        <v>16</v>
      </c>
      <c r="I39" s="16" t="s">
        <v>160</v>
      </c>
      <c r="J39" s="16" t="s">
        <v>155</v>
      </c>
      <c r="L39" s="0" t="n">
        <v>1</v>
      </c>
      <c r="M39" s="0" t="n">
        <f aca="false">VLOOKUP(H39,$H$3:$K$18,4,FALSE())</f>
        <v>7</v>
      </c>
    </row>
    <row r="40" customFormat="false" ht="12.8" hidden="false" customHeight="false" outlineLevel="0" collapsed="false">
      <c r="H40" s="15" t="s">
        <v>30</v>
      </c>
      <c r="I40" s="16" t="s">
        <v>161</v>
      </c>
      <c r="J40" s="16" t="s">
        <v>155</v>
      </c>
      <c r="L40" s="0" t="n">
        <v>1</v>
      </c>
      <c r="M40" s="0" t="n">
        <f aca="false">VLOOKUP(H40,$H$3:$K$18,4,FALSE())</f>
        <v>9</v>
      </c>
    </row>
    <row r="41" customFormat="false" ht="12.8" hidden="false" customHeight="false" outlineLevel="0" collapsed="false">
      <c r="H41" s="15" t="s">
        <v>41</v>
      </c>
      <c r="I41" s="16" t="s">
        <v>162</v>
      </c>
      <c r="J41" s="16" t="s">
        <v>155</v>
      </c>
      <c r="L41" s="0" t="n">
        <v>1</v>
      </c>
      <c r="M41" s="0" t="n">
        <f aca="false">VLOOKUP(H41,$H$3:$K$18,4,FALSE())</f>
        <v>15</v>
      </c>
    </row>
    <row r="42" customFormat="false" ht="12.8" hidden="false" customHeight="false" outlineLevel="0" collapsed="false">
      <c r="H42" s="15" t="s">
        <v>19</v>
      </c>
      <c r="I42" s="16" t="s">
        <v>163</v>
      </c>
      <c r="J42" s="16" t="s">
        <v>155</v>
      </c>
      <c r="L42" s="0" t="n">
        <v>1</v>
      </c>
      <c r="M42" s="0" t="n">
        <f aca="false">VLOOKUP(H42,$H$3:$K$18,4,FALSE())</f>
        <v>8</v>
      </c>
    </row>
    <row r="43" customFormat="false" ht="12.8" hidden="false" customHeight="false" outlineLevel="0" collapsed="false">
      <c r="A43" s="0" t="s">
        <v>164</v>
      </c>
      <c r="H43" s="15" t="s">
        <v>30</v>
      </c>
      <c r="I43" s="16" t="s">
        <v>165</v>
      </c>
      <c r="J43" s="16" t="s">
        <v>166</v>
      </c>
      <c r="L43" s="0" t="n">
        <v>1</v>
      </c>
      <c r="M43" s="0" t="n">
        <f aca="false">VLOOKUP(H43,$H$3:$K$18,4,FALSE())</f>
        <v>9</v>
      </c>
    </row>
    <row r="44" customFormat="false" ht="12.8" hidden="false" customHeight="false" outlineLevel="0" collapsed="false">
      <c r="A44" s="0" t="s">
        <v>167</v>
      </c>
      <c r="H44" s="15" t="s">
        <v>45</v>
      </c>
      <c r="I44" s="16" t="s">
        <v>168</v>
      </c>
      <c r="J44" s="16" t="s">
        <v>166</v>
      </c>
      <c r="L44" s="0" t="n">
        <v>1</v>
      </c>
      <c r="M44" s="0" t="n">
        <f aca="false">VLOOKUP(H44,$H$3:$K$18,4,FALSE())</f>
        <v>5</v>
      </c>
    </row>
    <row r="45" customFormat="false" ht="12.8" hidden="false" customHeight="false" outlineLevel="0" collapsed="false">
      <c r="H45" s="15" t="s">
        <v>47</v>
      </c>
      <c r="I45" s="16" t="s">
        <v>169</v>
      </c>
      <c r="J45" s="16" t="s">
        <v>166</v>
      </c>
      <c r="L45" s="0" t="n">
        <v>1</v>
      </c>
      <c r="M45" s="0" t="n">
        <f aca="false">VLOOKUP(H45,$H$3:$K$18,4,FALSE())</f>
        <v>2</v>
      </c>
    </row>
    <row r="46" customFormat="false" ht="12.8" hidden="false" customHeight="false" outlineLevel="0" collapsed="false">
      <c r="H46" s="15" t="s">
        <v>30</v>
      </c>
      <c r="I46" s="16" t="s">
        <v>170</v>
      </c>
      <c r="J46" s="16" t="s">
        <v>166</v>
      </c>
      <c r="L46" s="0" t="n">
        <v>1</v>
      </c>
      <c r="M46" s="0" t="n">
        <f aca="false">VLOOKUP(H46,$H$3:$K$18,4,FALSE())</f>
        <v>9</v>
      </c>
    </row>
    <row r="47" customFormat="false" ht="12.8" hidden="false" customHeight="false" outlineLevel="0" collapsed="false">
      <c r="H47" s="15" t="s">
        <v>30</v>
      </c>
      <c r="I47" s="16" t="s">
        <v>171</v>
      </c>
      <c r="J47" s="16" t="s">
        <v>166</v>
      </c>
      <c r="L47" s="0" t="n">
        <v>1</v>
      </c>
      <c r="M47" s="0" t="n">
        <f aca="false">VLOOKUP(H47,$H$3:$K$18,4,FALSE())</f>
        <v>9</v>
      </c>
    </row>
    <row r="48" customFormat="false" ht="12.8" hidden="false" customHeight="false" outlineLevel="0" collapsed="false">
      <c r="H48" s="15" t="s">
        <v>21</v>
      </c>
      <c r="I48" s="16" t="s">
        <v>172</v>
      </c>
      <c r="J48" s="16" t="s">
        <v>166</v>
      </c>
      <c r="L48" s="0" t="n">
        <v>1</v>
      </c>
      <c r="M48" s="0" t="n">
        <f aca="false">VLOOKUP(H48,$H$3:$K$18,4,FALSE())</f>
        <v>13</v>
      </c>
    </row>
    <row r="49" customFormat="false" ht="12.8" hidden="false" customHeight="false" outlineLevel="0" collapsed="false">
      <c r="H49" s="15" t="s">
        <v>51</v>
      </c>
      <c r="I49" s="16" t="s">
        <v>173</v>
      </c>
      <c r="J49" s="16" t="s">
        <v>166</v>
      </c>
      <c r="L49" s="0" t="n">
        <v>1</v>
      </c>
      <c r="M49" s="0" t="n">
        <f aca="false">VLOOKUP(H49,$H$3:$K$18,4,FALSE())</f>
        <v>6</v>
      </c>
    </row>
    <row r="50" customFormat="false" ht="12.8" hidden="false" customHeight="false" outlineLevel="0" collapsed="false">
      <c r="H50" s="15" t="s">
        <v>30</v>
      </c>
      <c r="I50" s="16" t="s">
        <v>174</v>
      </c>
      <c r="J50" s="16" t="s">
        <v>175</v>
      </c>
      <c r="L50" s="0" t="n">
        <v>1</v>
      </c>
      <c r="M50" s="0" t="n">
        <f aca="false">VLOOKUP(H50,$H$3:$K$18,4,FALSE())</f>
        <v>9</v>
      </c>
    </row>
    <row r="51" customFormat="false" ht="12.8" hidden="false" customHeight="false" outlineLevel="0" collapsed="false">
      <c r="H51" s="15" t="s">
        <v>16</v>
      </c>
      <c r="I51" s="16" t="s">
        <v>141</v>
      </c>
      <c r="J51" s="16" t="s">
        <v>175</v>
      </c>
      <c r="L51" s="0" t="n">
        <v>1</v>
      </c>
      <c r="M51" s="0" t="n">
        <f aca="false">VLOOKUP(H51,$H$3:$K$18,4,FALSE())</f>
        <v>7</v>
      </c>
    </row>
    <row r="52" customFormat="false" ht="12.8" hidden="false" customHeight="false" outlineLevel="0" collapsed="false">
      <c r="H52" s="15" t="s">
        <v>30</v>
      </c>
      <c r="I52" s="16" t="s">
        <v>161</v>
      </c>
      <c r="J52" s="16" t="s">
        <v>175</v>
      </c>
      <c r="L52" s="0" t="n">
        <v>1</v>
      </c>
      <c r="M52" s="0" t="n">
        <f aca="false">VLOOKUP(H52,$H$3:$K$18,4,FALSE())</f>
        <v>9</v>
      </c>
    </row>
    <row r="53" customFormat="false" ht="12.8" hidden="false" customHeight="false" outlineLevel="0" collapsed="false">
      <c r="H53" s="15" t="s">
        <v>30</v>
      </c>
      <c r="I53" s="16" t="s">
        <v>176</v>
      </c>
      <c r="J53" s="16" t="s">
        <v>177</v>
      </c>
      <c r="L53" s="0" t="n">
        <v>1</v>
      </c>
      <c r="M53" s="0" t="n">
        <f aca="false">VLOOKUP(H53,$H$3:$K$18,4,FALSE())</f>
        <v>9</v>
      </c>
    </row>
    <row r="54" customFormat="false" ht="12.8" hidden="false" customHeight="false" outlineLevel="0" collapsed="false">
      <c r="H54" s="15" t="s">
        <v>30</v>
      </c>
      <c r="I54" s="16" t="s">
        <v>178</v>
      </c>
      <c r="J54" s="16" t="s">
        <v>177</v>
      </c>
      <c r="L54" s="0" t="n">
        <v>1</v>
      </c>
      <c r="M54" s="0" t="n">
        <f aca="false">VLOOKUP(H54,$H$3:$K$18,4,FALSE())</f>
        <v>9</v>
      </c>
    </row>
    <row r="55" customFormat="false" ht="12.8" hidden="false" customHeight="false" outlineLevel="0" collapsed="false">
      <c r="H55" s="15" t="s">
        <v>27</v>
      </c>
      <c r="I55" s="16" t="s">
        <v>144</v>
      </c>
      <c r="J55" s="16" t="s">
        <v>177</v>
      </c>
      <c r="L55" s="0" t="n">
        <v>1</v>
      </c>
      <c r="M55" s="0" t="n">
        <f aca="false">VLOOKUP(H55,$H$3:$K$18,4,FALSE())</f>
        <v>12</v>
      </c>
    </row>
    <row r="56" customFormat="false" ht="12.8" hidden="false" customHeight="false" outlineLevel="0" collapsed="false">
      <c r="H56" s="15" t="s">
        <v>27</v>
      </c>
      <c r="I56" s="16" t="s">
        <v>148</v>
      </c>
      <c r="J56" s="16" t="s">
        <v>177</v>
      </c>
      <c r="L56" s="0" t="n">
        <v>1</v>
      </c>
      <c r="M56" s="0" t="n">
        <f aca="false">VLOOKUP(H56,$H$3:$K$18,4,FALSE())</f>
        <v>12</v>
      </c>
    </row>
    <row r="57" customFormat="false" ht="12.8" hidden="false" customHeight="false" outlineLevel="0" collapsed="false">
      <c r="H57" s="15" t="s">
        <v>19</v>
      </c>
      <c r="I57" s="16" t="s">
        <v>179</v>
      </c>
      <c r="J57" s="16" t="s">
        <v>180</v>
      </c>
      <c r="L57" s="0" t="n">
        <v>1</v>
      </c>
      <c r="M57" s="0" t="n">
        <f aca="false">VLOOKUP(H57,$H$3:$K$18,4,FALSE())</f>
        <v>8</v>
      </c>
    </row>
    <row r="58" customFormat="false" ht="12.8" hidden="false" customHeight="false" outlineLevel="0" collapsed="false">
      <c r="H58" s="15" t="s">
        <v>23</v>
      </c>
      <c r="I58" s="16" t="s">
        <v>146</v>
      </c>
      <c r="J58" s="16" t="s">
        <v>180</v>
      </c>
      <c r="L58" s="0" t="n">
        <v>1</v>
      </c>
      <c r="M58" s="0" t="n">
        <f aca="false">VLOOKUP(H58,$H$3:$K$18,4,FALSE())</f>
        <v>10</v>
      </c>
    </row>
    <row r="59" customFormat="false" ht="12.8" hidden="false" customHeight="false" outlineLevel="0" collapsed="false">
      <c r="H59" s="15" t="s">
        <v>19</v>
      </c>
      <c r="I59" s="16" t="s">
        <v>178</v>
      </c>
      <c r="J59" s="16" t="s">
        <v>180</v>
      </c>
      <c r="L59" s="0" t="n">
        <v>1</v>
      </c>
      <c r="M59" s="0" t="n">
        <f aca="false">VLOOKUP(H59,$H$3:$K$18,4,FALSE())</f>
        <v>8</v>
      </c>
    </row>
    <row r="60" customFormat="false" ht="12.8" hidden="false" customHeight="false" outlineLevel="0" collapsed="false">
      <c r="H60" s="15" t="s">
        <v>16</v>
      </c>
      <c r="I60" s="16" t="s">
        <v>181</v>
      </c>
      <c r="J60" s="16" t="s">
        <v>180</v>
      </c>
      <c r="L60" s="0" t="n">
        <v>1</v>
      </c>
      <c r="M60" s="0" t="n">
        <f aca="false">VLOOKUP(H60,$H$3:$K$18,4,FALSE())</f>
        <v>7</v>
      </c>
    </row>
    <row r="61" customFormat="false" ht="12.8" hidden="false" customHeight="false" outlineLevel="0" collapsed="false">
      <c r="H61" s="15" t="s">
        <v>30</v>
      </c>
      <c r="I61" s="16" t="s">
        <v>182</v>
      </c>
      <c r="J61" s="16" t="s">
        <v>183</v>
      </c>
      <c r="L61" s="0" t="n">
        <v>1</v>
      </c>
      <c r="M61" s="0" t="n">
        <f aca="false">VLOOKUP(H61,$H$3:$K$18,4,FALSE())</f>
        <v>9</v>
      </c>
    </row>
    <row r="62" customFormat="false" ht="12.8" hidden="false" customHeight="false" outlineLevel="0" collapsed="false">
      <c r="H62" s="15" t="s">
        <v>30</v>
      </c>
      <c r="I62" s="16" t="s">
        <v>184</v>
      </c>
      <c r="J62" s="16" t="s">
        <v>183</v>
      </c>
      <c r="L62" s="0" t="n">
        <v>1</v>
      </c>
      <c r="M62" s="0" t="n">
        <f aca="false">VLOOKUP(H62,$H$3:$K$18,4,FALSE())</f>
        <v>9</v>
      </c>
    </row>
    <row r="63" customFormat="false" ht="12.8" hidden="false" customHeight="false" outlineLevel="0" collapsed="false">
      <c r="H63" s="15" t="s">
        <v>61</v>
      </c>
      <c r="I63" s="16" t="s">
        <v>185</v>
      </c>
      <c r="J63" s="16" t="s">
        <v>183</v>
      </c>
      <c r="L63" s="0" t="n">
        <v>1</v>
      </c>
      <c r="M63" s="0" t="n">
        <f aca="false">VLOOKUP(H63,$H$3:$K$18,4,FALSE())</f>
        <v>16</v>
      </c>
    </row>
    <row r="64" customFormat="false" ht="12.8" hidden="false" customHeight="false" outlineLevel="0" collapsed="false">
      <c r="H64" s="15" t="s">
        <v>30</v>
      </c>
      <c r="I64" s="16" t="s">
        <v>186</v>
      </c>
      <c r="J64" s="16" t="s">
        <v>183</v>
      </c>
      <c r="L64" s="0" t="n">
        <v>1</v>
      </c>
      <c r="M64" s="0" t="n">
        <f aca="false">VLOOKUP(H64,$H$3:$K$18,4,FALSE())</f>
        <v>9</v>
      </c>
    </row>
    <row r="65" customFormat="false" ht="12.8" hidden="false" customHeight="false" outlineLevel="0" collapsed="false">
      <c r="H65" s="15" t="s">
        <v>30</v>
      </c>
      <c r="I65" s="16" t="s">
        <v>187</v>
      </c>
      <c r="J65" s="16" t="s">
        <v>188</v>
      </c>
      <c r="L65" s="0" t="n">
        <v>1</v>
      </c>
      <c r="M65" s="0" t="n">
        <f aca="false">VLOOKUP(H65,$H$3:$K$18,4,FALSE())</f>
        <v>9</v>
      </c>
    </row>
    <row r="66" customFormat="false" ht="12.8" hidden="false" customHeight="false" outlineLevel="0" collapsed="false">
      <c r="H66" s="15" t="s">
        <v>16</v>
      </c>
      <c r="I66" s="16" t="s">
        <v>189</v>
      </c>
      <c r="J66" s="16" t="s">
        <v>190</v>
      </c>
      <c r="L66" s="0" t="n">
        <v>1</v>
      </c>
      <c r="M66" s="0" t="n">
        <f aca="false">VLOOKUP(H66,$H$3:$K$18,4,FALSE())</f>
        <v>7</v>
      </c>
    </row>
    <row r="67" customFormat="false" ht="12.8" hidden="false" customHeight="false" outlineLevel="0" collapsed="false">
      <c r="H67" s="15" t="s">
        <v>30</v>
      </c>
      <c r="I67" s="16" t="s">
        <v>191</v>
      </c>
      <c r="J67" s="16" t="s">
        <v>190</v>
      </c>
      <c r="L67" s="0" t="n">
        <v>1</v>
      </c>
      <c r="M67" s="0" t="n">
        <f aca="false">VLOOKUP(H67,$H$3:$K$18,4,FALSE())</f>
        <v>9</v>
      </c>
    </row>
    <row r="68" customFormat="false" ht="12.8" hidden="false" customHeight="false" outlineLevel="0" collapsed="false">
      <c r="H68" s="15" t="s">
        <v>16</v>
      </c>
      <c r="I68" s="16" t="s">
        <v>181</v>
      </c>
      <c r="J68" s="16" t="s">
        <v>190</v>
      </c>
      <c r="L68" s="0" t="n">
        <v>1</v>
      </c>
      <c r="M68" s="0" t="n">
        <f aca="false">VLOOKUP(H68,$H$3:$K$18,4,FALSE())</f>
        <v>7</v>
      </c>
    </row>
    <row r="69" customFormat="false" ht="12.8" hidden="false" customHeight="false" outlineLevel="0" collapsed="false">
      <c r="H69" s="15" t="s">
        <v>30</v>
      </c>
      <c r="I69" s="16" t="s">
        <v>192</v>
      </c>
      <c r="J69" s="16" t="s">
        <v>193</v>
      </c>
      <c r="L69" s="0" t="n">
        <v>1</v>
      </c>
      <c r="M69" s="0" t="n">
        <f aca="false">VLOOKUP(H69,$H$3:$K$18,4,FALSE())</f>
        <v>9</v>
      </c>
    </row>
    <row r="70" customFormat="false" ht="12.8" hidden="false" customHeight="false" outlineLevel="0" collapsed="false">
      <c r="H70" s="15" t="s">
        <v>16</v>
      </c>
      <c r="I70" s="16" t="s">
        <v>141</v>
      </c>
      <c r="J70" s="16" t="s">
        <v>193</v>
      </c>
      <c r="L70" s="0" t="n">
        <v>1</v>
      </c>
      <c r="M70" s="0" t="n">
        <f aca="false">VLOOKUP(H70,$H$3:$K$18,4,FALSE())</f>
        <v>7</v>
      </c>
    </row>
    <row r="71" customFormat="false" ht="12.8" hidden="false" customHeight="false" outlineLevel="0" collapsed="false">
      <c r="H71" s="15" t="s">
        <v>30</v>
      </c>
      <c r="I71" s="16" t="s">
        <v>161</v>
      </c>
      <c r="J71" s="16" t="s">
        <v>193</v>
      </c>
      <c r="L71" s="0" t="n">
        <v>1</v>
      </c>
      <c r="M71" s="0" t="n">
        <f aca="false">VLOOKUP(H71,$H$3:$K$18,4,FALSE())</f>
        <v>9</v>
      </c>
    </row>
    <row r="72" customFormat="false" ht="12.8" hidden="false" customHeight="false" outlineLevel="0" collapsed="false">
      <c r="H72" s="15" t="s">
        <v>30</v>
      </c>
      <c r="I72" s="16" t="s">
        <v>194</v>
      </c>
      <c r="J72" s="16" t="s">
        <v>193</v>
      </c>
      <c r="L72" s="0" t="n">
        <v>1</v>
      </c>
      <c r="M72" s="0" t="n">
        <f aca="false">VLOOKUP(H72,$H$3:$K$18,4,FALSE())</f>
        <v>9</v>
      </c>
    </row>
    <row r="73" customFormat="false" ht="12.8" hidden="false" customHeight="false" outlineLevel="0" collapsed="false">
      <c r="H73" s="15" t="s">
        <v>51</v>
      </c>
      <c r="I73" s="16" t="s">
        <v>195</v>
      </c>
      <c r="J73" s="16" t="s">
        <v>193</v>
      </c>
      <c r="L73" s="0" t="n">
        <v>1</v>
      </c>
      <c r="M73" s="0" t="n">
        <f aca="false">VLOOKUP(H73,$H$3:$K$18,4,FALSE())</f>
        <v>6</v>
      </c>
    </row>
    <row r="74" customFormat="false" ht="12.8" hidden="false" customHeight="false" outlineLevel="0" collapsed="false">
      <c r="H74" s="15" t="s">
        <v>30</v>
      </c>
      <c r="I74" s="16" t="s">
        <v>196</v>
      </c>
      <c r="J74" s="16" t="s">
        <v>197</v>
      </c>
      <c r="L74" s="0" t="n">
        <v>1</v>
      </c>
      <c r="M74" s="0" t="n">
        <f aca="false">VLOOKUP(H74,$H$3:$K$18,4,FALSE())</f>
        <v>9</v>
      </c>
    </row>
    <row r="75" customFormat="false" ht="12.8" hidden="false" customHeight="false" outlineLevel="0" collapsed="false">
      <c r="H75" s="15" t="s">
        <v>12</v>
      </c>
      <c r="I75" s="16" t="s">
        <v>142</v>
      </c>
      <c r="J75" s="16" t="s">
        <v>197</v>
      </c>
      <c r="L75" s="0" t="n">
        <v>1</v>
      </c>
      <c r="M75" s="0" t="n">
        <f aca="false">VLOOKUP(H75,$H$3:$K$18,4,FALSE())</f>
        <v>3</v>
      </c>
    </row>
    <row r="76" customFormat="false" ht="12.8" hidden="false" customHeight="false" outlineLevel="0" collapsed="false">
      <c r="H76" s="15" t="s">
        <v>30</v>
      </c>
      <c r="I76" s="16" t="s">
        <v>198</v>
      </c>
      <c r="J76" s="16" t="s">
        <v>197</v>
      </c>
      <c r="L76" s="0" t="n">
        <v>1</v>
      </c>
      <c r="M76" s="0" t="n">
        <f aca="false">VLOOKUP(H76,$H$3:$K$18,4,FALSE())</f>
        <v>9</v>
      </c>
    </row>
    <row r="77" customFormat="false" ht="12.8" hidden="false" customHeight="false" outlineLevel="0" collapsed="false">
      <c r="H77" s="15" t="s">
        <v>27</v>
      </c>
      <c r="I77" s="16" t="s">
        <v>199</v>
      </c>
      <c r="J77" s="16" t="s">
        <v>197</v>
      </c>
      <c r="L77" s="0" t="n">
        <v>1</v>
      </c>
      <c r="M77" s="0" t="n">
        <f aca="false">VLOOKUP(H77,$H$3:$K$18,4,FALSE())</f>
        <v>12</v>
      </c>
    </row>
    <row r="78" customFormat="false" ht="12.8" hidden="false" customHeight="false" outlineLevel="0" collapsed="false">
      <c r="H78" s="15" t="s">
        <v>41</v>
      </c>
      <c r="I78" s="16" t="s">
        <v>200</v>
      </c>
      <c r="J78" s="16" t="s">
        <v>197</v>
      </c>
      <c r="L78" s="0" t="n">
        <v>1</v>
      </c>
      <c r="M78" s="0" t="n">
        <f aca="false">VLOOKUP(H78,$H$3:$K$18,4,FALSE())</f>
        <v>15</v>
      </c>
    </row>
    <row r="79" customFormat="false" ht="12.8" hidden="false" customHeight="false" outlineLevel="0" collapsed="false">
      <c r="H79" s="15" t="s">
        <v>41</v>
      </c>
      <c r="I79" s="16" t="s">
        <v>158</v>
      </c>
      <c r="J79" s="16" t="s">
        <v>197</v>
      </c>
      <c r="L79" s="0" t="n">
        <v>1</v>
      </c>
      <c r="M79" s="0" t="n">
        <f aca="false">VLOOKUP(H79,$H$3:$K$18,4,FALSE())</f>
        <v>15</v>
      </c>
    </row>
    <row r="80" customFormat="false" ht="12.8" hidden="false" customHeight="false" outlineLevel="0" collapsed="false">
      <c r="H80" s="15" t="s">
        <v>41</v>
      </c>
      <c r="I80" s="16" t="s">
        <v>201</v>
      </c>
      <c r="J80" s="16" t="s">
        <v>202</v>
      </c>
      <c r="L80" s="0" t="n">
        <v>1</v>
      </c>
      <c r="M80" s="0" t="n">
        <f aca="false">VLOOKUP(H80,$H$3:$K$18,4,FALSE())</f>
        <v>15</v>
      </c>
    </row>
    <row r="81" customFormat="false" ht="12.8" hidden="false" customHeight="false" outlineLevel="0" collapsed="false">
      <c r="H81" s="15" t="s">
        <v>30</v>
      </c>
      <c r="I81" s="16" t="s">
        <v>203</v>
      </c>
      <c r="J81" s="16" t="s">
        <v>202</v>
      </c>
      <c r="L81" s="0" t="n">
        <v>1</v>
      </c>
      <c r="M81" s="0" t="n">
        <f aca="false">VLOOKUP(H81,$H$3:$K$18,4,FALSE())</f>
        <v>9</v>
      </c>
    </row>
    <row r="82" customFormat="false" ht="12.8" hidden="false" customHeight="false" outlineLevel="0" collapsed="false">
      <c r="H82" s="15" t="s">
        <v>16</v>
      </c>
      <c r="I82" s="16" t="s">
        <v>181</v>
      </c>
      <c r="J82" s="16" t="s">
        <v>202</v>
      </c>
      <c r="L82" s="0" t="n">
        <v>1</v>
      </c>
      <c r="M82" s="0" t="n">
        <f aca="false">VLOOKUP(H82,$H$3:$K$18,4,FALSE())</f>
        <v>7</v>
      </c>
    </row>
    <row r="83" customFormat="false" ht="12.8" hidden="false" customHeight="false" outlineLevel="0" collapsed="false">
      <c r="H83" s="15" t="s">
        <v>30</v>
      </c>
      <c r="I83" s="16" t="s">
        <v>204</v>
      </c>
      <c r="J83" s="16" t="s">
        <v>205</v>
      </c>
      <c r="L83" s="0" t="n">
        <v>1</v>
      </c>
      <c r="M83" s="0" t="n">
        <f aca="false">VLOOKUP(H83,$H$3:$K$18,4,FALSE())</f>
        <v>9</v>
      </c>
    </row>
    <row r="84" customFormat="false" ht="12.8" hidden="false" customHeight="false" outlineLevel="0" collapsed="false">
      <c r="H84" s="15" t="s">
        <v>21</v>
      </c>
      <c r="I84" s="16" t="s">
        <v>163</v>
      </c>
      <c r="J84" s="16" t="s">
        <v>205</v>
      </c>
      <c r="L84" s="0" t="n">
        <v>1</v>
      </c>
      <c r="M84" s="0" t="n">
        <f aca="false">VLOOKUP(H84,$H$3:$K$18,4,FALSE())</f>
        <v>13</v>
      </c>
    </row>
    <row r="85" customFormat="false" ht="12.8" hidden="false" customHeight="false" outlineLevel="0" collapsed="false">
      <c r="H85" s="15" t="s">
        <v>16</v>
      </c>
      <c r="I85" s="16" t="s">
        <v>181</v>
      </c>
      <c r="J85" s="16" t="s">
        <v>205</v>
      </c>
      <c r="L85" s="0" t="n">
        <v>1</v>
      </c>
      <c r="M85" s="0" t="n">
        <f aca="false">VLOOKUP(H85,$H$3:$K$18,4,FALSE())</f>
        <v>7</v>
      </c>
    </row>
    <row r="86" customFormat="false" ht="12.8" hidden="false" customHeight="false" outlineLevel="0" collapsed="false">
      <c r="H86" s="15" t="s">
        <v>30</v>
      </c>
      <c r="I86" s="16" t="s">
        <v>206</v>
      </c>
      <c r="J86" s="16" t="s">
        <v>207</v>
      </c>
      <c r="L86" s="0" t="n">
        <v>1</v>
      </c>
      <c r="M86" s="0" t="n">
        <f aca="false">VLOOKUP(H86,$H$3:$K$18,4,FALSE())</f>
        <v>9</v>
      </c>
    </row>
    <row r="87" customFormat="false" ht="12.8" hidden="false" customHeight="false" outlineLevel="0" collapsed="false">
      <c r="H87" s="15" t="s">
        <v>16</v>
      </c>
      <c r="I87" s="16" t="s">
        <v>141</v>
      </c>
      <c r="J87" s="16" t="s">
        <v>207</v>
      </c>
      <c r="L87" s="0" t="n">
        <v>1</v>
      </c>
      <c r="M87" s="0" t="n">
        <f aca="false">VLOOKUP(H87,$H$3:$K$18,4,FALSE())</f>
        <v>7</v>
      </c>
    </row>
    <row r="88" customFormat="false" ht="12.8" hidden="false" customHeight="false" outlineLevel="0" collapsed="false">
      <c r="H88" s="15" t="s">
        <v>51</v>
      </c>
      <c r="I88" s="16" t="s">
        <v>208</v>
      </c>
      <c r="J88" s="16" t="s">
        <v>207</v>
      </c>
      <c r="L88" s="0" t="n">
        <v>1</v>
      </c>
      <c r="M88" s="0" t="n">
        <f aca="false">VLOOKUP(H88,$H$3:$K$18,4,FALSE())</f>
        <v>6</v>
      </c>
    </row>
    <row r="89" customFormat="false" ht="12.8" hidden="false" customHeight="false" outlineLevel="0" collapsed="false">
      <c r="H89" s="15" t="s">
        <v>30</v>
      </c>
      <c r="I89" s="16" t="s">
        <v>186</v>
      </c>
      <c r="J89" s="16" t="s">
        <v>207</v>
      </c>
      <c r="L89" s="0" t="n">
        <v>1</v>
      </c>
      <c r="M89" s="0" t="n">
        <f aca="false">VLOOKUP(H89,$H$3:$K$18,4,FALSE())</f>
        <v>9</v>
      </c>
    </row>
    <row r="90" customFormat="false" ht="12.8" hidden="false" customHeight="false" outlineLevel="0" collapsed="false">
      <c r="H90" s="15" t="s">
        <v>30</v>
      </c>
      <c r="I90" s="16" t="s">
        <v>209</v>
      </c>
      <c r="J90" s="16" t="s">
        <v>210</v>
      </c>
      <c r="L90" s="0" t="n">
        <v>1</v>
      </c>
      <c r="M90" s="0" t="n">
        <f aca="false">VLOOKUP(H90,$H$3:$K$18,4,FALSE())</f>
        <v>9</v>
      </c>
    </row>
    <row r="91" customFormat="false" ht="12.8" hidden="false" customHeight="false" outlineLevel="0" collapsed="false">
      <c r="H91" s="15" t="s">
        <v>16</v>
      </c>
      <c r="I91" s="16" t="s">
        <v>141</v>
      </c>
      <c r="J91" s="16" t="s">
        <v>210</v>
      </c>
      <c r="L91" s="0" t="n">
        <v>1</v>
      </c>
      <c r="M91" s="0" t="n">
        <f aca="false">VLOOKUP(H91,$H$3:$K$18,4,FALSE())</f>
        <v>7</v>
      </c>
    </row>
    <row r="92" customFormat="false" ht="12.8" hidden="false" customHeight="false" outlineLevel="0" collapsed="false">
      <c r="H92" s="15" t="s">
        <v>51</v>
      </c>
      <c r="I92" s="16" t="s">
        <v>211</v>
      </c>
      <c r="J92" s="16" t="s">
        <v>210</v>
      </c>
      <c r="L92" s="0" t="n">
        <v>1</v>
      </c>
      <c r="M92" s="0" t="n">
        <f aca="false">VLOOKUP(H92,$H$3:$K$18,4,FALSE())</f>
        <v>6</v>
      </c>
    </row>
    <row r="93" customFormat="false" ht="12.8" hidden="false" customHeight="false" outlineLevel="0" collapsed="false">
      <c r="H93" s="15" t="s">
        <v>21</v>
      </c>
      <c r="I93" s="16" t="s">
        <v>212</v>
      </c>
      <c r="J93" s="16" t="s">
        <v>210</v>
      </c>
      <c r="L93" s="0" t="n">
        <v>1</v>
      </c>
      <c r="M93" s="0" t="n">
        <f aca="false">VLOOKUP(H93,$H$3:$K$18,4,FALSE())</f>
        <v>13</v>
      </c>
    </row>
    <row r="94" customFormat="false" ht="12.8" hidden="false" customHeight="false" outlineLevel="0" collapsed="false">
      <c r="H94" s="15" t="s">
        <v>30</v>
      </c>
      <c r="I94" s="16" t="s">
        <v>213</v>
      </c>
      <c r="J94" s="16" t="s">
        <v>210</v>
      </c>
      <c r="L94" s="0" t="n">
        <v>1</v>
      </c>
      <c r="M94" s="0" t="n">
        <f aca="false">VLOOKUP(H94,$H$3:$K$18,4,FALSE())</f>
        <v>9</v>
      </c>
    </row>
    <row r="95" customFormat="false" ht="12.8" hidden="false" customHeight="false" outlineLevel="0" collapsed="false">
      <c r="H95" s="15" t="s">
        <v>51</v>
      </c>
      <c r="I95" s="16" t="s">
        <v>214</v>
      </c>
      <c r="J95" s="16" t="s">
        <v>210</v>
      </c>
      <c r="L95" s="0" t="n">
        <v>1</v>
      </c>
      <c r="M95" s="0" t="n">
        <f aca="false">VLOOKUP(H95,$H$3:$K$18,4,FALSE())</f>
        <v>6</v>
      </c>
    </row>
    <row r="96" customFormat="false" ht="12.8" hidden="false" customHeight="false" outlineLevel="0" collapsed="false">
      <c r="H96" s="15" t="s">
        <v>27</v>
      </c>
      <c r="I96" s="16" t="s">
        <v>215</v>
      </c>
      <c r="J96" s="16" t="s">
        <v>210</v>
      </c>
      <c r="L96" s="0" t="n">
        <v>1</v>
      </c>
      <c r="M96" s="0" t="n">
        <f aca="false">VLOOKUP(H96,$H$3:$K$18,4,FALSE())</f>
        <v>12</v>
      </c>
    </row>
    <row r="97" customFormat="false" ht="12.8" hidden="false" customHeight="false" outlineLevel="0" collapsed="false">
      <c r="H97" s="15" t="s">
        <v>30</v>
      </c>
      <c r="I97" s="16" t="s">
        <v>216</v>
      </c>
      <c r="J97" s="16" t="s">
        <v>210</v>
      </c>
      <c r="L97" s="0" t="n">
        <v>1</v>
      </c>
      <c r="M97" s="0" t="n">
        <f aca="false">VLOOKUP(H97,$H$3:$K$18,4,FALSE())</f>
        <v>9</v>
      </c>
    </row>
    <row r="98" customFormat="false" ht="12.8" hidden="false" customHeight="false" outlineLevel="0" collapsed="false">
      <c r="H98" s="15" t="s">
        <v>30</v>
      </c>
      <c r="I98" s="16" t="s">
        <v>217</v>
      </c>
      <c r="J98" s="16" t="s">
        <v>218</v>
      </c>
      <c r="L98" s="0" t="n">
        <v>1</v>
      </c>
      <c r="M98" s="0" t="n">
        <f aca="false">VLOOKUP(H98,$H$3:$K$18,4,FALSE())</f>
        <v>9</v>
      </c>
    </row>
    <row r="99" customFormat="false" ht="12.8" hidden="false" customHeight="false" outlineLevel="0" collapsed="false">
      <c r="H99" s="15" t="s">
        <v>27</v>
      </c>
      <c r="I99" s="16" t="s">
        <v>217</v>
      </c>
      <c r="J99" s="16" t="s">
        <v>218</v>
      </c>
      <c r="L99" s="0" t="n">
        <v>1</v>
      </c>
      <c r="M99" s="0" t="n">
        <f aca="false">VLOOKUP(H99,$H$3:$K$18,4,FALSE())</f>
        <v>12</v>
      </c>
    </row>
    <row r="100" customFormat="false" ht="12.8" hidden="false" customHeight="false" outlineLevel="0" collapsed="false">
      <c r="H100" s="15" t="s">
        <v>16</v>
      </c>
      <c r="I100" s="16" t="s">
        <v>141</v>
      </c>
      <c r="J100" s="16" t="s">
        <v>218</v>
      </c>
      <c r="L100" s="0" t="n">
        <v>1</v>
      </c>
      <c r="M100" s="0" t="n">
        <f aca="false">VLOOKUP(H100,$H$3:$K$18,4,FALSE())</f>
        <v>7</v>
      </c>
    </row>
    <row r="101" customFormat="false" ht="12.8" hidden="false" customHeight="false" outlineLevel="0" collapsed="false">
      <c r="H101" s="15" t="s">
        <v>27</v>
      </c>
      <c r="I101" s="16" t="s">
        <v>156</v>
      </c>
      <c r="J101" s="16" t="s">
        <v>218</v>
      </c>
      <c r="L101" s="0" t="n">
        <v>1</v>
      </c>
      <c r="M101" s="0" t="n">
        <f aca="false">VLOOKUP(H101,$H$3:$K$18,4,FALSE())</f>
        <v>12</v>
      </c>
    </row>
    <row r="102" customFormat="false" ht="12.8" hidden="false" customHeight="false" outlineLevel="0" collapsed="false">
      <c r="H102" s="15" t="s">
        <v>61</v>
      </c>
      <c r="I102" s="16" t="s">
        <v>219</v>
      </c>
      <c r="J102" s="16" t="s">
        <v>218</v>
      </c>
      <c r="L102" s="0" t="n">
        <v>1</v>
      </c>
      <c r="M102" s="0" t="n">
        <f aca="false">VLOOKUP(H102,$H$3:$K$18,4,FALSE())</f>
        <v>16</v>
      </c>
    </row>
    <row r="103" customFormat="false" ht="12.8" hidden="false" customHeight="false" outlineLevel="0" collapsed="false">
      <c r="H103" s="15" t="s">
        <v>30</v>
      </c>
      <c r="I103" s="16" t="s">
        <v>178</v>
      </c>
      <c r="J103" s="16" t="s">
        <v>218</v>
      </c>
      <c r="L103" s="0" t="n">
        <v>1</v>
      </c>
      <c r="M103" s="0" t="n">
        <f aca="false">VLOOKUP(H103,$H$3:$K$18,4,FALSE())</f>
        <v>9</v>
      </c>
    </row>
    <row r="104" customFormat="false" ht="12.8" hidden="false" customHeight="false" outlineLevel="0" collapsed="false">
      <c r="H104" s="15" t="s">
        <v>27</v>
      </c>
      <c r="I104" s="16" t="s">
        <v>178</v>
      </c>
      <c r="J104" s="16" t="s">
        <v>218</v>
      </c>
      <c r="L104" s="0" t="n">
        <v>1</v>
      </c>
      <c r="M104" s="0" t="n">
        <f aca="false">VLOOKUP(H104,$H$3:$K$18,4,FALSE())</f>
        <v>12</v>
      </c>
    </row>
    <row r="105" customFormat="false" ht="12.8" hidden="false" customHeight="false" outlineLevel="0" collapsed="false">
      <c r="H105" s="15" t="s">
        <v>30</v>
      </c>
      <c r="I105" s="16" t="s">
        <v>209</v>
      </c>
      <c r="J105" s="16" t="s">
        <v>220</v>
      </c>
      <c r="L105" s="0" t="n">
        <v>1</v>
      </c>
      <c r="M105" s="0" t="n">
        <f aca="false">VLOOKUP(H105,$H$3:$K$18,4,FALSE())</f>
        <v>9</v>
      </c>
    </row>
    <row r="106" customFormat="false" ht="12.8" hidden="false" customHeight="false" outlineLevel="0" collapsed="false">
      <c r="H106" s="15" t="s">
        <v>16</v>
      </c>
      <c r="I106" s="16" t="s">
        <v>141</v>
      </c>
      <c r="J106" s="16" t="s">
        <v>220</v>
      </c>
      <c r="L106" s="0" t="n">
        <v>1</v>
      </c>
      <c r="M106" s="0" t="n">
        <f aca="false">VLOOKUP(H106,$H$3:$K$18,4,FALSE())</f>
        <v>7</v>
      </c>
    </row>
    <row r="107" customFormat="false" ht="12.8" hidden="false" customHeight="false" outlineLevel="0" collapsed="false">
      <c r="H107" s="15" t="s">
        <v>30</v>
      </c>
      <c r="I107" s="16" t="s">
        <v>221</v>
      </c>
      <c r="J107" s="16" t="s">
        <v>220</v>
      </c>
      <c r="L107" s="0" t="n">
        <v>1</v>
      </c>
      <c r="M107" s="0" t="n">
        <f aca="false">VLOOKUP(H107,$H$3:$K$18,4,FALSE())</f>
        <v>9</v>
      </c>
    </row>
    <row r="108" customFormat="false" ht="12.8" hidden="false" customHeight="false" outlineLevel="0" collapsed="false">
      <c r="H108" s="15" t="s">
        <v>16</v>
      </c>
      <c r="I108" s="16" t="s">
        <v>222</v>
      </c>
      <c r="J108" s="16" t="s">
        <v>220</v>
      </c>
      <c r="L108" s="0" t="n">
        <v>1</v>
      </c>
      <c r="M108" s="0" t="n">
        <f aca="false">VLOOKUP(H108,$H$3:$K$18,4,FALSE())</f>
        <v>7</v>
      </c>
    </row>
    <row r="109" customFormat="false" ht="12.8" hidden="false" customHeight="false" outlineLevel="0" collapsed="false">
      <c r="H109" s="15" t="s">
        <v>61</v>
      </c>
      <c r="I109" s="16" t="s">
        <v>223</v>
      </c>
      <c r="J109" s="16" t="s">
        <v>220</v>
      </c>
      <c r="L109" s="0" t="n">
        <v>1</v>
      </c>
      <c r="M109" s="0" t="n">
        <f aca="false">VLOOKUP(H109,$H$3:$K$18,4,FALSE())</f>
        <v>16</v>
      </c>
    </row>
    <row r="110" customFormat="false" ht="12.8" hidden="false" customHeight="false" outlineLevel="0" collapsed="false">
      <c r="H110" s="15" t="s">
        <v>30</v>
      </c>
      <c r="I110" s="16" t="s">
        <v>209</v>
      </c>
      <c r="J110" s="16" t="s">
        <v>224</v>
      </c>
      <c r="L110" s="0" t="n">
        <v>1</v>
      </c>
      <c r="M110" s="0" t="n">
        <f aca="false">VLOOKUP(H110,$H$3:$K$18,4,FALSE())</f>
        <v>9</v>
      </c>
    </row>
    <row r="111" customFormat="false" ht="12.8" hidden="false" customHeight="false" outlineLevel="0" collapsed="false">
      <c r="H111" s="15" t="s">
        <v>16</v>
      </c>
      <c r="I111" s="16" t="s">
        <v>141</v>
      </c>
      <c r="J111" s="16" t="s">
        <v>224</v>
      </c>
      <c r="L111" s="0" t="n">
        <v>1</v>
      </c>
      <c r="M111" s="0" t="n">
        <f aca="false">VLOOKUP(H111,$H$3:$K$18,4,FALSE())</f>
        <v>7</v>
      </c>
    </row>
    <row r="112" customFormat="false" ht="12.8" hidden="false" customHeight="false" outlineLevel="0" collapsed="false">
      <c r="H112" s="15" t="s">
        <v>47</v>
      </c>
      <c r="I112" s="16" t="s">
        <v>225</v>
      </c>
      <c r="J112" s="16" t="s">
        <v>224</v>
      </c>
      <c r="L112" s="0" t="n">
        <v>1</v>
      </c>
      <c r="M112" s="0" t="n">
        <f aca="false">VLOOKUP(H112,$H$3:$K$18,4,FALSE())</f>
        <v>2</v>
      </c>
    </row>
    <row r="113" customFormat="false" ht="12.8" hidden="false" customHeight="false" outlineLevel="0" collapsed="false">
      <c r="H113" s="15" t="s">
        <v>41</v>
      </c>
      <c r="I113" s="16" t="s">
        <v>226</v>
      </c>
      <c r="J113" s="16" t="s">
        <v>224</v>
      </c>
      <c r="L113" s="0" t="n">
        <v>1</v>
      </c>
      <c r="M113" s="0" t="n">
        <f aca="false">VLOOKUP(H113,$H$3:$K$18,4,FALSE())</f>
        <v>15</v>
      </c>
    </row>
    <row r="114" customFormat="false" ht="12.8" hidden="false" customHeight="false" outlineLevel="0" collapsed="false">
      <c r="H114" s="15" t="s">
        <v>27</v>
      </c>
      <c r="I114" s="16" t="s">
        <v>227</v>
      </c>
      <c r="J114" s="16" t="s">
        <v>228</v>
      </c>
      <c r="L114" s="0" t="n">
        <v>1</v>
      </c>
      <c r="M114" s="0" t="n">
        <f aca="false">VLOOKUP(H114,$H$3:$K$18,4,FALSE())</f>
        <v>12</v>
      </c>
    </row>
    <row r="115" customFormat="false" ht="12.8" hidden="false" customHeight="false" outlineLevel="0" collapsed="false">
      <c r="H115" s="15" t="s">
        <v>16</v>
      </c>
      <c r="I115" s="16" t="s">
        <v>160</v>
      </c>
      <c r="J115" s="16" t="s">
        <v>228</v>
      </c>
      <c r="L115" s="0" t="n">
        <v>1</v>
      </c>
      <c r="M115" s="0" t="n">
        <f aca="false">VLOOKUP(H115,$H$3:$K$18,4,FALSE())</f>
        <v>7</v>
      </c>
    </row>
    <row r="116" customFormat="false" ht="12.8" hidden="false" customHeight="false" outlineLevel="0" collapsed="false">
      <c r="H116" s="15" t="s">
        <v>30</v>
      </c>
      <c r="I116" s="16" t="s">
        <v>229</v>
      </c>
      <c r="J116" s="16" t="s">
        <v>228</v>
      </c>
      <c r="L116" s="0" t="n">
        <v>1</v>
      </c>
      <c r="M116" s="0" t="n">
        <f aca="false">VLOOKUP(H116,$H$3:$K$18,4,FALSE())</f>
        <v>9</v>
      </c>
    </row>
  </sheetData>
  <mergeCells count="5">
    <mergeCell ref="A1:B1"/>
    <mergeCell ref="D1:F1"/>
    <mergeCell ref="H1:J1"/>
    <mergeCell ref="A20:F20"/>
    <mergeCell ref="H20:M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2018-06-03T22:54:07Z</dcterms:modified>
  <cp:revision>5</cp:revision>
  <dc:subject/>
  <dc:title/>
</cp:coreProperties>
</file>