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G4" i="1" l="1"/>
  <c r="E17" i="1" l="1"/>
  <c r="G17" i="1" s="1"/>
  <c r="H16" i="1"/>
  <c r="I16" i="1" s="1"/>
  <c r="G16" i="1"/>
  <c r="J16" i="1" l="1"/>
  <c r="F17" i="1"/>
  <c r="E7" i="1"/>
  <c r="G7" i="1" s="1"/>
  <c r="F7" i="1"/>
  <c r="E8" i="1" s="1"/>
  <c r="G8" i="1" s="1"/>
  <c r="E6" i="1"/>
  <c r="G6" i="1" s="1"/>
  <c r="F6" i="1"/>
  <c r="H6" i="1" s="1"/>
  <c r="J5" i="1"/>
  <c r="J4" i="1"/>
  <c r="G5" i="1"/>
  <c r="H5" i="1"/>
  <c r="I5" i="1" s="1"/>
  <c r="F5" i="1"/>
  <c r="I4" i="1"/>
  <c r="E5" i="1"/>
  <c r="H4" i="1"/>
  <c r="H17" i="1" l="1"/>
  <c r="E18" i="1"/>
  <c r="G18" i="1" s="1"/>
  <c r="I17" i="1"/>
  <c r="H7" i="1"/>
  <c r="I7" i="1" s="1"/>
  <c r="I6" i="1"/>
  <c r="J6" i="1" s="1"/>
  <c r="F18" i="1" l="1"/>
  <c r="J17" i="1"/>
  <c r="F8" i="1"/>
  <c r="J7" i="1"/>
  <c r="E19" i="1" l="1"/>
  <c r="G19" i="1" s="1"/>
  <c r="H18" i="1"/>
  <c r="I18" i="1" s="1"/>
  <c r="H8" i="1"/>
  <c r="I8" i="1" s="1"/>
  <c r="J18" i="1" l="1"/>
  <c r="F19" i="1"/>
  <c r="J8" i="1"/>
  <c r="H19" i="1" l="1"/>
  <c r="I19" i="1"/>
  <c r="E20" i="1"/>
  <c r="G20" i="1" s="1"/>
  <c r="F20" i="1" l="1"/>
  <c r="J19" i="1"/>
  <c r="I20" i="1" l="1"/>
  <c r="E21" i="1"/>
  <c r="G21" i="1" s="1"/>
  <c r="H20" i="1"/>
  <c r="J20" i="1" l="1"/>
  <c r="F21" i="1"/>
  <c r="H21" i="1" l="1"/>
  <c r="E22" i="1"/>
  <c r="G22" i="1" s="1"/>
  <c r="I21" i="1"/>
  <c r="F22" i="1" l="1"/>
  <c r="J21" i="1"/>
  <c r="H22" i="1" l="1"/>
  <c r="I22" i="1" s="1"/>
  <c r="J22" i="1" s="1"/>
</calcChain>
</file>

<file path=xl/sharedStrings.xml><?xml version="1.0" encoding="utf-8"?>
<sst xmlns="http://schemas.openxmlformats.org/spreadsheetml/2006/main" count="15" uniqueCount="8">
  <si>
    <t>XI</t>
  </si>
  <si>
    <t>Xa</t>
  </si>
  <si>
    <t>Xb</t>
  </si>
  <si>
    <t>f(Xa)</t>
  </si>
  <si>
    <t>f(Xb)</t>
  </si>
  <si>
    <t>error</t>
  </si>
  <si>
    <t>iteraccion</t>
  </si>
  <si>
    <t>FORMULA 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</si>
</sst>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24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114299</xdr:colOff>
      <xdr:row>10</xdr:row>
      <xdr:rowOff>52387</xdr:rowOff>
    </xdr:from>
    <xdr:ext cx="3590925" cy="6024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10953749" y="2243137"/>
              <a:ext cx="3590925" cy="602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600" b="1" i="1">
                        <a:latin typeface="Cambria Math" panose="02040503050406030204" pitchFamily="18" charset="0"/>
                      </a:rPr>
                      <m:t>𝑿𝒊</m:t>
                    </m:r>
                    <m:r>
                      <a:rPr lang="es-CO" sz="16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6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CO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600" b="1" i="1">
                        <a:latin typeface="Cambria Math" panose="02040503050406030204" pitchFamily="18" charset="0"/>
                      </a:rPr>
                      <m:t>𝑿𝒊</m:t>
                    </m:r>
                    <m:r>
                      <a:rPr lang="es-CO" sz="1600" b="1" i="1">
                        <a:latin typeface="Cambria Math" panose="02040503050406030204" pitchFamily="18" charset="0"/>
                      </a:rPr>
                      <m:t> − </m:t>
                    </m:r>
                    <m:f>
                      <m:fPr>
                        <m:ctrlPr>
                          <a:rPr lang="es-CO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CO" sz="16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600" b="1" i="1">
                                <a:latin typeface="Cambria Math" panose="02040503050406030204" pitchFamily="18" charset="0"/>
                              </a:rPr>
                              <m:t>𝑿𝒊</m:t>
                            </m:r>
                            <m:r>
                              <a:rPr lang="es-CO" sz="16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CO" sz="16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600" b="1" i="1">
                                    <a:latin typeface="Cambria Math" panose="02040503050406030204" pitchFamily="18" charset="0"/>
                                  </a:rPr>
                                  <m:t>𝑿𝒊</m:t>
                                </m:r>
                              </m:e>
                              <m:sub>
                                <m:sSup>
                                  <m:sSupPr>
                                    <m:ctrlPr>
                                      <a:rPr lang="es-CO" sz="16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O" sz="1600" b="1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s-CO" sz="1600" b="1" i="1">
                                        <a:latin typeface="Cambria Math" panose="02040503050406030204" pitchFamily="18" charset="0"/>
                                      </a:rPr>
                                      <m:t>𝟏</m:t>
                                    </m:r>
                                  </m:e>
                                  <m:sup/>
                                </m:sSup>
                              </m:sub>
                            </m:sSub>
                          </m:e>
                        </m:d>
                        <m:r>
                          <a:rPr lang="es-CO" sz="1600" b="1" i="1">
                            <a:latin typeface="Cambria Math" panose="02040503050406030204" pitchFamily="18" charset="0"/>
                          </a:rPr>
                          <m:t>∗(</m:t>
                        </m:r>
                        <m:r>
                          <a:rPr lang="es-CO" sz="1600" b="1" i="1">
                            <a:latin typeface="Cambria Math" panose="02040503050406030204" pitchFamily="18" charset="0"/>
                          </a:rPr>
                          <m:t>𝒇</m:t>
                        </m:r>
                        <m:r>
                          <a:rPr lang="es-CO" sz="16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600" b="1" i="1">
                            <a:latin typeface="Cambria Math" panose="02040503050406030204" pitchFamily="18" charset="0"/>
                          </a:rPr>
                          <m:t>𝑿𝒊</m:t>
                        </m:r>
                        <m:r>
                          <a:rPr lang="es-CO" sz="1600" b="1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CO" sz="1600" b="1" i="1">
                            <a:latin typeface="Cambria Math" panose="02040503050406030204" pitchFamily="18" charset="0"/>
                          </a:rPr>
                          <m:t>𝒇</m:t>
                        </m:r>
                        <m:d>
                          <m:dPr>
                            <m:ctrlPr>
                              <a:rPr lang="es-CO" sz="16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600" b="1" i="1">
                                <a:latin typeface="Cambria Math" panose="02040503050406030204" pitchFamily="18" charset="0"/>
                              </a:rPr>
                              <m:t>𝑿𝒊</m:t>
                            </m:r>
                          </m:e>
                        </m:d>
                        <m:r>
                          <a:rPr lang="es-CO" sz="16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600" b="1" i="1">
                            <a:latin typeface="Cambria Math" panose="02040503050406030204" pitchFamily="18" charset="0"/>
                          </a:rPr>
                          <m:t>𝒇</m:t>
                        </m:r>
                        <m:r>
                          <a:rPr lang="es-CO" sz="1600" b="1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CO" sz="16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6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𝑿𝒊</m:t>
                            </m:r>
                          </m:e>
                          <m:sub>
                            <m:sSup>
                              <m:sSupPr>
                                <m:ctrlPr>
                                  <a:rPr lang="es-CO" sz="16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O" sz="16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s-CO" sz="16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e>
                              <m:sup/>
                            </m:sSup>
                          </m:sub>
                        </m:sSub>
                        <m:r>
                          <a:rPr lang="es-CO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600" b="1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10953749" y="2243137"/>
              <a:ext cx="3590925" cy="602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600" b="1" i="0">
                  <a:latin typeface="Cambria Math" panose="02040503050406030204" pitchFamily="18" charset="0"/>
                </a:rPr>
                <a:t>𝑿𝒊+𝟏=𝑿𝒊 −  ((𝑿𝒊−〖𝑿𝒊〗_(〖−𝟏〗^ ) )∗(𝒇(𝑿𝒊))/(𝒇(𝑿𝒊)−𝒇(</a:t>
              </a:r>
              <a:r>
                <a:rPr lang="es-CO" sz="16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〖𝑿𝒊〗_(〖−𝟏〗^ )</a:t>
              </a:r>
              <a:r>
                <a:rPr lang="es-CO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es-CO" sz="1600" b="1"/>
            </a:p>
          </xdr:txBody>
        </xdr:sp>
      </mc:Fallback>
    </mc:AlternateContent>
    <xdr:clientData/>
  </xdr:oneCellAnchor>
  <xdr:oneCellAnchor>
    <xdr:from>
      <xdr:col>4</xdr:col>
      <xdr:colOff>409575</xdr:colOff>
      <xdr:row>12</xdr:row>
      <xdr:rowOff>61912</xdr:rowOff>
    </xdr:from>
    <xdr:ext cx="3358355" cy="2450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3286125" y="2633662"/>
              <a:ext cx="3358355" cy="245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O" sz="15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O" sz="15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𝒇</m:t>
                      </m:r>
                      <m:d>
                        <m:dPr>
                          <m:ctrlPr>
                            <a:rPr lang="es-CO" sz="1500" b="1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CO" sz="1500" b="1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𝒙</m:t>
                          </m:r>
                        </m:e>
                      </m:d>
                      <m:r>
                        <a:rPr lang="es-CO" sz="15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</m:t>
                      </m:r>
                      <m:r>
                        <a:rPr lang="es-CO" sz="15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𝒆</m:t>
                      </m:r>
                    </m:e>
                    <m:sup>
                      <m:r>
                        <a:rPr lang="es-CO" sz="15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𝟑</m:t>
                      </m:r>
                      <m:r>
                        <a:rPr lang="es-CO" sz="15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𝒙</m:t>
                      </m:r>
                    </m:sup>
                  </m:sSup>
                  <m:r>
                    <a:rPr lang="es-CO" sz="15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a:rPr lang="es-CO" sz="15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𝟎</m:t>
                  </m:r>
                  <m:r>
                    <a:rPr lang="es-CO" sz="15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,</m:t>
                  </m:r>
                  <m:r>
                    <a:rPr lang="es-CO" sz="15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𝟓</m:t>
                  </m:r>
                </m:oMath>
              </a14:m>
              <a:r>
                <a:rPr lang="es-CO" sz="1500" b="1" i="1">
                  <a:latin typeface="Cambria Math" panose="02040503050406030204" pitchFamily="18" charset="0"/>
                  <a:ea typeface="Cambria Math" panose="02040503050406030204" pitchFamily="18" charset="0"/>
                </a:rPr>
                <a:t>       En el intervao </a:t>
              </a:r>
              <a:r>
                <a:rPr lang="es-CO" sz="15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[-1, 0]</a:t>
              </a:r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3286125" y="2633662"/>
              <a:ext cx="3358355" cy="245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5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〖𝒇(𝒙)=𝒆〗^𝟑𝒙−𝟎,𝟓</a:t>
              </a:r>
              <a:r>
                <a:rPr lang="es-CO" sz="1500" b="1" i="1">
                  <a:latin typeface="Cambria Math" panose="02040503050406030204" pitchFamily="18" charset="0"/>
                  <a:ea typeface="Cambria Math" panose="02040503050406030204" pitchFamily="18" charset="0"/>
                </a:rPr>
                <a:t>       En el intervao </a:t>
              </a:r>
              <a:r>
                <a:rPr lang="es-CO" sz="15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[-1, 0]</a:t>
              </a:r>
            </a:p>
          </xdr:txBody>
        </xdr:sp>
      </mc:Fallback>
    </mc:AlternateContent>
    <xdr:clientData/>
  </xdr:oneCellAnchor>
  <xdr:oneCellAnchor>
    <xdr:from>
      <xdr:col>4</xdr:col>
      <xdr:colOff>266700</xdr:colOff>
      <xdr:row>0</xdr:row>
      <xdr:rowOff>42862</xdr:rowOff>
    </xdr:from>
    <xdr:ext cx="4335098" cy="234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/>
            <xdr:cNvSpPr txBox="1"/>
          </xdr:nvSpPr>
          <xdr:spPr>
            <a:xfrm>
              <a:off x="3143250" y="42862"/>
              <a:ext cx="4335098" cy="234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500" b="1" i="1">
                        <a:latin typeface="Cambria Math" panose="02040503050406030204" pitchFamily="18" charset="0"/>
                      </a:rPr>
                      <m:t>𝒇</m:t>
                    </m:r>
                    <m:d>
                      <m:dPr>
                        <m:ctrlPr>
                          <a:rPr lang="es-CO" sz="15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5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CO" sz="1500" b="1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s-CO" sz="1500" b="1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s-CO" sz="1500" b="1" i="0">
                            <a:latin typeface="Cambria Math" panose="02040503050406030204" pitchFamily="18" charset="0"/>
                          </a:rPr>
                          <m:t>𝐜𝐨𝐬</m:t>
                        </m:r>
                      </m:fName>
                      <m:e>
                        <m:r>
                          <a:rPr lang="es-CO" sz="15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500" b="1" i="1">
                            <a:latin typeface="Cambria Math" panose="02040503050406030204" pitchFamily="18" charset="0"/>
                          </a:rPr>
                          <m:t>𝟒</m:t>
                        </m:r>
                        <m:r>
                          <a:rPr lang="es-CO" sz="15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s-CO" sz="15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5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s-CO" sz="1500" b="1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  <m:r>
                      <a:rPr lang="es-CO" sz="15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5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CO" sz="15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CO" sz="1500" b="1" i="1">
                        <a:latin typeface="Cambria Math" panose="02040503050406030204" pitchFamily="18" charset="0"/>
                      </a:rPr>
                      <m:t>𝟓</m:t>
                    </m:r>
                    <m:r>
                      <a:rPr lang="es-CO" sz="1500" b="1" i="1">
                        <a:latin typeface="Cambria Math" panose="02040503050406030204" pitchFamily="18" charset="0"/>
                      </a:rPr>
                      <m:t>     </m:t>
                    </m:r>
                    <m:r>
                      <a:rPr lang="es-CO" sz="1500" b="1" i="1">
                        <a:latin typeface="Cambria Math" panose="02040503050406030204" pitchFamily="18" charset="0"/>
                      </a:rPr>
                      <m:t>𝑬𝒏</m:t>
                    </m:r>
                    <m:r>
                      <a:rPr lang="es-CO" sz="15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500" b="1" i="1">
                        <a:latin typeface="Cambria Math" panose="02040503050406030204" pitchFamily="18" charset="0"/>
                      </a:rPr>
                      <m:t>𝒆𝒍</m:t>
                    </m:r>
                    <m:r>
                      <a:rPr lang="es-CO" sz="15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500" b="1" i="1">
                        <a:latin typeface="Cambria Math" panose="02040503050406030204" pitchFamily="18" charset="0"/>
                      </a:rPr>
                      <m:t>𝒊𝒏𝒕𝒆𝒓𝒗𝒂𝒍𝒐</m:t>
                    </m:r>
                    <m:r>
                      <a:rPr lang="es-CO" sz="1500" b="1" i="1">
                        <a:latin typeface="Cambria Math" panose="02040503050406030204" pitchFamily="18" charset="0"/>
                      </a:rPr>
                      <m:t> [</m:t>
                    </m:r>
                    <m:r>
                      <a:rPr lang="es-CO" sz="15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CO" sz="15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s-CO" sz="15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CO" sz="1500" b="1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500" b="1"/>
            </a:p>
          </xdr:txBody>
        </xdr:sp>
      </mc:Choice>
      <mc:Fallback>
        <xdr:sp macro="" textlink="">
          <xdr:nvSpPr>
            <xdr:cNvPr id="4" name="CuadroTexto 3"/>
            <xdr:cNvSpPr txBox="1"/>
          </xdr:nvSpPr>
          <xdr:spPr>
            <a:xfrm>
              <a:off x="3143250" y="42862"/>
              <a:ext cx="4335098" cy="234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500" b="1" i="0">
                  <a:latin typeface="Cambria Math" panose="02040503050406030204" pitchFamily="18" charset="0"/>
                </a:rPr>
                <a:t>𝒇(𝒙)=𝐜𝐨𝐬⁡〖(𝟒𝒙−𝟏)〗+𝟎,𝟓     𝑬𝒏 𝒆𝒍 𝒊𝒏𝒕𝒆𝒓𝒗𝒂𝒍𝒐 [𝟎, 𝟏]</a:t>
              </a:r>
              <a:endParaRPr lang="es-CO" sz="1500" b="1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" name="Tabla1" displayName="Tabla1" ref="D3:J8" totalsRowShown="0" headerRowDxfId="23" dataDxfId="21" headerRowBorderDxfId="22" tableBorderDxfId="20" totalsRowBorderDxfId="19">
  <autoFilter ref="D3:J8"/>
  <tableColumns count="7">
    <tableColumn id="1" name="iteraccion" dataDxfId="18"/>
    <tableColumn id="2" name="Xa" dataDxfId="17">
      <calculatedColumnFormula>F3</calculatedColumnFormula>
    </tableColumn>
    <tableColumn id="3" name="Xb" dataDxfId="16">
      <calculatedColumnFormula>I3</calculatedColumnFormula>
    </tableColumn>
    <tableColumn id="4" name="f(Xa)" dataDxfId="15">
      <calculatedColumnFormula>COS(4*(E4)-1)+0.5</calculatedColumnFormula>
    </tableColumn>
    <tableColumn id="5" name="f(Xb)" dataDxfId="14">
      <calculatedColumnFormula>COS(4*(F4)-1)+0.5</calculatedColumnFormula>
    </tableColumn>
    <tableColumn id="6" name="XI" dataDxfId="13">
      <calculatedColumnFormula>F4-(((F4-E4)*H4)/(H4-G4))</calculatedColumnFormula>
    </tableColumn>
    <tableColumn id="7" name="error" dataDxfId="12">
      <calculatedColumnFormula>I4-F4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Tabla15" displayName="Tabla15" ref="D15:J22" totalsRowShown="0" headerRowDxfId="11" dataDxfId="9" headerRowBorderDxfId="10" tableBorderDxfId="8" totalsRowBorderDxfId="7">
  <autoFilter ref="D15:J22"/>
  <tableColumns count="7">
    <tableColumn id="1" name="iteraccion" dataDxfId="6"/>
    <tableColumn id="2" name="Xa" dataDxfId="5">
      <calculatedColumnFormula>F15</calculatedColumnFormula>
    </tableColumn>
    <tableColumn id="3" name="Xb" dataDxfId="4">
      <calculatedColumnFormula>I15</calculatedColumnFormula>
    </tableColumn>
    <tableColumn id="4" name="f(Xa)" dataDxfId="3">
      <calculatedColumnFormula>EXP((3)*(Tabla15[[#This Row],[Xa]]))-0.5</calculatedColumnFormula>
    </tableColumn>
    <tableColumn id="5" name="f(Xb)" dataDxfId="2">
      <calculatedColumnFormula>EXP((3)*(Tabla15[[#This Row],[Xb]]))-0.5</calculatedColumnFormula>
    </tableColumn>
    <tableColumn id="6" name="XI" dataDxfId="1">
      <calculatedColumnFormula>F16-(((F16-E16)*H16)/(H16-G16))</calculatedColumnFormula>
    </tableColumn>
    <tableColumn id="7" name="error" dataDxfId="0">
      <calculatedColumnFormula>I16-F16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37"/>
  <sheetViews>
    <sheetView tabSelected="1" workbookViewId="0">
      <selection activeCell="M19" sqref="M19"/>
    </sheetView>
  </sheetViews>
  <sheetFormatPr baseColWidth="10" defaultColWidth="9.140625" defaultRowHeight="15" x14ac:dyDescent="0.25"/>
  <cols>
    <col min="4" max="10" width="15.7109375" customWidth="1"/>
    <col min="11" max="12" width="12.5703125" customWidth="1"/>
    <col min="13" max="13" width="12.140625" bestFit="1" customWidth="1"/>
    <col min="14" max="14" width="12" bestFit="1" customWidth="1"/>
  </cols>
  <sheetData>
    <row r="3" spans="4:12" ht="18.75" x14ac:dyDescent="0.25">
      <c r="D3" s="7" t="s">
        <v>6</v>
      </c>
      <c r="E3" s="10" t="s">
        <v>1</v>
      </c>
      <c r="F3" s="10" t="s">
        <v>2</v>
      </c>
      <c r="G3" s="10" t="s">
        <v>3</v>
      </c>
      <c r="H3" s="10" t="s">
        <v>4</v>
      </c>
      <c r="I3" s="10" t="s">
        <v>0</v>
      </c>
      <c r="J3" s="11" t="s">
        <v>5</v>
      </c>
    </row>
    <row r="4" spans="4:12" ht="18.75" x14ac:dyDescent="0.25">
      <c r="D4" s="8">
        <v>1</v>
      </c>
      <c r="E4" s="3">
        <v>0</v>
      </c>
      <c r="F4" s="3">
        <v>1</v>
      </c>
      <c r="G4" s="3">
        <f>COS(4*(E4)-1)+0.5</f>
        <v>1.0403023058681398</v>
      </c>
      <c r="H4" s="3">
        <f t="shared" ref="G4:H6" si="0">COS(4*(F4)-1)+0.5</f>
        <v>-0.48999249660044542</v>
      </c>
      <c r="I4" s="3">
        <f>F4-(((F4-E4)*H4)/(H4-G4))</f>
        <v>0.67980516184854234</v>
      </c>
      <c r="J4" s="4">
        <f>I4-F4</f>
        <v>-0.32019483815145766</v>
      </c>
    </row>
    <row r="5" spans="4:12" ht="18.75" x14ac:dyDescent="0.25">
      <c r="D5" s="8">
        <v>2</v>
      </c>
      <c r="E5" s="3">
        <f>F4</f>
        <v>1</v>
      </c>
      <c r="F5" s="3">
        <f>I4</f>
        <v>0.67980516184854234</v>
      </c>
      <c r="G5" s="3">
        <f t="shared" si="0"/>
        <v>-0.48999249660044542</v>
      </c>
      <c r="H5" s="3">
        <f t="shared" si="0"/>
        <v>0.35212003861114083</v>
      </c>
      <c r="I5" s="3">
        <f>F5-(((F5-E5)*H5)/(H5-G5))</f>
        <v>0.81369109046098231</v>
      </c>
      <c r="J5" s="4">
        <f>I5-F5</f>
        <v>0.13388592861243998</v>
      </c>
    </row>
    <row r="6" spans="4:12" ht="18.75" x14ac:dyDescent="0.25">
      <c r="D6" s="8">
        <v>3</v>
      </c>
      <c r="E6" s="3">
        <f>F5</f>
        <v>0.67980516184854234</v>
      </c>
      <c r="F6" s="3">
        <f>I5</f>
        <v>0.81369109046098231</v>
      </c>
      <c r="G6" s="3">
        <f t="shared" si="0"/>
        <v>0.35212003861114083</v>
      </c>
      <c r="H6" s="3">
        <f t="shared" si="0"/>
        <v>-0.13187350146121568</v>
      </c>
      <c r="I6" s="3">
        <f>F6-(((F6-E6)*H6)/(H6-G6))</f>
        <v>0.77721125190803542</v>
      </c>
      <c r="J6" s="4">
        <f>I6-F6</f>
        <v>-3.6479838552946897E-2</v>
      </c>
    </row>
    <row r="7" spans="4:12" ht="18.75" x14ac:dyDescent="0.25">
      <c r="D7" s="8">
        <v>4</v>
      </c>
      <c r="E7" s="3">
        <f t="shared" ref="E7:E8" si="1">F6</f>
        <v>0.81369109046098231</v>
      </c>
      <c r="F7" s="3">
        <f t="shared" ref="F7:F8" si="2">I6</f>
        <v>0.77721125190803542</v>
      </c>
      <c r="G7" s="3">
        <f t="shared" ref="G7:G8" si="3">COS(4*(E7)-1)+0.5</f>
        <v>-0.13187350146121568</v>
      </c>
      <c r="H7" s="3">
        <f t="shared" ref="H7:H8" si="4">COS(4*(F7)-1)+0.5</f>
        <v>-1.2461350505488578E-2</v>
      </c>
      <c r="I7" s="3">
        <f t="shared" ref="I7:I8" si="5">F7-(((F7-E7)*H7)/(H7-G7))</f>
        <v>0.77340436918334143</v>
      </c>
      <c r="J7" s="4">
        <f t="shared" ref="J7:J8" si="6">I7-F7</f>
        <v>-3.8068827246939829E-3</v>
      </c>
    </row>
    <row r="8" spans="4:12" ht="18.75" x14ac:dyDescent="0.25">
      <c r="D8" s="9">
        <v>5</v>
      </c>
      <c r="E8" s="5">
        <f t="shared" si="1"/>
        <v>0.77721125190803542</v>
      </c>
      <c r="F8" s="5">
        <f t="shared" si="2"/>
        <v>0.77340436918334143</v>
      </c>
      <c r="G8" s="5">
        <f t="shared" si="3"/>
        <v>-1.2461350505488578E-2</v>
      </c>
      <c r="H8" s="5">
        <f t="shared" si="4"/>
        <v>6.7359468358424435E-4</v>
      </c>
      <c r="I8" s="5">
        <f t="shared" si="5"/>
        <v>0.77359959618486074</v>
      </c>
      <c r="J8" s="6">
        <f t="shared" si="6"/>
        <v>1.9522700151930472E-4</v>
      </c>
    </row>
    <row r="9" spans="4:12" x14ac:dyDescent="0.25">
      <c r="E9" s="1"/>
      <c r="F9" s="1"/>
      <c r="G9" s="1"/>
      <c r="H9" s="1"/>
      <c r="I9" s="1"/>
    </row>
    <row r="10" spans="4:12" x14ac:dyDescent="0.25">
      <c r="E10" s="1"/>
      <c r="F10" s="1"/>
      <c r="G10" s="1"/>
      <c r="H10" s="1"/>
      <c r="I10" s="1"/>
    </row>
    <row r="11" spans="4:12" x14ac:dyDescent="0.25">
      <c r="E11" s="1"/>
      <c r="F11" s="1"/>
      <c r="G11" s="1"/>
      <c r="H11" s="1"/>
      <c r="I11" s="1"/>
    </row>
    <row r="12" spans="4:12" x14ac:dyDescent="0.25">
      <c r="E12" s="1"/>
      <c r="F12" s="1"/>
      <c r="G12" s="1"/>
      <c r="H12" s="1"/>
      <c r="I12" s="1"/>
      <c r="L12" s="14" t="s">
        <v>7</v>
      </c>
    </row>
    <row r="15" spans="4:12" ht="18.75" x14ac:dyDescent="0.25">
      <c r="D15" s="7" t="s">
        <v>6</v>
      </c>
      <c r="E15" s="10" t="s">
        <v>1</v>
      </c>
      <c r="F15" s="10" t="s">
        <v>2</v>
      </c>
      <c r="G15" s="10" t="s">
        <v>3</v>
      </c>
      <c r="H15" s="10" t="s">
        <v>4</v>
      </c>
      <c r="I15" s="10" t="s">
        <v>0</v>
      </c>
      <c r="J15" s="11" t="s">
        <v>5</v>
      </c>
    </row>
    <row r="16" spans="4:12" ht="18.75" x14ac:dyDescent="0.25">
      <c r="D16" s="8">
        <v>1</v>
      </c>
      <c r="E16" s="3">
        <v>-1</v>
      </c>
      <c r="F16" s="3">
        <v>0</v>
      </c>
      <c r="G16" s="3">
        <f>EXP((3)*(Tabla15[[#This Row],[Xa]]))-0.5</f>
        <v>-0.45021293163213605</v>
      </c>
      <c r="H16" s="3">
        <f>EXP((3)*(Tabla15[[#This Row],[Xb]]))-0.5</f>
        <v>0.5</v>
      </c>
      <c r="I16" s="3">
        <f>F16-(((F16-E16)*H16)/(H16-G16))</f>
        <v>-0.52619784824562799</v>
      </c>
      <c r="J16" s="4">
        <f>I16-F16</f>
        <v>-0.52619784824562799</v>
      </c>
      <c r="K16" s="2"/>
      <c r="L16" s="2"/>
    </row>
    <row r="17" spans="4:12" ht="18.75" x14ac:dyDescent="0.25">
      <c r="D17" s="8">
        <v>2</v>
      </c>
      <c r="E17" s="3">
        <f>F16</f>
        <v>0</v>
      </c>
      <c r="F17" s="3">
        <f>I16</f>
        <v>-0.52619784824562799</v>
      </c>
      <c r="G17" s="3">
        <f>EXP((3)*(Tabla15[[#This Row],[Xa]]))-0.5</f>
        <v>0.5</v>
      </c>
      <c r="H17" s="3">
        <f>EXP((3)*(Tabla15[[#This Row],[Xb]]))-0.5</f>
        <v>-0.29373500321727292</v>
      </c>
      <c r="I17" s="3">
        <f>F17-(((F17-E17)*H17)/(H17-G17))</f>
        <v>-0.3314694741398404</v>
      </c>
      <c r="J17" s="4">
        <f>I17-F17</f>
        <v>0.19472837410578758</v>
      </c>
      <c r="K17" s="2"/>
      <c r="L17" s="2"/>
    </row>
    <row r="18" spans="4:12" ht="18.75" x14ac:dyDescent="0.25">
      <c r="D18" s="8">
        <v>3</v>
      </c>
      <c r="E18" s="3">
        <f>F17</f>
        <v>-0.52619784824562799</v>
      </c>
      <c r="F18" s="3">
        <f>I17</f>
        <v>-0.3314694741398404</v>
      </c>
      <c r="G18" s="3">
        <f>EXP((3)*(Tabla15[[#This Row],[Xa]]))-0.5</f>
        <v>-0.29373500321727292</v>
      </c>
      <c r="H18" s="3">
        <f>EXP((3)*(Tabla15[[#This Row],[Xb]]))-0.5</f>
        <v>-0.1300577706474581</v>
      </c>
      <c r="I18" s="3">
        <f>F18-(((F18-E18)*H18)/(H18-G18))</f>
        <v>-0.1767384964688902</v>
      </c>
      <c r="J18" s="4">
        <f>I18-F18</f>
        <v>0.1547309776709502</v>
      </c>
      <c r="K18" s="2"/>
      <c r="L18" s="2"/>
    </row>
    <row r="19" spans="4:12" ht="18.75" x14ac:dyDescent="0.25">
      <c r="D19" s="8">
        <v>4</v>
      </c>
      <c r="E19" s="3">
        <f t="shared" ref="E19:E22" si="7">F18</f>
        <v>-0.3314694741398404</v>
      </c>
      <c r="F19" s="3">
        <f t="shared" ref="F19:F22" si="8">I18</f>
        <v>-0.1767384964688902</v>
      </c>
      <c r="G19" s="3">
        <f>EXP((3)*(Tabla15[[#This Row],[Xa]]))-0.5</f>
        <v>-0.1300577706474581</v>
      </c>
      <c r="H19" s="3">
        <f>EXP((3)*(Tabla15[[#This Row],[Xb]]))-0.5</f>
        <v>8.8478145207831593E-2</v>
      </c>
      <c r="I19" s="3">
        <f t="shared" ref="I19:I22" si="9">F19-(((F19-E19)*H19)/(H19-G19))</f>
        <v>-0.23938407972205916</v>
      </c>
      <c r="J19" s="4">
        <f t="shared" ref="J19:J22" si="10">I19-F19</f>
        <v>-6.2645583253168963E-2</v>
      </c>
      <c r="K19" s="2"/>
      <c r="L19" s="2"/>
    </row>
    <row r="20" spans="4:12" ht="18.75" x14ac:dyDescent="0.25">
      <c r="D20" s="9">
        <v>5</v>
      </c>
      <c r="E20" s="5">
        <f t="shared" si="7"/>
        <v>-0.1767384964688902</v>
      </c>
      <c r="F20" s="5">
        <f t="shared" si="8"/>
        <v>-0.23938407972205916</v>
      </c>
      <c r="G20" s="5">
        <f>EXP((3)*(Tabla15[[#This Row],[Xa]]))-0.5</f>
        <v>8.8478145207831593E-2</v>
      </c>
      <c r="H20" s="5">
        <f>EXP((3)*(Tabla15[[#This Row],[Xb]]))-0.5</f>
        <v>-1.234751083399388E-2</v>
      </c>
      <c r="I20" s="5">
        <f t="shared" si="9"/>
        <v>-0.23171225244825999</v>
      </c>
      <c r="J20" s="6">
        <f t="shared" si="10"/>
        <v>7.67182727379917E-3</v>
      </c>
      <c r="K20" s="2"/>
      <c r="L20" s="2"/>
    </row>
    <row r="21" spans="4:12" ht="18.75" x14ac:dyDescent="0.25">
      <c r="D21" s="8">
        <v>6</v>
      </c>
      <c r="E21" s="12">
        <f t="shared" si="7"/>
        <v>-0.23938407972205916</v>
      </c>
      <c r="F21" s="3">
        <f t="shared" si="8"/>
        <v>-0.23171225244825999</v>
      </c>
      <c r="G21" s="13">
        <f>EXP((3)*(Tabla15[[#This Row],[Xa]]))-0.5</f>
        <v>-1.234751083399388E-2</v>
      </c>
      <c r="H21" s="13">
        <f>EXP((3)*(Tabla15[[#This Row],[Xb]]))-0.5</f>
        <v>-9.9379944444299984E-4</v>
      </c>
      <c r="I21" s="3">
        <f t="shared" si="9"/>
        <v>-0.23104073126712613</v>
      </c>
      <c r="J21" s="4">
        <f t="shared" si="10"/>
        <v>6.7152118113386616E-4</v>
      </c>
      <c r="K21" s="2"/>
      <c r="L21" s="2"/>
    </row>
    <row r="22" spans="4:12" ht="18.75" x14ac:dyDescent="0.25">
      <c r="D22" s="8">
        <v>7</v>
      </c>
      <c r="E22" s="12">
        <f t="shared" si="7"/>
        <v>-0.23171225244825999</v>
      </c>
      <c r="F22" s="3">
        <f t="shared" si="8"/>
        <v>-0.23104073126712613</v>
      </c>
      <c r="G22" s="13">
        <f>EXP((3)*(Tabla15[[#This Row],[Xa]]))-0.5</f>
        <v>-9.9379944444299984E-4</v>
      </c>
      <c r="H22" s="13">
        <f>EXP((3)*(Tabla15[[#This Row],[Xb]]))-0.5</f>
        <v>1.2493535369251241E-5</v>
      </c>
      <c r="I22" s="3">
        <f t="shared" si="9"/>
        <v>-0.23104906847487378</v>
      </c>
      <c r="J22" s="4">
        <f t="shared" si="10"/>
        <v>-8.3372077476495665E-6</v>
      </c>
      <c r="K22" s="2"/>
      <c r="L22" s="2"/>
    </row>
    <row r="23" spans="4:12" x14ac:dyDescent="0.25">
      <c r="E23" s="2"/>
      <c r="F23" s="2"/>
      <c r="G23" s="2"/>
      <c r="H23" s="2"/>
      <c r="I23" s="2"/>
      <c r="J23" s="2"/>
      <c r="K23" s="2"/>
      <c r="L23" s="2"/>
    </row>
    <row r="24" spans="4:12" x14ac:dyDescent="0.25">
      <c r="E24" s="2"/>
      <c r="F24" s="2"/>
      <c r="G24" s="2"/>
      <c r="H24" s="2"/>
      <c r="I24" s="2"/>
      <c r="J24" s="2"/>
      <c r="K24" s="2"/>
      <c r="L24" s="2"/>
    </row>
    <row r="25" spans="4:12" x14ac:dyDescent="0.25">
      <c r="E25" s="2"/>
      <c r="F25" s="2"/>
      <c r="G25" s="2"/>
      <c r="H25" s="2"/>
      <c r="I25" s="2"/>
      <c r="J25" s="2"/>
      <c r="K25" s="2"/>
      <c r="L25" s="2"/>
    </row>
    <row r="26" spans="4:12" x14ac:dyDescent="0.25">
      <c r="E26" s="2"/>
      <c r="F26" s="2"/>
      <c r="G26" s="2"/>
      <c r="H26" s="2"/>
      <c r="I26" s="2"/>
      <c r="J26" s="2"/>
      <c r="K26" s="2"/>
      <c r="L26" s="2"/>
    </row>
    <row r="27" spans="4:12" x14ac:dyDescent="0.25">
      <c r="E27" s="2"/>
      <c r="F27" s="2"/>
      <c r="G27" s="2"/>
      <c r="H27" s="2"/>
      <c r="I27" s="2"/>
      <c r="J27" s="2"/>
      <c r="K27" s="2"/>
      <c r="L27" s="2"/>
    </row>
    <row r="28" spans="4:12" x14ac:dyDescent="0.25">
      <c r="E28" s="2"/>
      <c r="F28" s="2"/>
      <c r="G28" s="2"/>
      <c r="H28" s="2"/>
      <c r="I28" s="2"/>
      <c r="J28" s="2"/>
      <c r="K28" s="2"/>
      <c r="L28" s="2"/>
    </row>
    <row r="29" spans="4:12" x14ac:dyDescent="0.25">
      <c r="E29" s="2"/>
      <c r="F29" s="2"/>
      <c r="G29" s="2"/>
      <c r="H29" s="2"/>
      <c r="I29" s="2"/>
      <c r="J29" s="2"/>
      <c r="K29" s="2"/>
      <c r="L29" s="2"/>
    </row>
    <row r="30" spans="4:12" x14ac:dyDescent="0.25">
      <c r="E30" s="2"/>
      <c r="F30" s="2"/>
      <c r="G30" s="2"/>
      <c r="H30" s="2"/>
      <c r="I30" s="2"/>
      <c r="J30" s="2"/>
      <c r="K30" s="2"/>
      <c r="L30" s="2"/>
    </row>
    <row r="31" spans="4:12" x14ac:dyDescent="0.25">
      <c r="E31" s="2"/>
      <c r="F31" s="2"/>
      <c r="G31" s="2"/>
      <c r="H31" s="2"/>
      <c r="I31" s="2"/>
      <c r="J31" s="2"/>
      <c r="K31" s="2"/>
      <c r="L31" s="2"/>
    </row>
    <row r="32" spans="4:12" x14ac:dyDescent="0.25">
      <c r="E32" s="2"/>
      <c r="F32" s="2"/>
      <c r="G32" s="2"/>
      <c r="H32" s="2"/>
      <c r="I32" s="2"/>
      <c r="J32" s="2"/>
      <c r="K32" s="2"/>
      <c r="L32" s="2"/>
    </row>
    <row r="33" spans="5:12" x14ac:dyDescent="0.25">
      <c r="E33" s="2"/>
      <c r="F33" s="2"/>
      <c r="G33" s="2"/>
      <c r="H33" s="2"/>
      <c r="I33" s="2"/>
      <c r="J33" s="2"/>
      <c r="K33" s="2"/>
      <c r="L33" s="2"/>
    </row>
    <row r="34" spans="5:12" x14ac:dyDescent="0.25">
      <c r="E34" s="2"/>
      <c r="F34" s="2"/>
      <c r="G34" s="2"/>
      <c r="H34" s="2"/>
      <c r="I34" s="2"/>
      <c r="J34" s="2"/>
      <c r="K34" s="2"/>
      <c r="L34" s="2"/>
    </row>
    <row r="35" spans="5:12" x14ac:dyDescent="0.25">
      <c r="E35" s="2"/>
      <c r="F35" s="2"/>
      <c r="G35" s="2"/>
      <c r="H35" s="2"/>
      <c r="I35" s="2"/>
      <c r="J35" s="2"/>
      <c r="K35" s="2"/>
      <c r="L35" s="2"/>
    </row>
    <row r="36" spans="5:12" x14ac:dyDescent="0.25">
      <c r="E36" s="2"/>
      <c r="F36" s="2"/>
      <c r="G36" s="2"/>
      <c r="H36" s="2"/>
      <c r="I36" s="2"/>
      <c r="J36" s="2"/>
      <c r="K36" s="2"/>
      <c r="L36" s="2"/>
    </row>
    <row r="37" spans="5:12" x14ac:dyDescent="0.25">
      <c r="E37" s="2"/>
      <c r="F37" s="2"/>
      <c r="G37" s="2"/>
      <c r="H37" s="2"/>
      <c r="I37" s="2"/>
      <c r="J37" s="2"/>
      <c r="K37" s="2"/>
      <c r="L37" s="2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2020-04-26T21:09:01Z</dcterms:modified>
</cp:coreProperties>
</file>