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jlap\Documents\UBC\Year 2\CPEN 221\"/>
    </mc:Choice>
  </mc:AlternateContent>
  <xr:revisionPtr revIDLastSave="0" documentId="13_ncr:1_{99E16A19-D85D-4BBA-8994-C94C036B3A2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8" i="1" l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R175" i="1"/>
  <c r="P26" i="2"/>
  <c r="P28" i="2"/>
  <c r="P29" i="2"/>
  <c r="P25" i="2"/>
  <c r="P24" i="2"/>
  <c r="O20" i="2"/>
  <c r="P20" i="2"/>
  <c r="P21" i="2"/>
  <c r="O22" i="2"/>
  <c r="P22" i="2"/>
  <c r="O23" i="2"/>
  <c r="P23" i="2"/>
  <c r="P19" i="2"/>
  <c r="O19" i="2"/>
  <c r="P18" i="2"/>
  <c r="N18" i="2"/>
  <c r="N14" i="2"/>
  <c r="O14" i="2"/>
  <c r="P14" i="2"/>
  <c r="N15" i="2"/>
  <c r="P15" i="2"/>
  <c r="N16" i="2"/>
  <c r="O16" i="2"/>
  <c r="P16" i="2"/>
  <c r="N17" i="2"/>
  <c r="O17" i="2"/>
  <c r="P17" i="2"/>
  <c r="P13" i="2"/>
  <c r="O13" i="2"/>
  <c r="N13" i="2"/>
  <c r="N12" i="2"/>
  <c r="P12" i="2"/>
  <c r="M12" i="2"/>
  <c r="M8" i="2"/>
  <c r="N8" i="2"/>
  <c r="O8" i="2"/>
  <c r="P8" i="2"/>
  <c r="M9" i="2"/>
  <c r="N9" i="2"/>
  <c r="P9" i="2"/>
  <c r="M10" i="2"/>
  <c r="N10" i="2"/>
  <c r="O10" i="2"/>
  <c r="P10" i="2"/>
  <c r="M11" i="2"/>
  <c r="N11" i="2"/>
  <c r="O11" i="2"/>
  <c r="P11" i="2"/>
  <c r="P7" i="2"/>
  <c r="O7" i="2"/>
  <c r="N7" i="2"/>
  <c r="M7" i="2"/>
  <c r="M6" i="2"/>
  <c r="N6" i="2"/>
  <c r="P6" i="2"/>
  <c r="L6" i="2"/>
  <c r="M2" i="2"/>
  <c r="N2" i="2"/>
  <c r="O2" i="2"/>
  <c r="P2" i="2"/>
  <c r="M3" i="2"/>
  <c r="N3" i="2"/>
  <c r="P3" i="2"/>
  <c r="M4" i="2"/>
  <c r="N4" i="2"/>
  <c r="O4" i="2"/>
  <c r="P4" i="2"/>
  <c r="M5" i="2"/>
  <c r="N5" i="2"/>
  <c r="O5" i="2"/>
  <c r="P5" i="2"/>
  <c r="P1" i="2"/>
  <c r="O1" i="2"/>
  <c r="N1" i="2"/>
  <c r="M1" i="2"/>
  <c r="L1" i="2"/>
  <c r="L2" i="2"/>
  <c r="J32" i="2"/>
  <c r="J33" i="2"/>
  <c r="J34" i="2"/>
  <c r="J35" i="2"/>
  <c r="J31" i="2"/>
  <c r="J26" i="2"/>
  <c r="J27" i="2"/>
  <c r="O15" i="2" s="1"/>
  <c r="O18" i="2" s="1"/>
  <c r="J28" i="2"/>
  <c r="J29" i="2"/>
  <c r="J25" i="2"/>
  <c r="J20" i="2"/>
  <c r="J21" i="2"/>
  <c r="J22" i="2"/>
  <c r="J23" i="2"/>
  <c r="J19" i="2"/>
  <c r="J14" i="2"/>
  <c r="J15" i="2"/>
  <c r="J16" i="2"/>
  <c r="J17" i="2"/>
  <c r="J13" i="2"/>
  <c r="J7" i="2"/>
  <c r="J8" i="2"/>
  <c r="J9" i="2"/>
  <c r="J10" i="2"/>
  <c r="J11" i="2"/>
  <c r="J2" i="2"/>
  <c r="J3" i="2"/>
  <c r="L3" i="2" s="1"/>
  <c r="J4" i="2"/>
  <c r="L4" i="2" s="1"/>
  <c r="J5" i="2"/>
  <c r="L5" i="2" s="1"/>
  <c r="J1" i="2"/>
  <c r="AA174" i="1"/>
  <c r="U174" i="1"/>
  <c r="R174" i="1"/>
  <c r="AF174" i="1"/>
  <c r="AE174" i="1"/>
  <c r="AD174" i="1"/>
  <c r="AC174" i="1"/>
  <c r="AB174" i="1"/>
  <c r="Z174" i="1"/>
  <c r="Y174" i="1"/>
  <c r="X174" i="1"/>
  <c r="W174" i="1"/>
  <c r="V174" i="1"/>
  <c r="T174" i="1"/>
  <c r="S174" i="1"/>
  <c r="AV4" i="1"/>
  <c r="AW4" i="1"/>
  <c r="AX4" i="1"/>
  <c r="AY4" i="1"/>
  <c r="AZ4" i="1"/>
  <c r="AV5" i="1"/>
  <c r="AW5" i="1"/>
  <c r="AX5" i="1"/>
  <c r="AY5" i="1"/>
  <c r="AZ5" i="1"/>
  <c r="AV6" i="1"/>
  <c r="AW6" i="1"/>
  <c r="AX6" i="1"/>
  <c r="AY6" i="1"/>
  <c r="AZ6" i="1"/>
  <c r="AV7" i="1"/>
  <c r="AW7" i="1"/>
  <c r="AX7" i="1"/>
  <c r="AY7" i="1"/>
  <c r="AZ7" i="1"/>
  <c r="AV8" i="1"/>
  <c r="AW8" i="1"/>
  <c r="AX8" i="1"/>
  <c r="AY8" i="1"/>
  <c r="AZ8" i="1"/>
  <c r="AV9" i="1"/>
  <c r="AW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V13" i="1"/>
  <c r="AW13" i="1"/>
  <c r="AX13" i="1"/>
  <c r="AY13" i="1"/>
  <c r="AZ13" i="1"/>
  <c r="AV14" i="1"/>
  <c r="AW14" i="1"/>
  <c r="AX14" i="1"/>
  <c r="AY14" i="1"/>
  <c r="AZ14" i="1"/>
  <c r="AV15" i="1"/>
  <c r="AW15" i="1"/>
  <c r="AX15" i="1"/>
  <c r="AY15" i="1"/>
  <c r="AZ15" i="1"/>
  <c r="AV16" i="1"/>
  <c r="AW16" i="1"/>
  <c r="AX16" i="1"/>
  <c r="AY16" i="1"/>
  <c r="AZ16" i="1"/>
  <c r="AV17" i="1"/>
  <c r="AW17" i="1"/>
  <c r="AX17" i="1"/>
  <c r="AY17" i="1"/>
  <c r="AZ17" i="1"/>
  <c r="AV18" i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X21" i="1"/>
  <c r="AY21" i="1"/>
  <c r="AZ21" i="1"/>
  <c r="AV22" i="1"/>
  <c r="AW22" i="1"/>
  <c r="AX22" i="1"/>
  <c r="AY22" i="1"/>
  <c r="AZ22" i="1"/>
  <c r="AV23" i="1"/>
  <c r="AW23" i="1"/>
  <c r="AX23" i="1"/>
  <c r="AY23" i="1"/>
  <c r="AZ23" i="1"/>
  <c r="AV24" i="1"/>
  <c r="AW24" i="1"/>
  <c r="AX24" i="1"/>
  <c r="AY24" i="1"/>
  <c r="AZ24" i="1"/>
  <c r="AV25" i="1"/>
  <c r="AW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X31" i="1"/>
  <c r="AY31" i="1"/>
  <c r="AZ31" i="1"/>
  <c r="AV32" i="1"/>
  <c r="AW32" i="1"/>
  <c r="AX32" i="1"/>
  <c r="AY32" i="1"/>
  <c r="AZ32" i="1"/>
  <c r="AV33" i="1"/>
  <c r="AW33" i="1"/>
  <c r="AX33" i="1"/>
  <c r="AY33" i="1"/>
  <c r="AZ33" i="1"/>
  <c r="AV34" i="1"/>
  <c r="AW34" i="1"/>
  <c r="AX34" i="1"/>
  <c r="AY34" i="1"/>
  <c r="AZ34" i="1"/>
  <c r="AV35" i="1"/>
  <c r="AW35" i="1"/>
  <c r="AX35" i="1"/>
  <c r="AY35" i="1"/>
  <c r="AZ35" i="1"/>
  <c r="AV36" i="1"/>
  <c r="AW36" i="1"/>
  <c r="AX36" i="1"/>
  <c r="AY36" i="1"/>
  <c r="AZ36" i="1"/>
  <c r="AV37" i="1"/>
  <c r="AW37" i="1"/>
  <c r="AX37" i="1"/>
  <c r="AY37" i="1"/>
  <c r="AZ37" i="1"/>
  <c r="AV38" i="1"/>
  <c r="AW38" i="1"/>
  <c r="AX38" i="1"/>
  <c r="AY38" i="1"/>
  <c r="AZ38" i="1"/>
  <c r="AV39" i="1"/>
  <c r="AW39" i="1"/>
  <c r="AX39" i="1"/>
  <c r="AY39" i="1"/>
  <c r="AZ39" i="1"/>
  <c r="AV40" i="1"/>
  <c r="AW40" i="1"/>
  <c r="AX40" i="1"/>
  <c r="AY40" i="1"/>
  <c r="AZ40" i="1"/>
  <c r="AV41" i="1"/>
  <c r="AW41" i="1"/>
  <c r="AX41" i="1"/>
  <c r="AY41" i="1"/>
  <c r="AZ41" i="1"/>
  <c r="AV42" i="1"/>
  <c r="AW42" i="1"/>
  <c r="AX42" i="1"/>
  <c r="AY42" i="1"/>
  <c r="AZ42" i="1"/>
  <c r="AV43" i="1"/>
  <c r="AW43" i="1"/>
  <c r="AX43" i="1"/>
  <c r="AY43" i="1"/>
  <c r="AZ43" i="1"/>
  <c r="AV44" i="1"/>
  <c r="AW44" i="1"/>
  <c r="AX44" i="1"/>
  <c r="AY44" i="1"/>
  <c r="AZ44" i="1"/>
  <c r="AV45" i="1"/>
  <c r="AW45" i="1"/>
  <c r="AX45" i="1"/>
  <c r="AY45" i="1"/>
  <c r="AZ45" i="1"/>
  <c r="AV46" i="1"/>
  <c r="AW46" i="1"/>
  <c r="AX46" i="1"/>
  <c r="AY46" i="1"/>
  <c r="AZ46" i="1"/>
  <c r="AV47" i="1"/>
  <c r="AW47" i="1"/>
  <c r="AX47" i="1"/>
  <c r="AY47" i="1"/>
  <c r="AZ47" i="1"/>
  <c r="AV48" i="1"/>
  <c r="AW48" i="1"/>
  <c r="AX48" i="1"/>
  <c r="AY48" i="1"/>
  <c r="AZ48" i="1"/>
  <c r="AV49" i="1"/>
  <c r="AW49" i="1"/>
  <c r="AX49" i="1"/>
  <c r="AY49" i="1"/>
  <c r="AZ49" i="1"/>
  <c r="AV50" i="1"/>
  <c r="AW50" i="1"/>
  <c r="AX50" i="1"/>
  <c r="AY50" i="1"/>
  <c r="AZ50" i="1"/>
  <c r="AV51" i="1"/>
  <c r="AW51" i="1"/>
  <c r="AX51" i="1"/>
  <c r="AY51" i="1"/>
  <c r="AZ51" i="1"/>
  <c r="AV52" i="1"/>
  <c r="AW52" i="1"/>
  <c r="AX52" i="1"/>
  <c r="AY52" i="1"/>
  <c r="AZ52" i="1"/>
  <c r="AV53" i="1"/>
  <c r="AW53" i="1"/>
  <c r="AX53" i="1"/>
  <c r="AY53" i="1"/>
  <c r="AZ53" i="1"/>
  <c r="AV54" i="1"/>
  <c r="AW54" i="1"/>
  <c r="AX54" i="1"/>
  <c r="AY54" i="1"/>
  <c r="AZ54" i="1"/>
  <c r="AV55" i="1"/>
  <c r="AW55" i="1"/>
  <c r="AX55" i="1"/>
  <c r="AY55" i="1"/>
  <c r="AZ55" i="1"/>
  <c r="AV56" i="1"/>
  <c r="AW56" i="1"/>
  <c r="AX56" i="1"/>
  <c r="AY56" i="1"/>
  <c r="AZ56" i="1"/>
  <c r="AV57" i="1"/>
  <c r="AW57" i="1"/>
  <c r="AX57" i="1"/>
  <c r="AY57" i="1"/>
  <c r="AZ57" i="1"/>
  <c r="AV58" i="1"/>
  <c r="AW58" i="1"/>
  <c r="AX58" i="1"/>
  <c r="AY58" i="1"/>
  <c r="AZ58" i="1"/>
  <c r="AV59" i="1"/>
  <c r="AW59" i="1"/>
  <c r="AX59" i="1"/>
  <c r="AY59" i="1"/>
  <c r="AZ59" i="1"/>
  <c r="AV60" i="1"/>
  <c r="AW60" i="1"/>
  <c r="AX60" i="1"/>
  <c r="AY60" i="1"/>
  <c r="AZ60" i="1"/>
  <c r="AV61" i="1"/>
  <c r="AW61" i="1"/>
  <c r="AX61" i="1"/>
  <c r="AY61" i="1"/>
  <c r="AZ61" i="1"/>
  <c r="AV62" i="1"/>
  <c r="AW62" i="1"/>
  <c r="AX62" i="1"/>
  <c r="AY62" i="1"/>
  <c r="AZ62" i="1"/>
  <c r="AV63" i="1"/>
  <c r="AW63" i="1"/>
  <c r="AX63" i="1"/>
  <c r="AY63" i="1"/>
  <c r="AZ63" i="1"/>
  <c r="AV64" i="1"/>
  <c r="AW64" i="1"/>
  <c r="AX64" i="1"/>
  <c r="AY64" i="1"/>
  <c r="AZ64" i="1"/>
  <c r="AV65" i="1"/>
  <c r="AW65" i="1"/>
  <c r="AX65" i="1"/>
  <c r="AY65" i="1"/>
  <c r="AZ65" i="1"/>
  <c r="AV66" i="1"/>
  <c r="AW66" i="1"/>
  <c r="AX66" i="1"/>
  <c r="AY66" i="1"/>
  <c r="AZ66" i="1"/>
  <c r="AV67" i="1"/>
  <c r="AW67" i="1"/>
  <c r="AX67" i="1"/>
  <c r="AY67" i="1"/>
  <c r="AZ67" i="1"/>
  <c r="AV68" i="1"/>
  <c r="AW68" i="1"/>
  <c r="AX68" i="1"/>
  <c r="AY68" i="1"/>
  <c r="AZ68" i="1"/>
  <c r="AV69" i="1"/>
  <c r="AW69" i="1"/>
  <c r="AX69" i="1"/>
  <c r="AY69" i="1"/>
  <c r="AZ69" i="1"/>
  <c r="AV70" i="1"/>
  <c r="AW70" i="1"/>
  <c r="AX70" i="1"/>
  <c r="AY70" i="1"/>
  <c r="AZ70" i="1"/>
  <c r="AV71" i="1"/>
  <c r="AW71" i="1"/>
  <c r="AX71" i="1"/>
  <c r="AY71" i="1"/>
  <c r="AZ71" i="1"/>
  <c r="AV72" i="1"/>
  <c r="AW72" i="1"/>
  <c r="AX72" i="1"/>
  <c r="AY72" i="1"/>
  <c r="AZ72" i="1"/>
  <c r="AV73" i="1"/>
  <c r="AW73" i="1"/>
  <c r="AX73" i="1"/>
  <c r="AY73" i="1"/>
  <c r="AZ73" i="1"/>
  <c r="AV74" i="1"/>
  <c r="AW74" i="1"/>
  <c r="AX74" i="1"/>
  <c r="AY74" i="1"/>
  <c r="AZ74" i="1"/>
  <c r="AV75" i="1"/>
  <c r="AW75" i="1"/>
  <c r="AX75" i="1"/>
  <c r="AY75" i="1"/>
  <c r="AZ75" i="1"/>
  <c r="AV76" i="1"/>
  <c r="AW76" i="1"/>
  <c r="AX76" i="1"/>
  <c r="AY76" i="1"/>
  <c r="AZ76" i="1"/>
  <c r="AV77" i="1"/>
  <c r="AW77" i="1"/>
  <c r="AX77" i="1"/>
  <c r="AY77" i="1"/>
  <c r="AZ77" i="1"/>
  <c r="AV78" i="1"/>
  <c r="AW78" i="1"/>
  <c r="AX78" i="1"/>
  <c r="AY78" i="1"/>
  <c r="AZ78" i="1"/>
  <c r="AV79" i="1"/>
  <c r="AW79" i="1"/>
  <c r="AX79" i="1"/>
  <c r="AY79" i="1"/>
  <c r="AZ79" i="1"/>
  <c r="AV80" i="1"/>
  <c r="AW80" i="1"/>
  <c r="AX80" i="1"/>
  <c r="AY80" i="1"/>
  <c r="AZ80" i="1"/>
  <c r="AV81" i="1"/>
  <c r="AW81" i="1"/>
  <c r="AX81" i="1"/>
  <c r="AY81" i="1"/>
  <c r="AZ81" i="1"/>
  <c r="AV82" i="1"/>
  <c r="AW82" i="1"/>
  <c r="AX82" i="1"/>
  <c r="AY82" i="1"/>
  <c r="AZ82" i="1"/>
  <c r="AV83" i="1"/>
  <c r="AW83" i="1"/>
  <c r="AX83" i="1"/>
  <c r="AY83" i="1"/>
  <c r="AZ83" i="1"/>
  <c r="AV84" i="1"/>
  <c r="AW84" i="1"/>
  <c r="AX84" i="1"/>
  <c r="AY84" i="1"/>
  <c r="AZ84" i="1"/>
  <c r="AV85" i="1"/>
  <c r="AW85" i="1"/>
  <c r="AX85" i="1"/>
  <c r="AY85" i="1"/>
  <c r="AZ85" i="1"/>
  <c r="AV86" i="1"/>
  <c r="AW86" i="1"/>
  <c r="AX86" i="1"/>
  <c r="AY86" i="1"/>
  <c r="AZ86" i="1"/>
  <c r="AV87" i="1"/>
  <c r="AW87" i="1"/>
  <c r="AX87" i="1"/>
  <c r="AY87" i="1"/>
  <c r="AZ87" i="1"/>
  <c r="AV88" i="1"/>
  <c r="AW88" i="1"/>
  <c r="AX88" i="1"/>
  <c r="AY88" i="1"/>
  <c r="AZ88" i="1"/>
  <c r="AV89" i="1"/>
  <c r="AW89" i="1"/>
  <c r="AX89" i="1"/>
  <c r="AY89" i="1"/>
  <c r="AZ89" i="1"/>
  <c r="AV90" i="1"/>
  <c r="AW90" i="1"/>
  <c r="AX90" i="1"/>
  <c r="AY90" i="1"/>
  <c r="AZ90" i="1"/>
  <c r="AV91" i="1"/>
  <c r="AW91" i="1"/>
  <c r="AX91" i="1"/>
  <c r="AY91" i="1"/>
  <c r="AZ91" i="1"/>
  <c r="AV92" i="1"/>
  <c r="AW92" i="1"/>
  <c r="AX92" i="1"/>
  <c r="AY92" i="1"/>
  <c r="AZ92" i="1"/>
  <c r="AV93" i="1"/>
  <c r="AW93" i="1"/>
  <c r="AX93" i="1"/>
  <c r="AY93" i="1"/>
  <c r="AZ93" i="1"/>
  <c r="AV94" i="1"/>
  <c r="AW94" i="1"/>
  <c r="AX94" i="1"/>
  <c r="AY94" i="1"/>
  <c r="AZ94" i="1"/>
  <c r="AV95" i="1"/>
  <c r="AW95" i="1"/>
  <c r="AX95" i="1"/>
  <c r="AY95" i="1"/>
  <c r="AZ95" i="1"/>
  <c r="AV96" i="1"/>
  <c r="AW96" i="1"/>
  <c r="AX96" i="1"/>
  <c r="AY96" i="1"/>
  <c r="AZ96" i="1"/>
  <c r="AV97" i="1"/>
  <c r="AW97" i="1"/>
  <c r="AX97" i="1"/>
  <c r="AY97" i="1"/>
  <c r="AZ97" i="1"/>
  <c r="AV98" i="1"/>
  <c r="AW98" i="1"/>
  <c r="AX98" i="1"/>
  <c r="AY98" i="1"/>
  <c r="AZ98" i="1"/>
  <c r="AV99" i="1"/>
  <c r="AW99" i="1"/>
  <c r="AX99" i="1"/>
  <c r="AY99" i="1"/>
  <c r="AZ99" i="1"/>
  <c r="AV100" i="1"/>
  <c r="AW100" i="1"/>
  <c r="AX100" i="1"/>
  <c r="AY100" i="1"/>
  <c r="AZ100" i="1"/>
  <c r="AV101" i="1"/>
  <c r="AW101" i="1"/>
  <c r="AX101" i="1"/>
  <c r="AY101" i="1"/>
  <c r="AZ101" i="1"/>
  <c r="AV102" i="1"/>
  <c r="AW102" i="1"/>
  <c r="AX102" i="1"/>
  <c r="AY102" i="1"/>
  <c r="AZ102" i="1"/>
  <c r="AV103" i="1"/>
  <c r="AW103" i="1"/>
  <c r="AX103" i="1"/>
  <c r="AY103" i="1"/>
  <c r="AZ103" i="1"/>
  <c r="AV104" i="1"/>
  <c r="AW104" i="1"/>
  <c r="AX104" i="1"/>
  <c r="AY104" i="1"/>
  <c r="AZ104" i="1"/>
  <c r="AV105" i="1"/>
  <c r="AW105" i="1"/>
  <c r="AX105" i="1"/>
  <c r="AY105" i="1"/>
  <c r="AZ105" i="1"/>
  <c r="AV106" i="1"/>
  <c r="AW106" i="1"/>
  <c r="AX106" i="1"/>
  <c r="AY106" i="1"/>
  <c r="AZ106" i="1"/>
  <c r="AV107" i="1"/>
  <c r="AW107" i="1"/>
  <c r="AX107" i="1"/>
  <c r="AY107" i="1"/>
  <c r="AZ107" i="1"/>
  <c r="AV108" i="1"/>
  <c r="AW108" i="1"/>
  <c r="AX108" i="1"/>
  <c r="AY108" i="1"/>
  <c r="AZ108" i="1"/>
  <c r="AV109" i="1"/>
  <c r="AW109" i="1"/>
  <c r="AX109" i="1"/>
  <c r="AY109" i="1"/>
  <c r="AZ109" i="1"/>
  <c r="AV110" i="1"/>
  <c r="AW110" i="1"/>
  <c r="AX110" i="1"/>
  <c r="AY110" i="1"/>
  <c r="AZ110" i="1"/>
  <c r="AV111" i="1"/>
  <c r="AW111" i="1"/>
  <c r="AX111" i="1"/>
  <c r="AY111" i="1"/>
  <c r="AZ111" i="1"/>
  <c r="AV112" i="1"/>
  <c r="AW112" i="1"/>
  <c r="AX112" i="1"/>
  <c r="AY112" i="1"/>
  <c r="AZ112" i="1"/>
  <c r="AV113" i="1"/>
  <c r="AW113" i="1"/>
  <c r="AX113" i="1"/>
  <c r="AY113" i="1"/>
  <c r="AZ113" i="1"/>
  <c r="AV114" i="1"/>
  <c r="AW114" i="1"/>
  <c r="AX114" i="1"/>
  <c r="AY114" i="1"/>
  <c r="AZ114" i="1"/>
  <c r="AV115" i="1"/>
  <c r="AW115" i="1"/>
  <c r="AX115" i="1"/>
  <c r="AY115" i="1"/>
  <c r="AZ115" i="1"/>
  <c r="AV116" i="1"/>
  <c r="AW116" i="1"/>
  <c r="AX116" i="1"/>
  <c r="AY116" i="1"/>
  <c r="AZ116" i="1"/>
  <c r="AV117" i="1"/>
  <c r="AW117" i="1"/>
  <c r="AX117" i="1"/>
  <c r="AY117" i="1"/>
  <c r="AZ117" i="1"/>
  <c r="AV118" i="1"/>
  <c r="AW118" i="1"/>
  <c r="AX118" i="1"/>
  <c r="AY118" i="1"/>
  <c r="AZ118" i="1"/>
  <c r="AV119" i="1"/>
  <c r="AW119" i="1"/>
  <c r="AX119" i="1"/>
  <c r="AY119" i="1"/>
  <c r="AZ119" i="1"/>
  <c r="AV120" i="1"/>
  <c r="AW120" i="1"/>
  <c r="AX120" i="1"/>
  <c r="AY120" i="1"/>
  <c r="AZ120" i="1"/>
  <c r="AV121" i="1"/>
  <c r="AW121" i="1"/>
  <c r="AX121" i="1"/>
  <c r="AY121" i="1"/>
  <c r="AZ121" i="1"/>
  <c r="AV122" i="1"/>
  <c r="AW122" i="1"/>
  <c r="AX122" i="1"/>
  <c r="AY122" i="1"/>
  <c r="AZ122" i="1"/>
  <c r="AV123" i="1"/>
  <c r="AW123" i="1"/>
  <c r="AX123" i="1"/>
  <c r="AY123" i="1"/>
  <c r="AZ123" i="1"/>
  <c r="AV124" i="1"/>
  <c r="AW124" i="1"/>
  <c r="AX124" i="1"/>
  <c r="AY124" i="1"/>
  <c r="AZ124" i="1"/>
  <c r="AV125" i="1"/>
  <c r="AW125" i="1"/>
  <c r="AX125" i="1"/>
  <c r="AY125" i="1"/>
  <c r="AZ125" i="1"/>
  <c r="AV126" i="1"/>
  <c r="AW126" i="1"/>
  <c r="AX126" i="1"/>
  <c r="AY126" i="1"/>
  <c r="AZ126" i="1"/>
  <c r="AV127" i="1"/>
  <c r="AW127" i="1"/>
  <c r="AX127" i="1"/>
  <c r="AY127" i="1"/>
  <c r="AZ127" i="1"/>
  <c r="AV128" i="1"/>
  <c r="AW128" i="1"/>
  <c r="AX128" i="1"/>
  <c r="AY128" i="1"/>
  <c r="AZ128" i="1"/>
  <c r="AV129" i="1"/>
  <c r="AW129" i="1"/>
  <c r="AX129" i="1"/>
  <c r="AY129" i="1"/>
  <c r="AZ129" i="1"/>
  <c r="AV130" i="1"/>
  <c r="AW130" i="1"/>
  <c r="AX130" i="1"/>
  <c r="AY130" i="1"/>
  <c r="AZ130" i="1"/>
  <c r="AV131" i="1"/>
  <c r="AW131" i="1"/>
  <c r="AX131" i="1"/>
  <c r="AY131" i="1"/>
  <c r="AZ131" i="1"/>
  <c r="AV132" i="1"/>
  <c r="AW132" i="1"/>
  <c r="AX132" i="1"/>
  <c r="AY132" i="1"/>
  <c r="AZ132" i="1"/>
  <c r="AV133" i="1"/>
  <c r="AW133" i="1"/>
  <c r="AX133" i="1"/>
  <c r="AY133" i="1"/>
  <c r="AZ133" i="1"/>
  <c r="AV134" i="1"/>
  <c r="AW134" i="1"/>
  <c r="AX134" i="1"/>
  <c r="AY134" i="1"/>
  <c r="AZ134" i="1"/>
  <c r="AV135" i="1"/>
  <c r="AW135" i="1"/>
  <c r="AX135" i="1"/>
  <c r="AY135" i="1"/>
  <c r="AZ135" i="1"/>
  <c r="AV136" i="1"/>
  <c r="AW136" i="1"/>
  <c r="AX136" i="1"/>
  <c r="AY136" i="1"/>
  <c r="AZ136" i="1"/>
  <c r="AV137" i="1"/>
  <c r="AW137" i="1"/>
  <c r="AX137" i="1"/>
  <c r="AY137" i="1"/>
  <c r="AZ137" i="1"/>
  <c r="AV138" i="1"/>
  <c r="AW138" i="1"/>
  <c r="AX138" i="1"/>
  <c r="AY138" i="1"/>
  <c r="AZ138" i="1"/>
  <c r="AV139" i="1"/>
  <c r="AW139" i="1"/>
  <c r="AX139" i="1"/>
  <c r="AY139" i="1"/>
  <c r="AZ139" i="1"/>
  <c r="AV140" i="1"/>
  <c r="AW140" i="1"/>
  <c r="AX140" i="1"/>
  <c r="AY140" i="1"/>
  <c r="AZ140" i="1"/>
  <c r="AV141" i="1"/>
  <c r="AW141" i="1"/>
  <c r="AX141" i="1"/>
  <c r="AY141" i="1"/>
  <c r="AZ141" i="1"/>
  <c r="AV142" i="1"/>
  <c r="AW142" i="1"/>
  <c r="AX142" i="1"/>
  <c r="AY142" i="1"/>
  <c r="AZ142" i="1"/>
  <c r="AV143" i="1"/>
  <c r="AW143" i="1"/>
  <c r="AX143" i="1"/>
  <c r="AY143" i="1"/>
  <c r="AZ143" i="1"/>
  <c r="AV144" i="1"/>
  <c r="AW144" i="1"/>
  <c r="AX144" i="1"/>
  <c r="AY144" i="1"/>
  <c r="AZ144" i="1"/>
  <c r="AV145" i="1"/>
  <c r="AW145" i="1"/>
  <c r="AX145" i="1"/>
  <c r="AY145" i="1"/>
  <c r="AZ145" i="1"/>
  <c r="AV146" i="1"/>
  <c r="AW146" i="1"/>
  <c r="AX146" i="1"/>
  <c r="AY146" i="1"/>
  <c r="AZ146" i="1"/>
  <c r="AV147" i="1"/>
  <c r="AW147" i="1"/>
  <c r="AX147" i="1"/>
  <c r="AY147" i="1"/>
  <c r="AZ147" i="1"/>
  <c r="AV148" i="1"/>
  <c r="AW148" i="1"/>
  <c r="AX148" i="1"/>
  <c r="AY148" i="1"/>
  <c r="AZ148" i="1"/>
  <c r="AV149" i="1"/>
  <c r="AW149" i="1"/>
  <c r="AX149" i="1"/>
  <c r="AY149" i="1"/>
  <c r="AZ149" i="1"/>
  <c r="AV150" i="1"/>
  <c r="AW150" i="1"/>
  <c r="AX150" i="1"/>
  <c r="AY150" i="1"/>
  <c r="AZ150" i="1"/>
  <c r="AV151" i="1"/>
  <c r="AW151" i="1"/>
  <c r="AX151" i="1"/>
  <c r="AY151" i="1"/>
  <c r="AZ151" i="1"/>
  <c r="AV152" i="1"/>
  <c r="AW152" i="1"/>
  <c r="AX152" i="1"/>
  <c r="AY152" i="1"/>
  <c r="AZ152" i="1"/>
  <c r="AV153" i="1"/>
  <c r="AW153" i="1"/>
  <c r="AX153" i="1"/>
  <c r="AY153" i="1"/>
  <c r="AZ153" i="1"/>
  <c r="AV154" i="1"/>
  <c r="AW154" i="1"/>
  <c r="AX154" i="1"/>
  <c r="AY154" i="1"/>
  <c r="AZ154" i="1"/>
  <c r="AV155" i="1"/>
  <c r="AW155" i="1"/>
  <c r="AX155" i="1"/>
  <c r="AY155" i="1"/>
  <c r="AZ155" i="1"/>
  <c r="AV156" i="1"/>
  <c r="AW156" i="1"/>
  <c r="AX156" i="1"/>
  <c r="AY156" i="1"/>
  <c r="AZ156" i="1"/>
  <c r="AV157" i="1"/>
  <c r="AW157" i="1"/>
  <c r="AX157" i="1"/>
  <c r="AY157" i="1"/>
  <c r="AZ157" i="1"/>
  <c r="AV158" i="1"/>
  <c r="AW158" i="1"/>
  <c r="AX158" i="1"/>
  <c r="AY158" i="1"/>
  <c r="AZ158" i="1"/>
  <c r="AV159" i="1"/>
  <c r="AW159" i="1"/>
  <c r="AX159" i="1"/>
  <c r="AY159" i="1"/>
  <c r="AZ159" i="1"/>
  <c r="AV160" i="1"/>
  <c r="AW160" i="1"/>
  <c r="AX160" i="1"/>
  <c r="AY160" i="1"/>
  <c r="AZ160" i="1"/>
  <c r="AV161" i="1"/>
  <c r="AW161" i="1"/>
  <c r="AX161" i="1"/>
  <c r="AY161" i="1"/>
  <c r="AZ161" i="1"/>
  <c r="AV162" i="1"/>
  <c r="AW162" i="1"/>
  <c r="AX162" i="1"/>
  <c r="AY162" i="1"/>
  <c r="AZ162" i="1"/>
  <c r="AZ3" i="1"/>
  <c r="AY3" i="1"/>
  <c r="AX3" i="1"/>
  <c r="AW3" i="1"/>
  <c r="AV3" i="1"/>
  <c r="AP4" i="1"/>
  <c r="AQ4" i="1"/>
  <c r="AR4" i="1"/>
  <c r="AS4" i="1"/>
  <c r="AT4" i="1"/>
  <c r="AP5" i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P14" i="1"/>
  <c r="AQ14" i="1"/>
  <c r="AR14" i="1"/>
  <c r="AS14" i="1"/>
  <c r="AT14" i="1"/>
  <c r="AP15" i="1"/>
  <c r="AQ15" i="1"/>
  <c r="AR15" i="1"/>
  <c r="AS15" i="1"/>
  <c r="AT15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P21" i="1"/>
  <c r="AQ21" i="1"/>
  <c r="AR21" i="1"/>
  <c r="AS21" i="1"/>
  <c r="AT21" i="1"/>
  <c r="AP22" i="1"/>
  <c r="AQ22" i="1"/>
  <c r="AR22" i="1"/>
  <c r="AS22" i="1"/>
  <c r="AT22" i="1"/>
  <c r="AP23" i="1"/>
  <c r="AQ23" i="1"/>
  <c r="AR23" i="1"/>
  <c r="AS23" i="1"/>
  <c r="AT23" i="1"/>
  <c r="AP24" i="1"/>
  <c r="AQ24" i="1"/>
  <c r="AR24" i="1"/>
  <c r="AS24" i="1"/>
  <c r="AT24" i="1"/>
  <c r="AP25" i="1"/>
  <c r="AQ25" i="1"/>
  <c r="AR25" i="1"/>
  <c r="AS25" i="1"/>
  <c r="AT25" i="1"/>
  <c r="AP26" i="1"/>
  <c r="AQ26" i="1"/>
  <c r="AR26" i="1"/>
  <c r="AS26" i="1"/>
  <c r="AT26" i="1"/>
  <c r="AP27" i="1"/>
  <c r="AQ27" i="1"/>
  <c r="AR27" i="1"/>
  <c r="AS27" i="1"/>
  <c r="AT27" i="1"/>
  <c r="AP28" i="1"/>
  <c r="AQ28" i="1"/>
  <c r="AR28" i="1"/>
  <c r="AS28" i="1"/>
  <c r="AT28" i="1"/>
  <c r="AP29" i="1"/>
  <c r="AQ29" i="1"/>
  <c r="AR29" i="1"/>
  <c r="AS29" i="1"/>
  <c r="AT29" i="1"/>
  <c r="AP30" i="1"/>
  <c r="AQ30" i="1"/>
  <c r="AR30" i="1"/>
  <c r="AS30" i="1"/>
  <c r="AT30" i="1"/>
  <c r="AP31" i="1"/>
  <c r="AQ31" i="1"/>
  <c r="AR31" i="1"/>
  <c r="AS31" i="1"/>
  <c r="AT31" i="1"/>
  <c r="AP32" i="1"/>
  <c r="AQ32" i="1"/>
  <c r="AR32" i="1"/>
  <c r="AS32" i="1"/>
  <c r="AT32" i="1"/>
  <c r="AP33" i="1"/>
  <c r="AQ33" i="1"/>
  <c r="AR33" i="1"/>
  <c r="AS33" i="1"/>
  <c r="AT33" i="1"/>
  <c r="AP34" i="1"/>
  <c r="AQ34" i="1"/>
  <c r="AR34" i="1"/>
  <c r="AS34" i="1"/>
  <c r="AT34" i="1"/>
  <c r="AP35" i="1"/>
  <c r="AQ35" i="1"/>
  <c r="AR35" i="1"/>
  <c r="AS35" i="1"/>
  <c r="AT35" i="1"/>
  <c r="AP36" i="1"/>
  <c r="AQ36" i="1"/>
  <c r="AR36" i="1"/>
  <c r="AS36" i="1"/>
  <c r="AT36" i="1"/>
  <c r="AP37" i="1"/>
  <c r="AQ37" i="1"/>
  <c r="AR37" i="1"/>
  <c r="AS37" i="1"/>
  <c r="AT37" i="1"/>
  <c r="AP38" i="1"/>
  <c r="AQ38" i="1"/>
  <c r="AR38" i="1"/>
  <c r="AS38" i="1"/>
  <c r="AT38" i="1"/>
  <c r="AP39" i="1"/>
  <c r="AQ39" i="1"/>
  <c r="AR39" i="1"/>
  <c r="AS39" i="1"/>
  <c r="AT39" i="1"/>
  <c r="AP40" i="1"/>
  <c r="AQ40" i="1"/>
  <c r="AR40" i="1"/>
  <c r="AS40" i="1"/>
  <c r="AT40" i="1"/>
  <c r="AP41" i="1"/>
  <c r="AQ41" i="1"/>
  <c r="AR41" i="1"/>
  <c r="AS41" i="1"/>
  <c r="AT41" i="1"/>
  <c r="AP42" i="1"/>
  <c r="AQ42" i="1"/>
  <c r="AR42" i="1"/>
  <c r="AS42" i="1"/>
  <c r="AT42" i="1"/>
  <c r="AP43" i="1"/>
  <c r="AQ43" i="1"/>
  <c r="AR43" i="1"/>
  <c r="AS43" i="1"/>
  <c r="AT43" i="1"/>
  <c r="AP44" i="1"/>
  <c r="AQ44" i="1"/>
  <c r="AR44" i="1"/>
  <c r="AS44" i="1"/>
  <c r="AT44" i="1"/>
  <c r="AP45" i="1"/>
  <c r="AQ45" i="1"/>
  <c r="AR45" i="1"/>
  <c r="AS45" i="1"/>
  <c r="AT45" i="1"/>
  <c r="AP46" i="1"/>
  <c r="AQ46" i="1"/>
  <c r="AR46" i="1"/>
  <c r="AS46" i="1"/>
  <c r="AT46" i="1"/>
  <c r="AP47" i="1"/>
  <c r="AQ47" i="1"/>
  <c r="AR47" i="1"/>
  <c r="AS47" i="1"/>
  <c r="AT47" i="1"/>
  <c r="AP48" i="1"/>
  <c r="AQ48" i="1"/>
  <c r="AR48" i="1"/>
  <c r="AS48" i="1"/>
  <c r="AT48" i="1"/>
  <c r="AP49" i="1"/>
  <c r="AQ49" i="1"/>
  <c r="AR49" i="1"/>
  <c r="AS49" i="1"/>
  <c r="AT49" i="1"/>
  <c r="AP50" i="1"/>
  <c r="AQ50" i="1"/>
  <c r="AR50" i="1"/>
  <c r="AS50" i="1"/>
  <c r="AT50" i="1"/>
  <c r="AP51" i="1"/>
  <c r="AQ51" i="1"/>
  <c r="AR51" i="1"/>
  <c r="AS51" i="1"/>
  <c r="AT51" i="1"/>
  <c r="AP52" i="1"/>
  <c r="AQ52" i="1"/>
  <c r="AR52" i="1"/>
  <c r="AS52" i="1"/>
  <c r="AT52" i="1"/>
  <c r="AP53" i="1"/>
  <c r="AQ53" i="1"/>
  <c r="AR53" i="1"/>
  <c r="AS53" i="1"/>
  <c r="AT53" i="1"/>
  <c r="AP54" i="1"/>
  <c r="AQ54" i="1"/>
  <c r="AR54" i="1"/>
  <c r="AS54" i="1"/>
  <c r="AT54" i="1"/>
  <c r="AP55" i="1"/>
  <c r="AQ55" i="1"/>
  <c r="AR55" i="1"/>
  <c r="AS55" i="1"/>
  <c r="AT55" i="1"/>
  <c r="AP56" i="1"/>
  <c r="AQ56" i="1"/>
  <c r="AR56" i="1"/>
  <c r="AS56" i="1"/>
  <c r="AT56" i="1"/>
  <c r="AP57" i="1"/>
  <c r="AQ57" i="1"/>
  <c r="AR57" i="1"/>
  <c r="AS57" i="1"/>
  <c r="AT57" i="1"/>
  <c r="AP58" i="1"/>
  <c r="AQ58" i="1"/>
  <c r="AR58" i="1"/>
  <c r="AS58" i="1"/>
  <c r="AT58" i="1"/>
  <c r="AP59" i="1"/>
  <c r="AQ59" i="1"/>
  <c r="AR59" i="1"/>
  <c r="AS59" i="1"/>
  <c r="AT59" i="1"/>
  <c r="AP60" i="1"/>
  <c r="AQ60" i="1"/>
  <c r="AR60" i="1"/>
  <c r="AS60" i="1"/>
  <c r="AT60" i="1"/>
  <c r="AP61" i="1"/>
  <c r="AQ61" i="1"/>
  <c r="AR61" i="1"/>
  <c r="AS61" i="1"/>
  <c r="AT61" i="1"/>
  <c r="AP62" i="1"/>
  <c r="AQ62" i="1"/>
  <c r="AR62" i="1"/>
  <c r="AS62" i="1"/>
  <c r="AT62" i="1"/>
  <c r="AP63" i="1"/>
  <c r="AQ63" i="1"/>
  <c r="AR63" i="1"/>
  <c r="AS63" i="1"/>
  <c r="AT63" i="1"/>
  <c r="AP64" i="1"/>
  <c r="AQ64" i="1"/>
  <c r="AR64" i="1"/>
  <c r="AS64" i="1"/>
  <c r="AT64" i="1"/>
  <c r="AP65" i="1"/>
  <c r="AQ65" i="1"/>
  <c r="AR65" i="1"/>
  <c r="AS65" i="1"/>
  <c r="AT65" i="1"/>
  <c r="AP66" i="1"/>
  <c r="AQ66" i="1"/>
  <c r="AR66" i="1"/>
  <c r="AS66" i="1"/>
  <c r="AT66" i="1"/>
  <c r="AP67" i="1"/>
  <c r="AQ67" i="1"/>
  <c r="AR67" i="1"/>
  <c r="AS67" i="1"/>
  <c r="AT67" i="1"/>
  <c r="AP68" i="1"/>
  <c r="AQ68" i="1"/>
  <c r="AR68" i="1"/>
  <c r="AS68" i="1"/>
  <c r="AT68" i="1"/>
  <c r="AP69" i="1"/>
  <c r="AQ69" i="1"/>
  <c r="AR69" i="1"/>
  <c r="AS69" i="1"/>
  <c r="AT69" i="1"/>
  <c r="AP70" i="1"/>
  <c r="AQ70" i="1"/>
  <c r="AR70" i="1"/>
  <c r="AS70" i="1"/>
  <c r="AT70" i="1"/>
  <c r="AP71" i="1"/>
  <c r="AQ71" i="1"/>
  <c r="AR71" i="1"/>
  <c r="AS71" i="1"/>
  <c r="AT71" i="1"/>
  <c r="AP72" i="1"/>
  <c r="AQ72" i="1"/>
  <c r="AR72" i="1"/>
  <c r="AS72" i="1"/>
  <c r="AT72" i="1"/>
  <c r="AP73" i="1"/>
  <c r="AQ73" i="1"/>
  <c r="AR73" i="1"/>
  <c r="AS73" i="1"/>
  <c r="AT73" i="1"/>
  <c r="AP74" i="1"/>
  <c r="AQ74" i="1"/>
  <c r="AR74" i="1"/>
  <c r="AS74" i="1"/>
  <c r="AT74" i="1"/>
  <c r="AP75" i="1"/>
  <c r="AQ75" i="1"/>
  <c r="AR75" i="1"/>
  <c r="AS75" i="1"/>
  <c r="AT75" i="1"/>
  <c r="AP76" i="1"/>
  <c r="AQ76" i="1"/>
  <c r="AR76" i="1"/>
  <c r="AS76" i="1"/>
  <c r="AT76" i="1"/>
  <c r="AP77" i="1"/>
  <c r="AQ77" i="1"/>
  <c r="AR77" i="1"/>
  <c r="AS77" i="1"/>
  <c r="AT77" i="1"/>
  <c r="AP78" i="1"/>
  <c r="AQ78" i="1"/>
  <c r="AR78" i="1"/>
  <c r="AS78" i="1"/>
  <c r="AT78" i="1"/>
  <c r="AP79" i="1"/>
  <c r="AQ79" i="1"/>
  <c r="AR79" i="1"/>
  <c r="AS79" i="1"/>
  <c r="AT79" i="1"/>
  <c r="AP80" i="1"/>
  <c r="AQ80" i="1"/>
  <c r="AR80" i="1"/>
  <c r="AS80" i="1"/>
  <c r="AT80" i="1"/>
  <c r="AP81" i="1"/>
  <c r="AQ81" i="1"/>
  <c r="AR81" i="1"/>
  <c r="AS81" i="1"/>
  <c r="AT81" i="1"/>
  <c r="AP82" i="1"/>
  <c r="AQ82" i="1"/>
  <c r="AR82" i="1"/>
  <c r="AS82" i="1"/>
  <c r="AT82" i="1"/>
  <c r="AP83" i="1"/>
  <c r="AQ83" i="1"/>
  <c r="AR83" i="1"/>
  <c r="AS83" i="1"/>
  <c r="AT83" i="1"/>
  <c r="AP84" i="1"/>
  <c r="AQ84" i="1"/>
  <c r="AR84" i="1"/>
  <c r="AS84" i="1"/>
  <c r="AT84" i="1"/>
  <c r="AP85" i="1"/>
  <c r="AQ85" i="1"/>
  <c r="AR85" i="1"/>
  <c r="AS85" i="1"/>
  <c r="AT85" i="1"/>
  <c r="AP86" i="1"/>
  <c r="AQ86" i="1"/>
  <c r="AR86" i="1"/>
  <c r="AS86" i="1"/>
  <c r="AT86" i="1"/>
  <c r="AP87" i="1"/>
  <c r="AQ87" i="1"/>
  <c r="AR87" i="1"/>
  <c r="AS87" i="1"/>
  <c r="AT87" i="1"/>
  <c r="AP88" i="1"/>
  <c r="AQ88" i="1"/>
  <c r="AR88" i="1"/>
  <c r="AS88" i="1"/>
  <c r="AT88" i="1"/>
  <c r="AP89" i="1"/>
  <c r="AQ89" i="1"/>
  <c r="AR89" i="1"/>
  <c r="AS89" i="1"/>
  <c r="AT89" i="1"/>
  <c r="AP90" i="1"/>
  <c r="AQ90" i="1"/>
  <c r="AR90" i="1"/>
  <c r="AS90" i="1"/>
  <c r="AT90" i="1"/>
  <c r="AP91" i="1"/>
  <c r="AQ91" i="1"/>
  <c r="AR91" i="1"/>
  <c r="AS91" i="1"/>
  <c r="AT91" i="1"/>
  <c r="AP92" i="1"/>
  <c r="AQ92" i="1"/>
  <c r="AR92" i="1"/>
  <c r="AS92" i="1"/>
  <c r="AT92" i="1"/>
  <c r="AP93" i="1"/>
  <c r="AQ93" i="1"/>
  <c r="AR93" i="1"/>
  <c r="AS93" i="1"/>
  <c r="AT93" i="1"/>
  <c r="AP94" i="1"/>
  <c r="AQ94" i="1"/>
  <c r="AR94" i="1"/>
  <c r="AS94" i="1"/>
  <c r="AT94" i="1"/>
  <c r="AP95" i="1"/>
  <c r="AQ95" i="1"/>
  <c r="AR95" i="1"/>
  <c r="AS95" i="1"/>
  <c r="AT95" i="1"/>
  <c r="AP96" i="1"/>
  <c r="AQ96" i="1"/>
  <c r="AR96" i="1"/>
  <c r="AS96" i="1"/>
  <c r="AT96" i="1"/>
  <c r="AP97" i="1"/>
  <c r="AQ97" i="1"/>
  <c r="AR97" i="1"/>
  <c r="AS97" i="1"/>
  <c r="AT97" i="1"/>
  <c r="AP98" i="1"/>
  <c r="AQ98" i="1"/>
  <c r="AR98" i="1"/>
  <c r="AS98" i="1"/>
  <c r="AT98" i="1"/>
  <c r="AP99" i="1"/>
  <c r="AQ99" i="1"/>
  <c r="AR99" i="1"/>
  <c r="AS99" i="1"/>
  <c r="AT99" i="1"/>
  <c r="AP100" i="1"/>
  <c r="AQ100" i="1"/>
  <c r="AR100" i="1"/>
  <c r="AS100" i="1"/>
  <c r="AT100" i="1"/>
  <c r="AP101" i="1"/>
  <c r="AQ101" i="1"/>
  <c r="AR101" i="1"/>
  <c r="AS101" i="1"/>
  <c r="AT101" i="1"/>
  <c r="AP102" i="1"/>
  <c r="AQ102" i="1"/>
  <c r="AR102" i="1"/>
  <c r="AS102" i="1"/>
  <c r="AT102" i="1"/>
  <c r="AP103" i="1"/>
  <c r="AQ103" i="1"/>
  <c r="AR103" i="1"/>
  <c r="AS103" i="1"/>
  <c r="AT103" i="1"/>
  <c r="AP104" i="1"/>
  <c r="AQ104" i="1"/>
  <c r="AR104" i="1"/>
  <c r="AS104" i="1"/>
  <c r="AT104" i="1"/>
  <c r="AP105" i="1"/>
  <c r="AQ105" i="1"/>
  <c r="AR105" i="1"/>
  <c r="AS105" i="1"/>
  <c r="AT105" i="1"/>
  <c r="AP106" i="1"/>
  <c r="AQ106" i="1"/>
  <c r="AR106" i="1"/>
  <c r="AS106" i="1"/>
  <c r="AT106" i="1"/>
  <c r="AP107" i="1"/>
  <c r="AQ107" i="1"/>
  <c r="AR107" i="1"/>
  <c r="AS107" i="1"/>
  <c r="AT107" i="1"/>
  <c r="AP108" i="1"/>
  <c r="AQ108" i="1"/>
  <c r="AR108" i="1"/>
  <c r="AS108" i="1"/>
  <c r="AT108" i="1"/>
  <c r="AP109" i="1"/>
  <c r="AQ109" i="1"/>
  <c r="AR109" i="1"/>
  <c r="AS109" i="1"/>
  <c r="AT109" i="1"/>
  <c r="AP110" i="1"/>
  <c r="AQ110" i="1"/>
  <c r="AR110" i="1"/>
  <c r="AS110" i="1"/>
  <c r="AT110" i="1"/>
  <c r="AP111" i="1"/>
  <c r="AQ111" i="1"/>
  <c r="AR111" i="1"/>
  <c r="AS111" i="1"/>
  <c r="AT111" i="1"/>
  <c r="AP112" i="1"/>
  <c r="AQ112" i="1"/>
  <c r="AR112" i="1"/>
  <c r="AS112" i="1"/>
  <c r="AT112" i="1"/>
  <c r="AP113" i="1"/>
  <c r="AQ113" i="1"/>
  <c r="AR113" i="1"/>
  <c r="AS113" i="1"/>
  <c r="AT113" i="1"/>
  <c r="AP114" i="1"/>
  <c r="AQ114" i="1"/>
  <c r="AR114" i="1"/>
  <c r="AS114" i="1"/>
  <c r="AT114" i="1"/>
  <c r="AP115" i="1"/>
  <c r="AQ115" i="1"/>
  <c r="AR115" i="1"/>
  <c r="AS115" i="1"/>
  <c r="AT115" i="1"/>
  <c r="AP116" i="1"/>
  <c r="AQ116" i="1"/>
  <c r="AR116" i="1"/>
  <c r="AS116" i="1"/>
  <c r="AT116" i="1"/>
  <c r="AP117" i="1"/>
  <c r="AQ117" i="1"/>
  <c r="AR117" i="1"/>
  <c r="AS117" i="1"/>
  <c r="AT117" i="1"/>
  <c r="AP118" i="1"/>
  <c r="AQ118" i="1"/>
  <c r="AR118" i="1"/>
  <c r="AS118" i="1"/>
  <c r="AT118" i="1"/>
  <c r="AP119" i="1"/>
  <c r="AQ119" i="1"/>
  <c r="AR119" i="1"/>
  <c r="AS119" i="1"/>
  <c r="AT119" i="1"/>
  <c r="AP120" i="1"/>
  <c r="AQ120" i="1"/>
  <c r="AR120" i="1"/>
  <c r="AS120" i="1"/>
  <c r="AT120" i="1"/>
  <c r="AP121" i="1"/>
  <c r="AQ121" i="1"/>
  <c r="AR121" i="1"/>
  <c r="AS121" i="1"/>
  <c r="AT121" i="1"/>
  <c r="AP122" i="1"/>
  <c r="AQ122" i="1"/>
  <c r="AR122" i="1"/>
  <c r="AS122" i="1"/>
  <c r="AT122" i="1"/>
  <c r="AP123" i="1"/>
  <c r="AQ123" i="1"/>
  <c r="AR123" i="1"/>
  <c r="AS123" i="1"/>
  <c r="AT123" i="1"/>
  <c r="AP124" i="1"/>
  <c r="AQ124" i="1"/>
  <c r="AR124" i="1"/>
  <c r="AS124" i="1"/>
  <c r="AT124" i="1"/>
  <c r="AP125" i="1"/>
  <c r="AQ125" i="1"/>
  <c r="AR125" i="1"/>
  <c r="AS125" i="1"/>
  <c r="AT125" i="1"/>
  <c r="AP126" i="1"/>
  <c r="AQ126" i="1"/>
  <c r="AR126" i="1"/>
  <c r="AS126" i="1"/>
  <c r="AT126" i="1"/>
  <c r="AP127" i="1"/>
  <c r="AQ127" i="1"/>
  <c r="AR127" i="1"/>
  <c r="AS127" i="1"/>
  <c r="AT127" i="1"/>
  <c r="AP128" i="1"/>
  <c r="AQ128" i="1"/>
  <c r="AR128" i="1"/>
  <c r="AS128" i="1"/>
  <c r="AT128" i="1"/>
  <c r="AP129" i="1"/>
  <c r="AQ129" i="1"/>
  <c r="AR129" i="1"/>
  <c r="AS129" i="1"/>
  <c r="AT129" i="1"/>
  <c r="AP130" i="1"/>
  <c r="AQ130" i="1"/>
  <c r="AR130" i="1"/>
  <c r="AS130" i="1"/>
  <c r="AT130" i="1"/>
  <c r="AP131" i="1"/>
  <c r="AQ131" i="1"/>
  <c r="AR131" i="1"/>
  <c r="AS131" i="1"/>
  <c r="AT131" i="1"/>
  <c r="AP132" i="1"/>
  <c r="AQ132" i="1"/>
  <c r="AR132" i="1"/>
  <c r="AS132" i="1"/>
  <c r="AT132" i="1"/>
  <c r="AP133" i="1"/>
  <c r="AQ133" i="1"/>
  <c r="AR133" i="1"/>
  <c r="AS133" i="1"/>
  <c r="AT133" i="1"/>
  <c r="AP134" i="1"/>
  <c r="AQ134" i="1"/>
  <c r="AR134" i="1"/>
  <c r="AS134" i="1"/>
  <c r="AT134" i="1"/>
  <c r="AP135" i="1"/>
  <c r="AQ135" i="1"/>
  <c r="AR135" i="1"/>
  <c r="AS135" i="1"/>
  <c r="AT135" i="1"/>
  <c r="AP136" i="1"/>
  <c r="AQ136" i="1"/>
  <c r="AR136" i="1"/>
  <c r="AS136" i="1"/>
  <c r="AT136" i="1"/>
  <c r="AP137" i="1"/>
  <c r="AQ137" i="1"/>
  <c r="AR137" i="1"/>
  <c r="AS137" i="1"/>
  <c r="AT137" i="1"/>
  <c r="AP138" i="1"/>
  <c r="AQ138" i="1"/>
  <c r="AR138" i="1"/>
  <c r="AS138" i="1"/>
  <c r="AT138" i="1"/>
  <c r="AP139" i="1"/>
  <c r="AQ139" i="1"/>
  <c r="AR139" i="1"/>
  <c r="AS139" i="1"/>
  <c r="AT139" i="1"/>
  <c r="AP140" i="1"/>
  <c r="AQ140" i="1"/>
  <c r="AR140" i="1"/>
  <c r="AS140" i="1"/>
  <c r="AT140" i="1"/>
  <c r="AP141" i="1"/>
  <c r="AQ141" i="1"/>
  <c r="AR141" i="1"/>
  <c r="AS141" i="1"/>
  <c r="AT141" i="1"/>
  <c r="AP142" i="1"/>
  <c r="AQ142" i="1"/>
  <c r="AR142" i="1"/>
  <c r="AS142" i="1"/>
  <c r="AT142" i="1"/>
  <c r="AP143" i="1"/>
  <c r="AQ143" i="1"/>
  <c r="AR143" i="1"/>
  <c r="AS143" i="1"/>
  <c r="AT143" i="1"/>
  <c r="AP144" i="1"/>
  <c r="AQ144" i="1"/>
  <c r="AR144" i="1"/>
  <c r="AS144" i="1"/>
  <c r="AT144" i="1"/>
  <c r="AP145" i="1"/>
  <c r="AQ145" i="1"/>
  <c r="AR145" i="1"/>
  <c r="AS145" i="1"/>
  <c r="AT145" i="1"/>
  <c r="AP146" i="1"/>
  <c r="AQ146" i="1"/>
  <c r="AR146" i="1"/>
  <c r="AS146" i="1"/>
  <c r="AT146" i="1"/>
  <c r="AP147" i="1"/>
  <c r="AQ147" i="1"/>
  <c r="AR147" i="1"/>
  <c r="AS147" i="1"/>
  <c r="AT147" i="1"/>
  <c r="AP148" i="1"/>
  <c r="AQ148" i="1"/>
  <c r="AR148" i="1"/>
  <c r="AS148" i="1"/>
  <c r="AT148" i="1"/>
  <c r="AP149" i="1"/>
  <c r="AQ149" i="1"/>
  <c r="AR149" i="1"/>
  <c r="AS149" i="1"/>
  <c r="AT149" i="1"/>
  <c r="AP150" i="1"/>
  <c r="AQ150" i="1"/>
  <c r="AR150" i="1"/>
  <c r="AS150" i="1"/>
  <c r="AT150" i="1"/>
  <c r="AP151" i="1"/>
  <c r="AQ151" i="1"/>
  <c r="AR151" i="1"/>
  <c r="AS151" i="1"/>
  <c r="AT151" i="1"/>
  <c r="AP152" i="1"/>
  <c r="AQ152" i="1"/>
  <c r="AR152" i="1"/>
  <c r="AS152" i="1"/>
  <c r="AT152" i="1"/>
  <c r="AP153" i="1"/>
  <c r="AQ153" i="1"/>
  <c r="AR153" i="1"/>
  <c r="AS153" i="1"/>
  <c r="AT153" i="1"/>
  <c r="AP154" i="1"/>
  <c r="AQ154" i="1"/>
  <c r="AR154" i="1"/>
  <c r="AS154" i="1"/>
  <c r="AT154" i="1"/>
  <c r="AP155" i="1"/>
  <c r="AQ155" i="1"/>
  <c r="AR155" i="1"/>
  <c r="AS155" i="1"/>
  <c r="AT155" i="1"/>
  <c r="AP156" i="1"/>
  <c r="AQ156" i="1"/>
  <c r="AR156" i="1"/>
  <c r="AS156" i="1"/>
  <c r="AT156" i="1"/>
  <c r="AP157" i="1"/>
  <c r="AQ157" i="1"/>
  <c r="AR157" i="1"/>
  <c r="AS157" i="1"/>
  <c r="AT157" i="1"/>
  <c r="AP158" i="1"/>
  <c r="AQ158" i="1"/>
  <c r="AR158" i="1"/>
  <c r="AS158" i="1"/>
  <c r="AT158" i="1"/>
  <c r="AP159" i="1"/>
  <c r="AQ159" i="1"/>
  <c r="AR159" i="1"/>
  <c r="AS159" i="1"/>
  <c r="AT159" i="1"/>
  <c r="AP160" i="1"/>
  <c r="AQ160" i="1"/>
  <c r="AR160" i="1"/>
  <c r="AS160" i="1"/>
  <c r="AT160" i="1"/>
  <c r="AP161" i="1"/>
  <c r="AQ161" i="1"/>
  <c r="AR161" i="1"/>
  <c r="AS161" i="1"/>
  <c r="AT161" i="1"/>
  <c r="AP162" i="1"/>
  <c r="AQ162" i="1"/>
  <c r="AR162" i="1"/>
  <c r="AS162" i="1"/>
  <c r="AT162" i="1"/>
  <c r="AT3" i="1"/>
  <c r="AS3" i="1"/>
  <c r="AR3" i="1"/>
  <c r="AQ3" i="1"/>
  <c r="AP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L3" i="1"/>
  <c r="AH143" i="1"/>
  <c r="AD155" i="1"/>
  <c r="AA18" i="1"/>
  <c r="AA66" i="1"/>
  <c r="Y91" i="1"/>
  <c r="Y101" i="1"/>
  <c r="Y131" i="1"/>
  <c r="Y152" i="1"/>
  <c r="Y161" i="1"/>
  <c r="X13" i="1"/>
  <c r="X64" i="1"/>
  <c r="X104" i="1"/>
  <c r="R5" i="1"/>
  <c r="R25" i="1"/>
  <c r="R97" i="1"/>
  <c r="R105" i="1"/>
  <c r="R119" i="1"/>
  <c r="R127" i="1"/>
  <c r="R138" i="1"/>
  <c r="R161" i="1"/>
  <c r="T5" i="1"/>
  <c r="V8" i="1"/>
  <c r="U13" i="1"/>
  <c r="U15" i="1"/>
  <c r="T21" i="1"/>
  <c r="V24" i="1"/>
  <c r="V26" i="1"/>
  <c r="U29" i="1"/>
  <c r="T37" i="1"/>
  <c r="V40" i="1"/>
  <c r="V42" i="1"/>
  <c r="U45" i="1"/>
  <c r="U47" i="1"/>
  <c r="T53" i="1"/>
  <c r="V56" i="1"/>
  <c r="V58" i="1"/>
  <c r="U61" i="1"/>
  <c r="T69" i="1"/>
  <c r="V72" i="1"/>
  <c r="V74" i="1"/>
  <c r="U79" i="1"/>
  <c r="T85" i="1"/>
  <c r="V88" i="1"/>
  <c r="U90" i="1"/>
  <c r="V92" i="1"/>
  <c r="V96" i="1"/>
  <c r="U98" i="1"/>
  <c r="V100" i="1"/>
  <c r="V104" i="1"/>
  <c r="U106" i="1"/>
  <c r="V108" i="1"/>
  <c r="U114" i="1"/>
  <c r="V116" i="1"/>
  <c r="V120" i="1"/>
  <c r="U122" i="1"/>
  <c r="V128" i="1"/>
  <c r="U130" i="1"/>
  <c r="V132" i="1"/>
  <c r="V136" i="1"/>
  <c r="T138" i="1"/>
  <c r="T140" i="1"/>
  <c r="T141" i="1"/>
  <c r="T143" i="1"/>
  <c r="U144" i="1"/>
  <c r="U146" i="1"/>
  <c r="T154" i="1"/>
  <c r="T156" i="1"/>
  <c r="T159" i="1"/>
  <c r="T160" i="1"/>
  <c r="S162" i="1"/>
  <c r="V162" i="1"/>
  <c r="B336" i="1"/>
  <c r="N274" i="1"/>
  <c r="C284" i="1"/>
  <c r="N290" i="1"/>
  <c r="N306" i="1"/>
  <c r="D314" i="1"/>
  <c r="K321" i="1"/>
  <c r="J323" i="1"/>
  <c r="D326" i="1"/>
  <c r="L3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3" i="1"/>
  <c r="G8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G22" i="1"/>
  <c r="I22" i="1"/>
  <c r="K22" i="1"/>
  <c r="M22" i="1"/>
  <c r="G23" i="1"/>
  <c r="I23" i="1"/>
  <c r="K23" i="1"/>
  <c r="M23" i="1"/>
  <c r="G24" i="1"/>
  <c r="I24" i="1"/>
  <c r="K24" i="1"/>
  <c r="M24" i="1"/>
  <c r="G25" i="1"/>
  <c r="I25" i="1"/>
  <c r="K25" i="1"/>
  <c r="M25" i="1"/>
  <c r="G26" i="1"/>
  <c r="I26" i="1"/>
  <c r="K26" i="1"/>
  <c r="M26" i="1"/>
  <c r="G27" i="1"/>
  <c r="I27" i="1"/>
  <c r="K27" i="1"/>
  <c r="M27" i="1"/>
  <c r="G28" i="1"/>
  <c r="I28" i="1"/>
  <c r="K28" i="1"/>
  <c r="P199" i="1" s="1"/>
  <c r="M28" i="1"/>
  <c r="G29" i="1"/>
  <c r="I29" i="1"/>
  <c r="K29" i="1"/>
  <c r="M29" i="1"/>
  <c r="G30" i="1"/>
  <c r="I30" i="1"/>
  <c r="K30" i="1"/>
  <c r="P201" i="1" s="1"/>
  <c r="M30" i="1"/>
  <c r="G31" i="1"/>
  <c r="I31" i="1"/>
  <c r="K31" i="1"/>
  <c r="M31" i="1"/>
  <c r="G32" i="1"/>
  <c r="I32" i="1"/>
  <c r="K32" i="1"/>
  <c r="P203" i="1" s="1"/>
  <c r="M32" i="1"/>
  <c r="G33" i="1"/>
  <c r="I33" i="1"/>
  <c r="K33" i="1"/>
  <c r="M33" i="1"/>
  <c r="G34" i="1"/>
  <c r="I34" i="1"/>
  <c r="K34" i="1"/>
  <c r="P205" i="1" s="1"/>
  <c r="M34" i="1"/>
  <c r="G35" i="1"/>
  <c r="I35" i="1"/>
  <c r="K35" i="1"/>
  <c r="M35" i="1"/>
  <c r="G36" i="1"/>
  <c r="I36" i="1"/>
  <c r="K36" i="1"/>
  <c r="P207" i="1" s="1"/>
  <c r="M36" i="1"/>
  <c r="G37" i="1"/>
  <c r="I37" i="1"/>
  <c r="K37" i="1"/>
  <c r="M37" i="1"/>
  <c r="G38" i="1"/>
  <c r="I38" i="1"/>
  <c r="K38" i="1"/>
  <c r="P209" i="1" s="1"/>
  <c r="M38" i="1"/>
  <c r="G39" i="1"/>
  <c r="I39" i="1"/>
  <c r="K39" i="1"/>
  <c r="M39" i="1"/>
  <c r="G40" i="1"/>
  <c r="I40" i="1"/>
  <c r="K40" i="1"/>
  <c r="P211" i="1" s="1"/>
  <c r="M40" i="1"/>
  <c r="G41" i="1"/>
  <c r="I41" i="1"/>
  <c r="K41" i="1"/>
  <c r="M41" i="1"/>
  <c r="G42" i="1"/>
  <c r="I42" i="1"/>
  <c r="K42" i="1"/>
  <c r="P213" i="1" s="1"/>
  <c r="M42" i="1"/>
  <c r="G43" i="1"/>
  <c r="I43" i="1"/>
  <c r="K43" i="1"/>
  <c r="M43" i="1"/>
  <c r="G44" i="1"/>
  <c r="I44" i="1"/>
  <c r="K44" i="1"/>
  <c r="P215" i="1" s="1"/>
  <c r="M44" i="1"/>
  <c r="G45" i="1"/>
  <c r="I45" i="1"/>
  <c r="K45" i="1"/>
  <c r="M45" i="1"/>
  <c r="G46" i="1"/>
  <c r="I46" i="1"/>
  <c r="K46" i="1"/>
  <c r="P217" i="1" s="1"/>
  <c r="M46" i="1"/>
  <c r="G47" i="1"/>
  <c r="I47" i="1"/>
  <c r="K47" i="1"/>
  <c r="M47" i="1"/>
  <c r="G48" i="1"/>
  <c r="I48" i="1"/>
  <c r="K48" i="1"/>
  <c r="P219" i="1" s="1"/>
  <c r="M48" i="1"/>
  <c r="G49" i="1"/>
  <c r="I49" i="1"/>
  <c r="K49" i="1"/>
  <c r="M49" i="1"/>
  <c r="G50" i="1"/>
  <c r="I50" i="1"/>
  <c r="K50" i="1"/>
  <c r="P221" i="1" s="1"/>
  <c r="M50" i="1"/>
  <c r="G51" i="1"/>
  <c r="I51" i="1"/>
  <c r="K51" i="1"/>
  <c r="M51" i="1"/>
  <c r="G52" i="1"/>
  <c r="I52" i="1"/>
  <c r="K52" i="1"/>
  <c r="P223" i="1" s="1"/>
  <c r="M52" i="1"/>
  <c r="G53" i="1"/>
  <c r="I53" i="1"/>
  <c r="K53" i="1"/>
  <c r="M53" i="1"/>
  <c r="G54" i="1"/>
  <c r="I54" i="1"/>
  <c r="K54" i="1"/>
  <c r="P225" i="1" s="1"/>
  <c r="M54" i="1"/>
  <c r="G55" i="1"/>
  <c r="I55" i="1"/>
  <c r="K55" i="1"/>
  <c r="M55" i="1"/>
  <c r="G56" i="1"/>
  <c r="I56" i="1"/>
  <c r="K56" i="1"/>
  <c r="P227" i="1" s="1"/>
  <c r="M56" i="1"/>
  <c r="G57" i="1"/>
  <c r="I57" i="1"/>
  <c r="K57" i="1"/>
  <c r="M57" i="1"/>
  <c r="G58" i="1"/>
  <c r="I58" i="1"/>
  <c r="K58" i="1"/>
  <c r="P229" i="1" s="1"/>
  <c r="M58" i="1"/>
  <c r="G59" i="1"/>
  <c r="I59" i="1"/>
  <c r="K59" i="1"/>
  <c r="M59" i="1"/>
  <c r="G60" i="1"/>
  <c r="I60" i="1"/>
  <c r="K60" i="1"/>
  <c r="P231" i="1" s="1"/>
  <c r="M60" i="1"/>
  <c r="G61" i="1"/>
  <c r="I61" i="1"/>
  <c r="K61" i="1"/>
  <c r="M61" i="1"/>
  <c r="G62" i="1"/>
  <c r="I62" i="1"/>
  <c r="K62" i="1"/>
  <c r="P233" i="1" s="1"/>
  <c r="M62" i="1"/>
  <c r="G63" i="1"/>
  <c r="I63" i="1"/>
  <c r="K63" i="1"/>
  <c r="M63" i="1"/>
  <c r="F234" i="1" s="1"/>
  <c r="G64" i="1"/>
  <c r="I64" i="1"/>
  <c r="K64" i="1"/>
  <c r="P235" i="1" s="1"/>
  <c r="M64" i="1"/>
  <c r="G65" i="1"/>
  <c r="I65" i="1"/>
  <c r="K65" i="1"/>
  <c r="M65" i="1"/>
  <c r="G66" i="1"/>
  <c r="I66" i="1"/>
  <c r="K66" i="1"/>
  <c r="P237" i="1" s="1"/>
  <c r="M66" i="1"/>
  <c r="G67" i="1"/>
  <c r="I67" i="1"/>
  <c r="N238" i="1" s="1"/>
  <c r="K67" i="1"/>
  <c r="M67" i="1"/>
  <c r="O238" i="1" s="1"/>
  <c r="G68" i="1"/>
  <c r="I68" i="1"/>
  <c r="K68" i="1"/>
  <c r="P239" i="1" s="1"/>
  <c r="M68" i="1"/>
  <c r="G69" i="1"/>
  <c r="I69" i="1"/>
  <c r="K69" i="1"/>
  <c r="M69" i="1"/>
  <c r="G70" i="1"/>
  <c r="I70" i="1"/>
  <c r="K70" i="1"/>
  <c r="P241" i="1" s="1"/>
  <c r="M70" i="1"/>
  <c r="G71" i="1"/>
  <c r="I71" i="1"/>
  <c r="K71" i="1"/>
  <c r="M71" i="1"/>
  <c r="G72" i="1"/>
  <c r="I72" i="1"/>
  <c r="K72" i="1"/>
  <c r="P243" i="1" s="1"/>
  <c r="M72" i="1"/>
  <c r="G73" i="1"/>
  <c r="I73" i="1"/>
  <c r="K73" i="1"/>
  <c r="M73" i="1"/>
  <c r="G74" i="1"/>
  <c r="I74" i="1"/>
  <c r="K74" i="1"/>
  <c r="P245" i="1" s="1"/>
  <c r="M74" i="1"/>
  <c r="G75" i="1"/>
  <c r="I75" i="1"/>
  <c r="K75" i="1"/>
  <c r="M75" i="1"/>
  <c r="P246" i="1" s="1"/>
  <c r="G76" i="1"/>
  <c r="I76" i="1"/>
  <c r="K76" i="1"/>
  <c r="P247" i="1" s="1"/>
  <c r="M76" i="1"/>
  <c r="G77" i="1"/>
  <c r="I77" i="1"/>
  <c r="K77" i="1"/>
  <c r="M77" i="1"/>
  <c r="G78" i="1"/>
  <c r="I78" i="1"/>
  <c r="K78" i="1"/>
  <c r="P249" i="1" s="1"/>
  <c r="M78" i="1"/>
  <c r="G79" i="1"/>
  <c r="I79" i="1"/>
  <c r="K79" i="1"/>
  <c r="M79" i="1"/>
  <c r="G80" i="1"/>
  <c r="I80" i="1"/>
  <c r="K80" i="1"/>
  <c r="P251" i="1" s="1"/>
  <c r="M80" i="1"/>
  <c r="G81" i="1"/>
  <c r="I81" i="1"/>
  <c r="K81" i="1"/>
  <c r="M81" i="1"/>
  <c r="G82" i="1"/>
  <c r="I82" i="1"/>
  <c r="K82" i="1"/>
  <c r="P253" i="1" s="1"/>
  <c r="M82" i="1"/>
  <c r="G83" i="1"/>
  <c r="I83" i="1"/>
  <c r="K83" i="1"/>
  <c r="M83" i="1"/>
  <c r="G84" i="1"/>
  <c r="I84" i="1"/>
  <c r="K84" i="1"/>
  <c r="P255" i="1" s="1"/>
  <c r="M84" i="1"/>
  <c r="G85" i="1"/>
  <c r="I85" i="1"/>
  <c r="K85" i="1"/>
  <c r="M85" i="1"/>
  <c r="G86" i="1"/>
  <c r="I86" i="1"/>
  <c r="K86" i="1"/>
  <c r="P257" i="1" s="1"/>
  <c r="M86" i="1"/>
  <c r="G87" i="1"/>
  <c r="I87" i="1"/>
  <c r="K87" i="1"/>
  <c r="M87" i="1"/>
  <c r="G88" i="1"/>
  <c r="I88" i="1"/>
  <c r="K88" i="1"/>
  <c r="P259" i="1" s="1"/>
  <c r="M88" i="1"/>
  <c r="G89" i="1"/>
  <c r="I89" i="1"/>
  <c r="K89" i="1"/>
  <c r="M89" i="1"/>
  <c r="G90" i="1"/>
  <c r="I90" i="1"/>
  <c r="K90" i="1"/>
  <c r="P261" i="1" s="1"/>
  <c r="M90" i="1"/>
  <c r="G91" i="1"/>
  <c r="I91" i="1"/>
  <c r="K91" i="1"/>
  <c r="M91" i="1"/>
  <c r="G92" i="1"/>
  <c r="I92" i="1"/>
  <c r="K92" i="1"/>
  <c r="P263" i="1" s="1"/>
  <c r="M92" i="1"/>
  <c r="G93" i="1"/>
  <c r="I93" i="1"/>
  <c r="K93" i="1"/>
  <c r="M93" i="1"/>
  <c r="G94" i="1"/>
  <c r="I94" i="1"/>
  <c r="K94" i="1"/>
  <c r="P265" i="1" s="1"/>
  <c r="M94" i="1"/>
  <c r="G95" i="1"/>
  <c r="I95" i="1"/>
  <c r="K95" i="1"/>
  <c r="M95" i="1"/>
  <c r="G96" i="1"/>
  <c r="I96" i="1"/>
  <c r="K96" i="1"/>
  <c r="P267" i="1" s="1"/>
  <c r="M96" i="1"/>
  <c r="G97" i="1"/>
  <c r="I97" i="1"/>
  <c r="K97" i="1"/>
  <c r="M97" i="1"/>
  <c r="G98" i="1"/>
  <c r="I98" i="1"/>
  <c r="K98" i="1"/>
  <c r="P269" i="1" s="1"/>
  <c r="M98" i="1"/>
  <c r="G99" i="1"/>
  <c r="I99" i="1"/>
  <c r="K99" i="1"/>
  <c r="M99" i="1"/>
  <c r="G100" i="1"/>
  <c r="I100" i="1"/>
  <c r="K100" i="1"/>
  <c r="P271" i="1" s="1"/>
  <c r="M100" i="1"/>
  <c r="G101" i="1"/>
  <c r="I101" i="1"/>
  <c r="K101" i="1"/>
  <c r="M101" i="1"/>
  <c r="G102" i="1"/>
  <c r="I102" i="1"/>
  <c r="K102" i="1"/>
  <c r="P273" i="1" s="1"/>
  <c r="M102" i="1"/>
  <c r="G103" i="1"/>
  <c r="I103" i="1"/>
  <c r="O274" i="1" s="1"/>
  <c r="K103" i="1"/>
  <c r="M103" i="1"/>
  <c r="G104" i="1"/>
  <c r="I104" i="1"/>
  <c r="K104" i="1"/>
  <c r="P275" i="1" s="1"/>
  <c r="M104" i="1"/>
  <c r="G105" i="1"/>
  <c r="I105" i="1"/>
  <c r="K105" i="1"/>
  <c r="M105" i="1"/>
  <c r="G106" i="1"/>
  <c r="I106" i="1"/>
  <c r="K106" i="1"/>
  <c r="P277" i="1" s="1"/>
  <c r="M106" i="1"/>
  <c r="G107" i="1"/>
  <c r="I107" i="1"/>
  <c r="K107" i="1"/>
  <c r="M107" i="1"/>
  <c r="P278" i="1" s="1"/>
  <c r="G108" i="1"/>
  <c r="I108" i="1"/>
  <c r="K108" i="1"/>
  <c r="P279" i="1" s="1"/>
  <c r="M108" i="1"/>
  <c r="G109" i="1"/>
  <c r="I109" i="1"/>
  <c r="K109" i="1"/>
  <c r="M109" i="1"/>
  <c r="G110" i="1"/>
  <c r="I110" i="1"/>
  <c r="K110" i="1"/>
  <c r="P281" i="1" s="1"/>
  <c r="M110" i="1"/>
  <c r="G111" i="1"/>
  <c r="I111" i="1"/>
  <c r="K111" i="1"/>
  <c r="M111" i="1"/>
  <c r="G112" i="1"/>
  <c r="I112" i="1"/>
  <c r="K112" i="1"/>
  <c r="P283" i="1" s="1"/>
  <c r="M112" i="1"/>
  <c r="G113" i="1"/>
  <c r="I113" i="1"/>
  <c r="K113" i="1"/>
  <c r="M113" i="1"/>
  <c r="G114" i="1"/>
  <c r="I114" i="1"/>
  <c r="K114" i="1"/>
  <c r="P285" i="1" s="1"/>
  <c r="M114" i="1"/>
  <c r="G115" i="1"/>
  <c r="I115" i="1"/>
  <c r="K115" i="1"/>
  <c r="M115" i="1"/>
  <c r="G116" i="1"/>
  <c r="I116" i="1"/>
  <c r="K116" i="1"/>
  <c r="P287" i="1" s="1"/>
  <c r="M116" i="1"/>
  <c r="G117" i="1"/>
  <c r="K288" i="1" s="1"/>
  <c r="I117" i="1"/>
  <c r="K117" i="1"/>
  <c r="M117" i="1"/>
  <c r="G118" i="1"/>
  <c r="I118" i="1"/>
  <c r="K118" i="1"/>
  <c r="P289" i="1" s="1"/>
  <c r="M118" i="1"/>
  <c r="G119" i="1"/>
  <c r="I119" i="1"/>
  <c r="K119" i="1"/>
  <c r="M119" i="1"/>
  <c r="G120" i="1"/>
  <c r="I120" i="1"/>
  <c r="K120" i="1"/>
  <c r="P291" i="1" s="1"/>
  <c r="M120" i="1"/>
  <c r="G121" i="1"/>
  <c r="I121" i="1"/>
  <c r="K121" i="1"/>
  <c r="M121" i="1"/>
  <c r="G122" i="1"/>
  <c r="I122" i="1"/>
  <c r="K122" i="1"/>
  <c r="P293" i="1" s="1"/>
  <c r="M122" i="1"/>
  <c r="G123" i="1"/>
  <c r="I123" i="1"/>
  <c r="K123" i="1"/>
  <c r="M123" i="1"/>
  <c r="G124" i="1"/>
  <c r="I124" i="1"/>
  <c r="K124" i="1"/>
  <c r="P295" i="1" s="1"/>
  <c r="M124" i="1"/>
  <c r="G125" i="1"/>
  <c r="I125" i="1"/>
  <c r="K125" i="1"/>
  <c r="M125" i="1"/>
  <c r="G126" i="1"/>
  <c r="I126" i="1"/>
  <c r="K126" i="1"/>
  <c r="P297" i="1" s="1"/>
  <c r="M126" i="1"/>
  <c r="G127" i="1"/>
  <c r="I127" i="1"/>
  <c r="K127" i="1"/>
  <c r="M127" i="1"/>
  <c r="F298" i="1" s="1"/>
  <c r="G128" i="1"/>
  <c r="I128" i="1"/>
  <c r="K128" i="1"/>
  <c r="P299" i="1" s="1"/>
  <c r="M128" i="1"/>
  <c r="G129" i="1"/>
  <c r="I129" i="1"/>
  <c r="K129" i="1"/>
  <c r="M129" i="1"/>
  <c r="G130" i="1"/>
  <c r="I130" i="1"/>
  <c r="K130" i="1"/>
  <c r="P301" i="1" s="1"/>
  <c r="M130" i="1"/>
  <c r="G131" i="1"/>
  <c r="I131" i="1"/>
  <c r="N302" i="1" s="1"/>
  <c r="K131" i="1"/>
  <c r="M131" i="1"/>
  <c r="G132" i="1"/>
  <c r="I132" i="1"/>
  <c r="K132" i="1"/>
  <c r="P303" i="1" s="1"/>
  <c r="M132" i="1"/>
  <c r="G133" i="1"/>
  <c r="I133" i="1"/>
  <c r="K133" i="1"/>
  <c r="M133" i="1"/>
  <c r="J304" i="1" s="1"/>
  <c r="G134" i="1"/>
  <c r="I134" i="1"/>
  <c r="K134" i="1"/>
  <c r="P305" i="1" s="1"/>
  <c r="M134" i="1"/>
  <c r="G135" i="1"/>
  <c r="I135" i="1"/>
  <c r="K135" i="1"/>
  <c r="M135" i="1"/>
  <c r="F306" i="1" s="1"/>
  <c r="G136" i="1"/>
  <c r="I136" i="1"/>
  <c r="K136" i="1"/>
  <c r="P307" i="1" s="1"/>
  <c r="M136" i="1"/>
  <c r="G137" i="1"/>
  <c r="I137" i="1"/>
  <c r="K137" i="1"/>
  <c r="M137" i="1"/>
  <c r="G138" i="1"/>
  <c r="I138" i="1"/>
  <c r="K138" i="1"/>
  <c r="P309" i="1" s="1"/>
  <c r="M138" i="1"/>
  <c r="G139" i="1"/>
  <c r="I139" i="1"/>
  <c r="K139" i="1"/>
  <c r="M139" i="1"/>
  <c r="G140" i="1"/>
  <c r="I140" i="1"/>
  <c r="K140" i="1"/>
  <c r="P311" i="1" s="1"/>
  <c r="M140" i="1"/>
  <c r="G141" i="1"/>
  <c r="AE141" i="1" s="1"/>
  <c r="I141" i="1"/>
  <c r="K141" i="1"/>
  <c r="M141" i="1"/>
  <c r="G142" i="1"/>
  <c r="I142" i="1"/>
  <c r="K142" i="1"/>
  <c r="P313" i="1" s="1"/>
  <c r="M142" i="1"/>
  <c r="G143" i="1"/>
  <c r="I143" i="1"/>
  <c r="K143" i="1"/>
  <c r="M143" i="1"/>
  <c r="G144" i="1"/>
  <c r="I144" i="1"/>
  <c r="K144" i="1"/>
  <c r="P315" i="1" s="1"/>
  <c r="M144" i="1"/>
  <c r="G145" i="1"/>
  <c r="M316" i="1" s="1"/>
  <c r="I145" i="1"/>
  <c r="K145" i="1"/>
  <c r="M145" i="1"/>
  <c r="O316" i="1" s="1"/>
  <c r="G146" i="1"/>
  <c r="I146" i="1"/>
  <c r="K146" i="1"/>
  <c r="P317" i="1" s="1"/>
  <c r="M146" i="1"/>
  <c r="G147" i="1"/>
  <c r="I147" i="1"/>
  <c r="K147" i="1"/>
  <c r="M147" i="1"/>
  <c r="P318" i="1" s="1"/>
  <c r="G148" i="1"/>
  <c r="I148" i="1"/>
  <c r="K148" i="1"/>
  <c r="P319" i="1" s="1"/>
  <c r="M148" i="1"/>
  <c r="G149" i="1"/>
  <c r="I149" i="1"/>
  <c r="K149" i="1"/>
  <c r="M149" i="1"/>
  <c r="G150" i="1"/>
  <c r="I150" i="1"/>
  <c r="K150" i="1"/>
  <c r="P321" i="1" s="1"/>
  <c r="M150" i="1"/>
  <c r="G151" i="1"/>
  <c r="L322" i="1" s="1"/>
  <c r="I151" i="1"/>
  <c r="K151" i="1"/>
  <c r="M151" i="1"/>
  <c r="G152" i="1"/>
  <c r="AE152" i="1" s="1"/>
  <c r="I152" i="1"/>
  <c r="K152" i="1"/>
  <c r="P323" i="1" s="1"/>
  <c r="M152" i="1"/>
  <c r="G153" i="1"/>
  <c r="I153" i="1"/>
  <c r="K153" i="1"/>
  <c r="P324" i="1" s="1"/>
  <c r="M153" i="1"/>
  <c r="G154" i="1"/>
  <c r="I154" i="1"/>
  <c r="K154" i="1"/>
  <c r="P325" i="1" s="1"/>
  <c r="M154" i="1"/>
  <c r="G155" i="1"/>
  <c r="I155" i="1"/>
  <c r="K155" i="1"/>
  <c r="M155" i="1"/>
  <c r="P326" i="1" s="1"/>
  <c r="G156" i="1"/>
  <c r="I156" i="1"/>
  <c r="K156" i="1"/>
  <c r="P327" i="1" s="1"/>
  <c r="M156" i="1"/>
  <c r="G157" i="1"/>
  <c r="I157" i="1"/>
  <c r="K157" i="1"/>
  <c r="M157" i="1"/>
  <c r="P328" i="1" s="1"/>
  <c r="G158" i="1"/>
  <c r="I158" i="1"/>
  <c r="K158" i="1"/>
  <c r="P329" i="1" s="1"/>
  <c r="M158" i="1"/>
  <c r="G159" i="1"/>
  <c r="L330" i="1" s="1"/>
  <c r="I159" i="1"/>
  <c r="K159" i="1"/>
  <c r="M159" i="1"/>
  <c r="M330" i="1" s="1"/>
  <c r="G160" i="1"/>
  <c r="I160" i="1"/>
  <c r="K160" i="1"/>
  <c r="P331" i="1" s="1"/>
  <c r="M160" i="1"/>
  <c r="G161" i="1"/>
  <c r="I161" i="1"/>
  <c r="K161" i="1"/>
  <c r="P332" i="1" s="1"/>
  <c r="M161" i="1"/>
  <c r="G162" i="1"/>
  <c r="I162" i="1"/>
  <c r="K162" i="1"/>
  <c r="P333" i="1" s="1"/>
  <c r="M162" i="1"/>
  <c r="G5" i="1"/>
  <c r="I5" i="1"/>
  <c r="K5" i="1"/>
  <c r="M5" i="1"/>
  <c r="G6" i="1"/>
  <c r="I6" i="1"/>
  <c r="K6" i="1"/>
  <c r="P177" i="1" s="1"/>
  <c r="M6" i="1"/>
  <c r="G7" i="1"/>
  <c r="I7" i="1"/>
  <c r="K7" i="1"/>
  <c r="M7" i="1"/>
  <c r="I8" i="1"/>
  <c r="K8" i="1"/>
  <c r="M8" i="1"/>
  <c r="G9" i="1"/>
  <c r="I9" i="1"/>
  <c r="K9" i="1"/>
  <c r="M9" i="1"/>
  <c r="G10" i="1"/>
  <c r="I10" i="1"/>
  <c r="K10" i="1"/>
  <c r="M10" i="1"/>
  <c r="G11" i="1"/>
  <c r="I11" i="1"/>
  <c r="K11" i="1"/>
  <c r="M11" i="1"/>
  <c r="M4" i="1"/>
  <c r="K4" i="1"/>
  <c r="I4" i="1"/>
  <c r="G4" i="1"/>
  <c r="M3" i="1"/>
  <c r="K3" i="1"/>
  <c r="I3" i="1"/>
  <c r="N174" i="1" s="1"/>
  <c r="G3" i="1"/>
  <c r="E4" i="1"/>
  <c r="E5" i="1"/>
  <c r="E6" i="1"/>
  <c r="E7" i="1"/>
  <c r="E8" i="1"/>
  <c r="AA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Z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X36" i="1" s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A50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X84" i="1" s="1"/>
  <c r="E85" i="1"/>
  <c r="E86" i="1"/>
  <c r="E87" i="1"/>
  <c r="E88" i="1"/>
  <c r="E89" i="1"/>
  <c r="E90" i="1"/>
  <c r="E91" i="1"/>
  <c r="Z91" i="1" s="1"/>
  <c r="E92" i="1"/>
  <c r="E93" i="1"/>
  <c r="E94" i="1"/>
  <c r="E95" i="1"/>
  <c r="E96" i="1"/>
  <c r="E97" i="1"/>
  <c r="E98" i="1"/>
  <c r="E99" i="1"/>
  <c r="G270" i="1" s="1"/>
  <c r="E100" i="1"/>
  <c r="E101" i="1"/>
  <c r="E102" i="1"/>
  <c r="E103" i="1"/>
  <c r="E104" i="1"/>
  <c r="E105" i="1"/>
  <c r="E106" i="1"/>
  <c r="E107" i="1"/>
  <c r="E108" i="1"/>
  <c r="X108" i="1" s="1"/>
  <c r="E109" i="1"/>
  <c r="E110" i="1"/>
  <c r="E111" i="1"/>
  <c r="E112" i="1"/>
  <c r="J283" i="1" s="1"/>
  <c r="E113" i="1"/>
  <c r="Y113" i="1" s="1"/>
  <c r="E114" i="1"/>
  <c r="E115" i="1"/>
  <c r="E116" i="1"/>
  <c r="E117" i="1"/>
  <c r="E118" i="1"/>
  <c r="E119" i="1"/>
  <c r="AB119" i="1" s="1"/>
  <c r="E120" i="1"/>
  <c r="E121" i="1"/>
  <c r="E122" i="1"/>
  <c r="E123" i="1"/>
  <c r="E124" i="1"/>
  <c r="E125" i="1"/>
  <c r="E126" i="1"/>
  <c r="E127" i="1"/>
  <c r="E128" i="1"/>
  <c r="E129" i="1"/>
  <c r="Y129" i="1" s="1"/>
  <c r="E130" i="1"/>
  <c r="Z130" i="1" s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J315" i="1" s="1"/>
  <c r="E145" i="1"/>
  <c r="I316" i="1" s="1"/>
  <c r="E146" i="1"/>
  <c r="E147" i="1"/>
  <c r="Y147" i="1" s="1"/>
  <c r="E148" i="1"/>
  <c r="G319" i="1" s="1"/>
  <c r="E149" i="1"/>
  <c r="E150" i="1"/>
  <c r="E151" i="1"/>
  <c r="E152" i="1"/>
  <c r="E153" i="1"/>
  <c r="E154" i="1"/>
  <c r="E155" i="1"/>
  <c r="E156" i="1"/>
  <c r="G327" i="1" s="1"/>
  <c r="E157" i="1"/>
  <c r="E158" i="1"/>
  <c r="E159" i="1"/>
  <c r="E160" i="1"/>
  <c r="J331" i="1" s="1"/>
  <c r="E161" i="1"/>
  <c r="E162" i="1"/>
  <c r="Z162" i="1" s="1"/>
  <c r="E3" i="1"/>
  <c r="AB3" i="1" s="1"/>
  <c r="C3" i="1"/>
  <c r="C4" i="1"/>
  <c r="C5" i="1"/>
  <c r="C6" i="1"/>
  <c r="C7" i="1"/>
  <c r="T7" i="1" s="1"/>
  <c r="C8" i="1"/>
  <c r="C9" i="1"/>
  <c r="C10" i="1"/>
  <c r="V10" i="1" s="1"/>
  <c r="C11" i="1"/>
  <c r="U11" i="1" s="1"/>
  <c r="C12" i="1"/>
  <c r="C13" i="1"/>
  <c r="C14" i="1"/>
  <c r="C15" i="1"/>
  <c r="T15" i="1" s="1"/>
  <c r="C16" i="1"/>
  <c r="C17" i="1"/>
  <c r="C18" i="1"/>
  <c r="C19" i="1"/>
  <c r="C20" i="1"/>
  <c r="V20" i="1" s="1"/>
  <c r="C21" i="1"/>
  <c r="C22" i="1"/>
  <c r="C23" i="1"/>
  <c r="T23" i="1" s="1"/>
  <c r="C24" i="1"/>
  <c r="C25" i="1"/>
  <c r="T25" i="1" s="1"/>
  <c r="C26" i="1"/>
  <c r="C27" i="1"/>
  <c r="C28" i="1"/>
  <c r="C29" i="1"/>
  <c r="C30" i="1"/>
  <c r="C31" i="1"/>
  <c r="C32" i="1"/>
  <c r="C33" i="1"/>
  <c r="C34" i="1"/>
  <c r="C35" i="1"/>
  <c r="U35" i="1" s="1"/>
  <c r="C36" i="1"/>
  <c r="V36" i="1" s="1"/>
  <c r="C37" i="1"/>
  <c r="C38" i="1"/>
  <c r="C39" i="1"/>
  <c r="T39" i="1" s="1"/>
  <c r="C40" i="1"/>
  <c r="C41" i="1"/>
  <c r="T41" i="1" s="1"/>
  <c r="C42" i="1"/>
  <c r="C43" i="1"/>
  <c r="C44" i="1"/>
  <c r="C45" i="1"/>
  <c r="C46" i="1"/>
  <c r="C47" i="1"/>
  <c r="T47" i="1" s="1"/>
  <c r="C48" i="1"/>
  <c r="C49" i="1"/>
  <c r="C50" i="1"/>
  <c r="C51" i="1"/>
  <c r="C52" i="1"/>
  <c r="V52" i="1" s="1"/>
  <c r="C53" i="1"/>
  <c r="C54" i="1"/>
  <c r="C55" i="1"/>
  <c r="T55" i="1" s="1"/>
  <c r="C56" i="1"/>
  <c r="C57" i="1"/>
  <c r="T57" i="1" s="1"/>
  <c r="C58" i="1"/>
  <c r="F229" i="1" s="1"/>
  <c r="C59" i="1"/>
  <c r="C60" i="1"/>
  <c r="C61" i="1"/>
  <c r="C62" i="1"/>
  <c r="C63" i="1"/>
  <c r="C64" i="1"/>
  <c r="C65" i="1"/>
  <c r="C66" i="1"/>
  <c r="C67" i="1"/>
  <c r="U67" i="1" s="1"/>
  <c r="C68" i="1"/>
  <c r="V68" i="1" s="1"/>
  <c r="C69" i="1"/>
  <c r="C70" i="1"/>
  <c r="C71" i="1"/>
  <c r="T71" i="1" s="1"/>
  <c r="C72" i="1"/>
  <c r="C73" i="1"/>
  <c r="T73" i="1" s="1"/>
  <c r="C74" i="1"/>
  <c r="C75" i="1"/>
  <c r="C76" i="1"/>
  <c r="C77" i="1"/>
  <c r="C78" i="1"/>
  <c r="C79" i="1"/>
  <c r="T79" i="1" s="1"/>
  <c r="C80" i="1"/>
  <c r="C81" i="1"/>
  <c r="C82" i="1"/>
  <c r="C83" i="1"/>
  <c r="C84" i="1"/>
  <c r="V84" i="1" s="1"/>
  <c r="C85" i="1"/>
  <c r="C86" i="1"/>
  <c r="C87" i="1"/>
  <c r="T87" i="1" s="1"/>
  <c r="C88" i="1"/>
  <c r="C89" i="1"/>
  <c r="T89" i="1" s="1"/>
  <c r="C90" i="1"/>
  <c r="C91" i="1"/>
  <c r="T91" i="1" s="1"/>
  <c r="C92" i="1"/>
  <c r="C93" i="1"/>
  <c r="C94" i="1"/>
  <c r="C95" i="1"/>
  <c r="T95" i="1" s="1"/>
  <c r="C96" i="1"/>
  <c r="U96" i="1" s="1"/>
  <c r="C97" i="1"/>
  <c r="T97" i="1" s="1"/>
  <c r="C98" i="1"/>
  <c r="R98" i="1" s="1"/>
  <c r="C99" i="1"/>
  <c r="C100" i="1"/>
  <c r="C101" i="1"/>
  <c r="C102" i="1"/>
  <c r="U102" i="1" s="1"/>
  <c r="C103" i="1"/>
  <c r="T103" i="1" s="1"/>
  <c r="C104" i="1"/>
  <c r="U104" i="1" s="1"/>
  <c r="C105" i="1"/>
  <c r="T105" i="1" s="1"/>
  <c r="C106" i="1"/>
  <c r="C107" i="1"/>
  <c r="U107" i="1" s="1"/>
  <c r="C108" i="1"/>
  <c r="C109" i="1"/>
  <c r="C110" i="1"/>
  <c r="C111" i="1"/>
  <c r="C112" i="1"/>
  <c r="C113" i="1"/>
  <c r="T113" i="1" s="1"/>
  <c r="C114" i="1"/>
  <c r="R114" i="1" s="1"/>
  <c r="C115" i="1"/>
  <c r="C116" i="1"/>
  <c r="C117" i="1"/>
  <c r="C118" i="1"/>
  <c r="C119" i="1"/>
  <c r="T119" i="1" s="1"/>
  <c r="C120" i="1"/>
  <c r="U120" i="1" s="1"/>
  <c r="C121" i="1"/>
  <c r="C122" i="1"/>
  <c r="R122" i="1" s="1"/>
  <c r="C123" i="1"/>
  <c r="U123" i="1" s="1"/>
  <c r="C124" i="1"/>
  <c r="C125" i="1"/>
  <c r="C126" i="1"/>
  <c r="C127" i="1"/>
  <c r="T127" i="1" s="1"/>
  <c r="C128" i="1"/>
  <c r="U128" i="1" s="1"/>
  <c r="C129" i="1"/>
  <c r="T129" i="1" s="1"/>
  <c r="C130" i="1"/>
  <c r="C131" i="1"/>
  <c r="C132" i="1"/>
  <c r="C133" i="1"/>
  <c r="C134" i="1"/>
  <c r="C135" i="1"/>
  <c r="C136" i="1"/>
  <c r="U136" i="1" s="1"/>
  <c r="C137" i="1"/>
  <c r="R137" i="1" s="1"/>
  <c r="C138" i="1"/>
  <c r="S138" i="1" s="1"/>
  <c r="C139" i="1"/>
  <c r="T139" i="1" s="1"/>
  <c r="C140" i="1"/>
  <c r="V140" i="1" s="1"/>
  <c r="C141" i="1"/>
  <c r="C142" i="1"/>
  <c r="C143" i="1"/>
  <c r="R143" i="1" s="1"/>
  <c r="C144" i="1"/>
  <c r="T144" i="1" s="1"/>
  <c r="C145" i="1"/>
  <c r="R145" i="1" s="1"/>
  <c r="C146" i="1"/>
  <c r="S146" i="1" s="1"/>
  <c r="C147" i="1"/>
  <c r="T147" i="1" s="1"/>
  <c r="C148" i="1"/>
  <c r="C149" i="1"/>
  <c r="C150" i="1"/>
  <c r="C151" i="1"/>
  <c r="U151" i="1" s="1"/>
  <c r="C152" i="1"/>
  <c r="C153" i="1"/>
  <c r="T153" i="1" s="1"/>
  <c r="C154" i="1"/>
  <c r="S154" i="1" s="1"/>
  <c r="C155" i="1"/>
  <c r="T155" i="1" s="1"/>
  <c r="C156" i="1"/>
  <c r="V156" i="1" s="1"/>
  <c r="C157" i="1"/>
  <c r="C158" i="1"/>
  <c r="C159" i="1"/>
  <c r="R159" i="1" s="1"/>
  <c r="C160" i="1"/>
  <c r="S160" i="1" s="1"/>
  <c r="C161" i="1"/>
  <c r="U161" i="1" s="1"/>
  <c r="C162" i="1"/>
  <c r="C33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3" i="1"/>
  <c r="O3" i="2" l="1"/>
  <c r="O6" i="2" s="1"/>
  <c r="O9" i="2"/>
  <c r="O12" i="2" s="1"/>
  <c r="O21" i="2"/>
  <c r="O24" i="2" s="1"/>
  <c r="P27" i="2"/>
  <c r="P30" i="2" s="1"/>
  <c r="V4" i="1"/>
  <c r="V66" i="1"/>
  <c r="C321" i="1"/>
  <c r="S150" i="1"/>
  <c r="R150" i="1"/>
  <c r="E305" i="1"/>
  <c r="S134" i="1"/>
  <c r="T134" i="1"/>
  <c r="R134" i="1"/>
  <c r="S126" i="1"/>
  <c r="T126" i="1"/>
  <c r="R126" i="1"/>
  <c r="S110" i="1"/>
  <c r="T110" i="1"/>
  <c r="R110" i="1"/>
  <c r="D265" i="1"/>
  <c r="S94" i="1"/>
  <c r="T94" i="1"/>
  <c r="R94" i="1"/>
  <c r="S70" i="1"/>
  <c r="T70" i="1"/>
  <c r="U70" i="1"/>
  <c r="R70" i="1"/>
  <c r="R38" i="1"/>
  <c r="S38" i="1"/>
  <c r="T38" i="1"/>
  <c r="U38" i="1"/>
  <c r="S22" i="1"/>
  <c r="T22" i="1"/>
  <c r="R22" i="1"/>
  <c r="U22" i="1"/>
  <c r="T6" i="1"/>
  <c r="H322" i="1"/>
  <c r="Z151" i="1"/>
  <c r="AA151" i="1"/>
  <c r="Z127" i="1"/>
  <c r="X127" i="1"/>
  <c r="AA111" i="1"/>
  <c r="AB111" i="1"/>
  <c r="X111" i="1"/>
  <c r="Y111" i="1"/>
  <c r="AA95" i="1"/>
  <c r="AB95" i="1"/>
  <c r="X95" i="1"/>
  <c r="Y95" i="1"/>
  <c r="Z95" i="1"/>
  <c r="Y79" i="1"/>
  <c r="AA63" i="1"/>
  <c r="AB63" i="1"/>
  <c r="Y63" i="1"/>
  <c r="X63" i="1"/>
  <c r="AA47" i="1"/>
  <c r="AB47" i="1"/>
  <c r="Y47" i="1"/>
  <c r="X47" i="1"/>
  <c r="Z47" i="1"/>
  <c r="AA31" i="1"/>
  <c r="AB15" i="1"/>
  <c r="Z15" i="1"/>
  <c r="AH4" i="1"/>
  <c r="AD4" i="1"/>
  <c r="AE4" i="1"/>
  <c r="AF4" i="1"/>
  <c r="AG4" i="1"/>
  <c r="E318" i="1"/>
  <c r="V150" i="1"/>
  <c r="U147" i="1"/>
  <c r="U134" i="1"/>
  <c r="U126" i="1"/>
  <c r="U110" i="1"/>
  <c r="U94" i="1"/>
  <c r="R146" i="1"/>
  <c r="F328" i="1"/>
  <c r="V157" i="1"/>
  <c r="D320" i="1"/>
  <c r="R149" i="1"/>
  <c r="V141" i="1"/>
  <c r="R141" i="1"/>
  <c r="S141" i="1"/>
  <c r="C304" i="1"/>
  <c r="V133" i="1"/>
  <c r="R133" i="1"/>
  <c r="S133" i="1"/>
  <c r="V125" i="1"/>
  <c r="R125" i="1"/>
  <c r="S125" i="1"/>
  <c r="D288" i="1"/>
  <c r="V117" i="1"/>
  <c r="R117" i="1"/>
  <c r="S117" i="1"/>
  <c r="V109" i="1"/>
  <c r="R109" i="1"/>
  <c r="S109" i="1"/>
  <c r="V101" i="1"/>
  <c r="R101" i="1"/>
  <c r="S101" i="1"/>
  <c r="D256" i="1"/>
  <c r="V85" i="1"/>
  <c r="R85" i="1"/>
  <c r="S85" i="1"/>
  <c r="V69" i="1"/>
  <c r="S69" i="1"/>
  <c r="V61" i="1"/>
  <c r="R61" i="1"/>
  <c r="S61" i="1"/>
  <c r="V53" i="1"/>
  <c r="S53" i="1"/>
  <c r="V45" i="1"/>
  <c r="R45" i="1"/>
  <c r="S45" i="1"/>
  <c r="R37" i="1"/>
  <c r="V37" i="1"/>
  <c r="S37" i="1"/>
  <c r="V29" i="1"/>
  <c r="R29" i="1"/>
  <c r="S29" i="1"/>
  <c r="V21" i="1"/>
  <c r="R21" i="1"/>
  <c r="S21" i="1"/>
  <c r="V13" i="1"/>
  <c r="S13" i="1"/>
  <c r="V5" i="1"/>
  <c r="S5" i="1"/>
  <c r="J329" i="1"/>
  <c r="AA158" i="1"/>
  <c r="AB158" i="1"/>
  <c r="Z158" i="1"/>
  <c r="X158" i="1"/>
  <c r="H321" i="1"/>
  <c r="AA150" i="1"/>
  <c r="AB150" i="1"/>
  <c r="Y150" i="1"/>
  <c r="AB142" i="1"/>
  <c r="AA134" i="1"/>
  <c r="X134" i="1"/>
  <c r="AB134" i="1"/>
  <c r="Y134" i="1"/>
  <c r="AB126" i="1"/>
  <c r="Y118" i="1"/>
  <c r="AB118" i="1"/>
  <c r="AA118" i="1"/>
  <c r="X118" i="1"/>
  <c r="Z118" i="1"/>
  <c r="Y110" i="1"/>
  <c r="AB110" i="1"/>
  <c r="Z110" i="1"/>
  <c r="AA110" i="1"/>
  <c r="X110" i="1"/>
  <c r="Y102" i="1"/>
  <c r="AB102" i="1"/>
  <c r="Z102" i="1"/>
  <c r="AA102" i="1"/>
  <c r="X102" i="1"/>
  <c r="Y94" i="1"/>
  <c r="AB94" i="1"/>
  <c r="Z94" i="1"/>
  <c r="AA94" i="1"/>
  <c r="X94" i="1"/>
  <c r="Y86" i="1"/>
  <c r="AB86" i="1"/>
  <c r="Z86" i="1"/>
  <c r="AA86" i="1"/>
  <c r="X86" i="1"/>
  <c r="Y78" i="1"/>
  <c r="Y70" i="1"/>
  <c r="Z70" i="1"/>
  <c r="AB70" i="1"/>
  <c r="AA70" i="1"/>
  <c r="X70" i="1"/>
  <c r="AA62" i="1"/>
  <c r="Y54" i="1"/>
  <c r="Z54" i="1"/>
  <c r="AB54" i="1"/>
  <c r="AA54" i="1"/>
  <c r="X54" i="1"/>
  <c r="Y46" i="1"/>
  <c r="Z46" i="1"/>
  <c r="AB46" i="1"/>
  <c r="AA46" i="1"/>
  <c r="X46" i="1"/>
  <c r="X38" i="1"/>
  <c r="Y30" i="1"/>
  <c r="Z30" i="1"/>
  <c r="AB30" i="1"/>
  <c r="AA30" i="1"/>
  <c r="X30" i="1"/>
  <c r="Y22" i="1"/>
  <c r="Z22" i="1"/>
  <c r="AB22" i="1"/>
  <c r="AA22" i="1"/>
  <c r="X22" i="1"/>
  <c r="Y14" i="1"/>
  <c r="Y6" i="1"/>
  <c r="Z6" i="1"/>
  <c r="AB6" i="1"/>
  <c r="AA6" i="1"/>
  <c r="X6" i="1"/>
  <c r="O333" i="1"/>
  <c r="N331" i="1"/>
  <c r="O329" i="1"/>
  <c r="N327" i="1"/>
  <c r="O325" i="1"/>
  <c r="N323" i="1"/>
  <c r="O321" i="1"/>
  <c r="N319" i="1"/>
  <c r="O317" i="1"/>
  <c r="O315" i="1"/>
  <c r="O313" i="1"/>
  <c r="O311" i="1"/>
  <c r="H307" i="1"/>
  <c r="Z136" i="1" s="1"/>
  <c r="O303" i="1"/>
  <c r="O295" i="1"/>
  <c r="H291" i="1"/>
  <c r="O285" i="1"/>
  <c r="H279" i="1"/>
  <c r="O269" i="1"/>
  <c r="O237" i="1"/>
  <c r="O331" i="1"/>
  <c r="F327" i="1"/>
  <c r="M322" i="1"/>
  <c r="D318" i="1"/>
  <c r="C312" i="1"/>
  <c r="C296" i="1"/>
  <c r="U162" i="1"/>
  <c r="U153" i="1"/>
  <c r="U150" i="1"/>
  <c r="U137" i="1"/>
  <c r="U133" i="1"/>
  <c r="U129" i="1"/>
  <c r="U125" i="1"/>
  <c r="U117" i="1"/>
  <c r="U113" i="1"/>
  <c r="U109" i="1"/>
  <c r="U105" i="1"/>
  <c r="U101" i="1"/>
  <c r="U97" i="1"/>
  <c r="U89" i="1"/>
  <c r="U73" i="1"/>
  <c r="U57" i="1"/>
  <c r="U41" i="1"/>
  <c r="U25" i="1"/>
  <c r="U9" i="1"/>
  <c r="R103" i="1"/>
  <c r="R73" i="1"/>
  <c r="R13" i="1"/>
  <c r="Z150" i="1"/>
  <c r="Y99" i="1"/>
  <c r="Z63" i="1"/>
  <c r="C329" i="1"/>
  <c r="S158" i="1"/>
  <c r="R158" i="1"/>
  <c r="S142" i="1"/>
  <c r="R142" i="1"/>
  <c r="T118" i="1"/>
  <c r="S102" i="1"/>
  <c r="T102" i="1"/>
  <c r="R102" i="1"/>
  <c r="S86" i="1"/>
  <c r="T86" i="1"/>
  <c r="U86" i="1"/>
  <c r="R78" i="1"/>
  <c r="U78" i="1"/>
  <c r="F233" i="1"/>
  <c r="S62" i="1"/>
  <c r="R62" i="1"/>
  <c r="T62" i="1"/>
  <c r="U62" i="1"/>
  <c r="U46" i="1"/>
  <c r="S30" i="1"/>
  <c r="T30" i="1"/>
  <c r="U30" i="1"/>
  <c r="R14" i="1"/>
  <c r="S14" i="1"/>
  <c r="T14" i="1"/>
  <c r="U14" i="1"/>
  <c r="J330" i="1"/>
  <c r="AB159" i="1" s="1"/>
  <c r="Y159" i="1"/>
  <c r="Z143" i="1"/>
  <c r="AA143" i="1"/>
  <c r="AB143" i="1"/>
  <c r="X143" i="1"/>
  <c r="Y143" i="1"/>
  <c r="Y119" i="1"/>
  <c r="Z119" i="1"/>
  <c r="X119" i="1"/>
  <c r="H274" i="1"/>
  <c r="Z103" i="1" s="1"/>
  <c r="AB103" i="1"/>
  <c r="AA87" i="1"/>
  <c r="AB87" i="1"/>
  <c r="X87" i="1"/>
  <c r="Y87" i="1"/>
  <c r="AA71" i="1"/>
  <c r="AB71" i="1"/>
  <c r="Y71" i="1"/>
  <c r="X71" i="1"/>
  <c r="Z71" i="1"/>
  <c r="AA55" i="1"/>
  <c r="AB55" i="1"/>
  <c r="Y55" i="1"/>
  <c r="X55" i="1"/>
  <c r="Z55" i="1"/>
  <c r="AA39" i="1"/>
  <c r="AB39" i="1"/>
  <c r="Y39" i="1"/>
  <c r="X39" i="1"/>
  <c r="Z39" i="1"/>
  <c r="AA23" i="1"/>
  <c r="AB23" i="1"/>
  <c r="Y23" i="1"/>
  <c r="X23" i="1"/>
  <c r="R156" i="1"/>
  <c r="S156" i="1"/>
  <c r="R148" i="1"/>
  <c r="S148" i="1"/>
  <c r="R140" i="1"/>
  <c r="S140" i="1"/>
  <c r="R132" i="1"/>
  <c r="S132" i="1"/>
  <c r="T132" i="1"/>
  <c r="S124" i="1"/>
  <c r="R116" i="1"/>
  <c r="S116" i="1"/>
  <c r="T116" i="1"/>
  <c r="R108" i="1"/>
  <c r="S108" i="1"/>
  <c r="T108" i="1"/>
  <c r="R100" i="1"/>
  <c r="S100" i="1"/>
  <c r="T100" i="1"/>
  <c r="R92" i="1"/>
  <c r="S92" i="1"/>
  <c r="T92" i="1"/>
  <c r="R84" i="1"/>
  <c r="S84" i="1"/>
  <c r="T84" i="1"/>
  <c r="U84" i="1"/>
  <c r="R76" i="1"/>
  <c r="S76" i="1"/>
  <c r="T76" i="1"/>
  <c r="U76" i="1"/>
  <c r="R68" i="1"/>
  <c r="S68" i="1"/>
  <c r="T68" i="1"/>
  <c r="U68" i="1"/>
  <c r="R60" i="1"/>
  <c r="S60" i="1"/>
  <c r="T60" i="1"/>
  <c r="U60" i="1"/>
  <c r="R52" i="1"/>
  <c r="S52" i="1"/>
  <c r="T52" i="1"/>
  <c r="U52" i="1"/>
  <c r="R44" i="1"/>
  <c r="S44" i="1"/>
  <c r="T44" i="1"/>
  <c r="U44" i="1"/>
  <c r="R36" i="1"/>
  <c r="S36" i="1"/>
  <c r="T36" i="1"/>
  <c r="U36" i="1"/>
  <c r="R28" i="1"/>
  <c r="S28" i="1"/>
  <c r="T28" i="1"/>
  <c r="U28" i="1"/>
  <c r="R20" i="1"/>
  <c r="S20" i="1"/>
  <c r="T20" i="1"/>
  <c r="U20" i="1"/>
  <c r="R12" i="1"/>
  <c r="S12" i="1"/>
  <c r="T12" i="1"/>
  <c r="U12" i="1"/>
  <c r="Z157" i="1"/>
  <c r="AA157" i="1"/>
  <c r="AB157" i="1"/>
  <c r="X157" i="1"/>
  <c r="Z149" i="1"/>
  <c r="AA149" i="1"/>
  <c r="AB149" i="1"/>
  <c r="Y149" i="1"/>
  <c r="Z133" i="1"/>
  <c r="AA133" i="1"/>
  <c r="AB133" i="1"/>
  <c r="X133" i="1"/>
  <c r="Y133" i="1"/>
  <c r="AB125" i="1"/>
  <c r="X109" i="1"/>
  <c r="AA101" i="1"/>
  <c r="AB101" i="1"/>
  <c r="Z101" i="1"/>
  <c r="X101" i="1"/>
  <c r="AA93" i="1"/>
  <c r="AB93" i="1"/>
  <c r="Z93" i="1"/>
  <c r="Y93" i="1"/>
  <c r="X93" i="1"/>
  <c r="AA85" i="1"/>
  <c r="AB85" i="1"/>
  <c r="Z85" i="1"/>
  <c r="Y85" i="1"/>
  <c r="AA77" i="1"/>
  <c r="AB77" i="1"/>
  <c r="Y77" i="1"/>
  <c r="AA69" i="1"/>
  <c r="AB69" i="1"/>
  <c r="Z69" i="1"/>
  <c r="Y69" i="1"/>
  <c r="X69" i="1"/>
  <c r="Z61" i="1"/>
  <c r="AA53" i="1"/>
  <c r="AB53" i="1"/>
  <c r="Z53" i="1"/>
  <c r="Y53" i="1"/>
  <c r="X53" i="1"/>
  <c r="AA45" i="1"/>
  <c r="AB45" i="1"/>
  <c r="X45" i="1"/>
  <c r="Y45" i="1"/>
  <c r="AA37" i="1"/>
  <c r="AB37" i="1"/>
  <c r="Z37" i="1"/>
  <c r="X37" i="1"/>
  <c r="AA29" i="1"/>
  <c r="AB29" i="1"/>
  <c r="Y29" i="1"/>
  <c r="X29" i="1"/>
  <c r="Z29" i="1"/>
  <c r="AA21" i="1"/>
  <c r="AB21" i="1"/>
  <c r="Z21" i="1"/>
  <c r="AA13" i="1"/>
  <c r="AB13" i="1"/>
  <c r="Y13" i="1"/>
  <c r="Z13" i="1"/>
  <c r="AF6" i="1"/>
  <c r="AG6" i="1"/>
  <c r="AH6" i="1"/>
  <c r="AD6" i="1"/>
  <c r="AE6" i="1"/>
  <c r="AD162" i="1"/>
  <c r="AG160" i="1"/>
  <c r="AH160" i="1"/>
  <c r="AD160" i="1"/>
  <c r="AE160" i="1"/>
  <c r="AF160" i="1"/>
  <c r="AD158" i="1"/>
  <c r="AF158" i="1"/>
  <c r="AE158" i="1"/>
  <c r="AG158" i="1"/>
  <c r="AH158" i="1"/>
  <c r="AD156" i="1"/>
  <c r="AE156" i="1"/>
  <c r="AF154" i="1"/>
  <c r="AD154" i="1"/>
  <c r="AG152" i="1"/>
  <c r="AH152" i="1"/>
  <c r="AD152" i="1"/>
  <c r="AF152" i="1"/>
  <c r="AD150" i="1"/>
  <c r="AF150" i="1"/>
  <c r="AE150" i="1"/>
  <c r="AD148" i="1"/>
  <c r="AE148" i="1"/>
  <c r="AF148" i="1"/>
  <c r="AH148" i="1"/>
  <c r="AG148" i="1"/>
  <c r="AE146" i="1"/>
  <c r="AF146" i="1"/>
  <c r="AG146" i="1"/>
  <c r="AH146" i="1"/>
  <c r="AD146" i="1"/>
  <c r="AG144" i="1"/>
  <c r="AH144" i="1"/>
  <c r="AD144" i="1"/>
  <c r="AE144" i="1"/>
  <c r="AF144" i="1"/>
  <c r="AD142" i="1"/>
  <c r="AF142" i="1"/>
  <c r="AG142" i="1"/>
  <c r="AH142" i="1"/>
  <c r="AE142" i="1"/>
  <c r="AD140" i="1"/>
  <c r="AE140" i="1"/>
  <c r="AF140" i="1"/>
  <c r="AH140" i="1"/>
  <c r="AG140" i="1"/>
  <c r="AD138" i="1"/>
  <c r="AE138" i="1"/>
  <c r="AF138" i="1"/>
  <c r="AG138" i="1"/>
  <c r="AH138" i="1"/>
  <c r="AD136" i="1"/>
  <c r="AE136" i="1"/>
  <c r="AF136" i="1"/>
  <c r="AG136" i="1"/>
  <c r="AH136" i="1"/>
  <c r="AF134" i="1"/>
  <c r="AG134" i="1"/>
  <c r="AH134" i="1"/>
  <c r="AD134" i="1"/>
  <c r="AE134" i="1"/>
  <c r="AH132" i="1"/>
  <c r="AD132" i="1"/>
  <c r="AE132" i="1"/>
  <c r="AF132" i="1"/>
  <c r="AG132" i="1"/>
  <c r="AD130" i="1"/>
  <c r="AE130" i="1"/>
  <c r="AF130" i="1"/>
  <c r="AG130" i="1"/>
  <c r="AH130" i="1"/>
  <c r="AD128" i="1"/>
  <c r="AE128" i="1"/>
  <c r="AF128" i="1"/>
  <c r="AG128" i="1"/>
  <c r="AH128" i="1"/>
  <c r="AF126" i="1"/>
  <c r="AG126" i="1"/>
  <c r="AH126" i="1"/>
  <c r="AD126" i="1"/>
  <c r="AE126" i="1"/>
  <c r="AE124" i="1"/>
  <c r="AD122" i="1"/>
  <c r="AE122" i="1"/>
  <c r="AF122" i="1"/>
  <c r="AG122" i="1"/>
  <c r="AH122" i="1"/>
  <c r="AD120" i="1"/>
  <c r="AE120" i="1"/>
  <c r="AF120" i="1"/>
  <c r="AG120" i="1"/>
  <c r="AH120" i="1"/>
  <c r="AF118" i="1"/>
  <c r="AG118" i="1"/>
  <c r="AH118" i="1"/>
  <c r="AD118" i="1"/>
  <c r="AE118" i="1"/>
  <c r="AH116" i="1"/>
  <c r="AD116" i="1"/>
  <c r="AE116" i="1"/>
  <c r="AF116" i="1"/>
  <c r="AG116" i="1"/>
  <c r="AD114" i="1"/>
  <c r="AE114" i="1"/>
  <c r="AF114" i="1"/>
  <c r="AG114" i="1"/>
  <c r="AH114" i="1"/>
  <c r="AD112" i="1"/>
  <c r="AE112" i="1"/>
  <c r="AF112" i="1"/>
  <c r="AG112" i="1"/>
  <c r="AH112" i="1"/>
  <c r="AF110" i="1"/>
  <c r="AG110" i="1"/>
  <c r="AH110" i="1"/>
  <c r="AD110" i="1"/>
  <c r="AE110" i="1"/>
  <c r="AH108" i="1"/>
  <c r="AD108" i="1"/>
  <c r="AE108" i="1"/>
  <c r="AF108" i="1"/>
  <c r="AG108" i="1"/>
  <c r="AD106" i="1"/>
  <c r="AE106" i="1"/>
  <c r="AF106" i="1"/>
  <c r="AG106" i="1"/>
  <c r="AH106" i="1"/>
  <c r="AD104" i="1"/>
  <c r="AE104" i="1"/>
  <c r="AF104" i="1"/>
  <c r="AG104" i="1"/>
  <c r="AH104" i="1"/>
  <c r="AF102" i="1"/>
  <c r="AG102" i="1"/>
  <c r="AH102" i="1"/>
  <c r="AD102" i="1"/>
  <c r="AE102" i="1"/>
  <c r="AF100" i="1"/>
  <c r="AD98" i="1"/>
  <c r="AE98" i="1"/>
  <c r="AF98" i="1"/>
  <c r="AG98" i="1"/>
  <c r="AH98" i="1"/>
  <c r="AD96" i="1"/>
  <c r="AE96" i="1"/>
  <c r="AF96" i="1"/>
  <c r="AG96" i="1"/>
  <c r="AH96" i="1"/>
  <c r="AF94" i="1"/>
  <c r="AG94" i="1"/>
  <c r="AH94" i="1"/>
  <c r="AD94" i="1"/>
  <c r="AE94" i="1"/>
  <c r="AH92" i="1"/>
  <c r="AD92" i="1"/>
  <c r="AE92" i="1"/>
  <c r="AF92" i="1"/>
  <c r="AD90" i="1"/>
  <c r="AE90" i="1"/>
  <c r="AF90" i="1"/>
  <c r="AG90" i="1"/>
  <c r="AH90" i="1"/>
  <c r="AE88" i="1"/>
  <c r="AF86" i="1"/>
  <c r="AG86" i="1"/>
  <c r="AH86" i="1"/>
  <c r="AD86" i="1"/>
  <c r="AE86" i="1"/>
  <c r="AH84" i="1"/>
  <c r="AD84" i="1"/>
  <c r="AE84" i="1"/>
  <c r="AF84" i="1"/>
  <c r="AG84" i="1"/>
  <c r="AD82" i="1"/>
  <c r="AE82" i="1"/>
  <c r="AF82" i="1"/>
  <c r="AG82" i="1"/>
  <c r="AH82" i="1"/>
  <c r="AD80" i="1"/>
  <c r="AE80" i="1"/>
  <c r="AF80" i="1"/>
  <c r="AG80" i="1"/>
  <c r="AH80" i="1"/>
  <c r="AF78" i="1"/>
  <c r="AG78" i="1"/>
  <c r="AH78" i="1"/>
  <c r="AD78" i="1"/>
  <c r="AE78" i="1"/>
  <c r="AH76" i="1"/>
  <c r="AD76" i="1"/>
  <c r="AE76" i="1"/>
  <c r="AF76" i="1"/>
  <c r="AG76" i="1"/>
  <c r="AD74" i="1"/>
  <c r="AE74" i="1"/>
  <c r="AF74" i="1"/>
  <c r="AG74" i="1"/>
  <c r="AH74" i="1"/>
  <c r="AD72" i="1"/>
  <c r="AE72" i="1"/>
  <c r="AF72" i="1"/>
  <c r="AG72" i="1"/>
  <c r="AH72" i="1"/>
  <c r="AF70" i="1"/>
  <c r="AG70" i="1"/>
  <c r="AH70" i="1"/>
  <c r="AD70" i="1"/>
  <c r="AE70" i="1"/>
  <c r="AF66" i="1"/>
  <c r="AD64" i="1"/>
  <c r="AE64" i="1"/>
  <c r="AF64" i="1"/>
  <c r="AG64" i="1"/>
  <c r="AH64" i="1"/>
  <c r="AF62" i="1"/>
  <c r="AG62" i="1"/>
  <c r="AH62" i="1"/>
  <c r="AD62" i="1"/>
  <c r="AD60" i="1"/>
  <c r="AG60" i="1"/>
  <c r="AD58" i="1"/>
  <c r="AE58" i="1"/>
  <c r="AF58" i="1"/>
  <c r="AG58" i="1"/>
  <c r="AH58" i="1"/>
  <c r="AD56" i="1"/>
  <c r="AE56" i="1"/>
  <c r="AF56" i="1"/>
  <c r="AG56" i="1"/>
  <c r="AH56" i="1"/>
  <c r="AF54" i="1"/>
  <c r="AG54" i="1"/>
  <c r="AH54" i="1"/>
  <c r="AD54" i="1"/>
  <c r="AE54" i="1"/>
  <c r="AH52" i="1"/>
  <c r="AD52" i="1"/>
  <c r="AE52" i="1"/>
  <c r="AF52" i="1"/>
  <c r="AG52" i="1"/>
  <c r="AD50" i="1"/>
  <c r="AG50" i="1"/>
  <c r="AD48" i="1"/>
  <c r="AE48" i="1"/>
  <c r="AF48" i="1"/>
  <c r="AG48" i="1"/>
  <c r="AH48" i="1"/>
  <c r="AF46" i="1"/>
  <c r="AG46" i="1"/>
  <c r="AH46" i="1"/>
  <c r="AD46" i="1"/>
  <c r="AE46" i="1"/>
  <c r="AH44" i="1"/>
  <c r="AD44" i="1"/>
  <c r="AE44" i="1"/>
  <c r="AF44" i="1"/>
  <c r="AG44" i="1"/>
  <c r="AD42" i="1"/>
  <c r="AE42" i="1"/>
  <c r="AF42" i="1"/>
  <c r="AG42" i="1"/>
  <c r="AH42" i="1"/>
  <c r="AD40" i="1"/>
  <c r="AE40" i="1"/>
  <c r="AF40" i="1"/>
  <c r="AG40" i="1"/>
  <c r="AH40" i="1"/>
  <c r="AF38" i="1"/>
  <c r="AG38" i="1"/>
  <c r="AH38" i="1"/>
  <c r="AD38" i="1"/>
  <c r="AE38" i="1"/>
  <c r="AD34" i="1"/>
  <c r="AE34" i="1"/>
  <c r="AF34" i="1"/>
  <c r="AG34" i="1"/>
  <c r="AH34" i="1"/>
  <c r="AD32" i="1"/>
  <c r="AE32" i="1"/>
  <c r="AF32" i="1"/>
  <c r="AG32" i="1"/>
  <c r="AH32" i="1"/>
  <c r="AF30" i="1"/>
  <c r="AG30" i="1"/>
  <c r="AH30" i="1"/>
  <c r="AD30" i="1"/>
  <c r="AE30" i="1"/>
  <c r="AH28" i="1"/>
  <c r="AD28" i="1"/>
  <c r="AE28" i="1"/>
  <c r="AF28" i="1"/>
  <c r="AG28" i="1"/>
  <c r="AH26" i="1"/>
  <c r="AF22" i="1"/>
  <c r="AG22" i="1"/>
  <c r="AH22" i="1"/>
  <c r="AD22" i="1"/>
  <c r="AE22" i="1"/>
  <c r="AD18" i="1"/>
  <c r="AG18" i="1"/>
  <c r="AD16" i="1"/>
  <c r="AE16" i="1"/>
  <c r="AF16" i="1"/>
  <c r="AG16" i="1"/>
  <c r="AH16" i="1"/>
  <c r="AF14" i="1"/>
  <c r="AG14" i="1"/>
  <c r="AH14" i="1"/>
  <c r="AD14" i="1"/>
  <c r="AE14" i="1"/>
  <c r="AH12" i="1"/>
  <c r="AD12" i="1"/>
  <c r="AE12" i="1"/>
  <c r="AF12" i="1"/>
  <c r="AG12" i="1"/>
  <c r="E326" i="1"/>
  <c r="M317" i="1"/>
  <c r="M309" i="1"/>
  <c r="M293" i="1"/>
  <c r="T162" i="1"/>
  <c r="U159" i="1"/>
  <c r="U156" i="1"/>
  <c r="T150" i="1"/>
  <c r="V146" i="1"/>
  <c r="U143" i="1"/>
  <c r="U140" i="1"/>
  <c r="T137" i="1"/>
  <c r="T133" i="1"/>
  <c r="T125" i="1"/>
  <c r="T117" i="1"/>
  <c r="T109" i="1"/>
  <c r="T101" i="1"/>
  <c r="V62" i="1"/>
  <c r="V30" i="1"/>
  <c r="V14" i="1"/>
  <c r="R162" i="1"/>
  <c r="R69" i="1"/>
  <c r="Z134" i="1"/>
  <c r="AA119" i="1"/>
  <c r="Y21" i="1"/>
  <c r="AH145" i="1"/>
  <c r="R147" i="1"/>
  <c r="V147" i="1"/>
  <c r="S147" i="1"/>
  <c r="F302" i="1"/>
  <c r="R131" i="1"/>
  <c r="V131" i="1"/>
  <c r="S131" i="1"/>
  <c r="R115" i="1"/>
  <c r="V115" i="1"/>
  <c r="S115" i="1"/>
  <c r="R99" i="1"/>
  <c r="V99" i="1"/>
  <c r="S99" i="1"/>
  <c r="R67" i="1"/>
  <c r="V67" i="1"/>
  <c r="S67" i="1"/>
  <c r="R43" i="1"/>
  <c r="V43" i="1"/>
  <c r="S43" i="1"/>
  <c r="R27" i="1"/>
  <c r="V27" i="1"/>
  <c r="S27" i="1"/>
  <c r="F174" i="1"/>
  <c r="X140" i="1"/>
  <c r="AA140" i="1"/>
  <c r="AB140" i="1"/>
  <c r="Z140" i="1"/>
  <c r="Y116" i="1"/>
  <c r="AB116" i="1"/>
  <c r="Z116" i="1"/>
  <c r="AA116" i="1"/>
  <c r="X116" i="1"/>
  <c r="Y92" i="1"/>
  <c r="AB92" i="1"/>
  <c r="Z92" i="1"/>
  <c r="AA92" i="1"/>
  <c r="X92" i="1"/>
  <c r="AB68" i="1"/>
  <c r="Y44" i="1"/>
  <c r="Z44" i="1"/>
  <c r="AB44" i="1"/>
  <c r="AA44" i="1"/>
  <c r="Y20" i="1"/>
  <c r="Z20" i="1"/>
  <c r="AB20" i="1"/>
  <c r="AA20" i="1"/>
  <c r="AD10" i="1"/>
  <c r="AE10" i="1"/>
  <c r="AF10" i="1"/>
  <c r="AG10" i="1"/>
  <c r="AH10" i="1"/>
  <c r="S130" i="1"/>
  <c r="T130" i="1"/>
  <c r="D269" i="1"/>
  <c r="S98" i="1"/>
  <c r="T98" i="1"/>
  <c r="R82" i="1"/>
  <c r="S82" i="1"/>
  <c r="T82" i="1"/>
  <c r="U82" i="1"/>
  <c r="R50" i="1"/>
  <c r="S50" i="1"/>
  <c r="T50" i="1"/>
  <c r="U50" i="1"/>
  <c r="R18" i="1"/>
  <c r="S18" i="1"/>
  <c r="T18" i="1"/>
  <c r="U18" i="1"/>
  <c r="Z155" i="1"/>
  <c r="AA155" i="1"/>
  <c r="X155" i="1"/>
  <c r="AB155" i="1"/>
  <c r="Y155" i="1"/>
  <c r="Z139" i="1"/>
  <c r="AA139" i="1"/>
  <c r="X139" i="1"/>
  <c r="AB139" i="1"/>
  <c r="Y139" i="1"/>
  <c r="AA107" i="1"/>
  <c r="AB107" i="1"/>
  <c r="X107" i="1"/>
  <c r="Y107" i="1"/>
  <c r="Z107" i="1"/>
  <c r="AA75" i="1"/>
  <c r="AB75" i="1"/>
  <c r="Y75" i="1"/>
  <c r="Z75" i="1"/>
  <c r="X75" i="1"/>
  <c r="P320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C325" i="1"/>
  <c r="I320" i="1"/>
  <c r="O302" i="1"/>
  <c r="E290" i="1"/>
  <c r="V158" i="1"/>
  <c r="U155" i="1"/>
  <c r="T149" i="1"/>
  <c r="T146" i="1"/>
  <c r="V142" i="1"/>
  <c r="U139" i="1"/>
  <c r="U132" i="1"/>
  <c r="U116" i="1"/>
  <c r="U108" i="1"/>
  <c r="U100" i="1"/>
  <c r="U92" i="1"/>
  <c r="U87" i="1"/>
  <c r="V82" i="1"/>
  <c r="U71" i="1"/>
  <c r="T61" i="1"/>
  <c r="U55" i="1"/>
  <c r="V50" i="1"/>
  <c r="T45" i="1"/>
  <c r="U39" i="1"/>
  <c r="T29" i="1"/>
  <c r="U23" i="1"/>
  <c r="V18" i="1"/>
  <c r="T13" i="1"/>
  <c r="U7" i="1"/>
  <c r="R95" i="1"/>
  <c r="R53" i="1"/>
  <c r="X150" i="1"/>
  <c r="Y158" i="1"/>
  <c r="Y145" i="1"/>
  <c r="Z87" i="1"/>
  <c r="AA91" i="1"/>
  <c r="AB91" i="1"/>
  <c r="X91" i="1"/>
  <c r="AA67" i="1"/>
  <c r="AB67" i="1"/>
  <c r="X67" i="1"/>
  <c r="Z67" i="1"/>
  <c r="Y67" i="1"/>
  <c r="AA43" i="1"/>
  <c r="AB43" i="1"/>
  <c r="Y43" i="1"/>
  <c r="Z43" i="1"/>
  <c r="X43" i="1"/>
  <c r="AA19" i="1"/>
  <c r="AB19" i="1"/>
  <c r="X19" i="1"/>
  <c r="Z19" i="1"/>
  <c r="Y19" i="1"/>
  <c r="AD3" i="1"/>
  <c r="AG3" i="1"/>
  <c r="AE3" i="1"/>
  <c r="AH3" i="1"/>
  <c r="P330" i="1"/>
  <c r="P312" i="1"/>
  <c r="P296" i="1"/>
  <c r="V161" i="1"/>
  <c r="S161" i="1"/>
  <c r="F324" i="1"/>
  <c r="V153" i="1"/>
  <c r="S153" i="1"/>
  <c r="E316" i="1"/>
  <c r="V145" i="1"/>
  <c r="S145" i="1"/>
  <c r="V137" i="1"/>
  <c r="S137" i="1"/>
  <c r="V129" i="1"/>
  <c r="S129" i="1"/>
  <c r="V113" i="1"/>
  <c r="S113" i="1"/>
  <c r="V105" i="1"/>
  <c r="S105" i="1"/>
  <c r="C268" i="1"/>
  <c r="V97" i="1"/>
  <c r="S97" i="1"/>
  <c r="V89" i="1"/>
  <c r="S89" i="1"/>
  <c r="V81" i="1"/>
  <c r="R81" i="1"/>
  <c r="S81" i="1"/>
  <c r="V73" i="1"/>
  <c r="S73" i="1"/>
  <c r="R57" i="1"/>
  <c r="V57" i="1"/>
  <c r="S57" i="1"/>
  <c r="V49" i="1"/>
  <c r="R49" i="1"/>
  <c r="S49" i="1"/>
  <c r="V41" i="1"/>
  <c r="R41" i="1"/>
  <c r="S41" i="1"/>
  <c r="V33" i="1"/>
  <c r="S33" i="1"/>
  <c r="V25" i="1"/>
  <c r="S25" i="1"/>
  <c r="V9" i="1"/>
  <c r="X162" i="1"/>
  <c r="AA162" i="1"/>
  <c r="AB162" i="1"/>
  <c r="Y162" i="1"/>
  <c r="X154" i="1"/>
  <c r="AA154" i="1"/>
  <c r="AB154" i="1"/>
  <c r="Y154" i="1"/>
  <c r="Z154" i="1"/>
  <c r="J317" i="1"/>
  <c r="AB146" i="1" s="1"/>
  <c r="J309" i="1"/>
  <c r="X138" i="1"/>
  <c r="AA138" i="1"/>
  <c r="AB138" i="1"/>
  <c r="Y138" i="1"/>
  <c r="Z138" i="1"/>
  <c r="X130" i="1"/>
  <c r="AA130" i="1"/>
  <c r="AB130" i="1"/>
  <c r="Y130" i="1"/>
  <c r="J293" i="1"/>
  <c r="X122" i="1"/>
  <c r="AA122" i="1"/>
  <c r="AB122" i="1"/>
  <c r="Y122" i="1"/>
  <c r="Z122" i="1"/>
  <c r="Y114" i="1"/>
  <c r="AB114" i="1"/>
  <c r="X114" i="1"/>
  <c r="Z114" i="1"/>
  <c r="AA114" i="1"/>
  <c r="X106" i="1"/>
  <c r="Y98" i="1"/>
  <c r="AB98" i="1"/>
  <c r="Z98" i="1"/>
  <c r="X98" i="1"/>
  <c r="AA98" i="1"/>
  <c r="Y90" i="1"/>
  <c r="AB90" i="1"/>
  <c r="Z90" i="1"/>
  <c r="X90" i="1"/>
  <c r="AA90" i="1"/>
  <c r="Y82" i="1"/>
  <c r="Z82" i="1"/>
  <c r="AB82" i="1"/>
  <c r="X82" i="1"/>
  <c r="AA82" i="1"/>
  <c r="Y74" i="1"/>
  <c r="Z74" i="1"/>
  <c r="AB74" i="1"/>
  <c r="X74" i="1"/>
  <c r="Y66" i="1"/>
  <c r="Z66" i="1"/>
  <c r="AB66" i="1"/>
  <c r="X66" i="1"/>
  <c r="Y58" i="1"/>
  <c r="Z58" i="1"/>
  <c r="AB58" i="1"/>
  <c r="X58" i="1"/>
  <c r="AA58" i="1"/>
  <c r="Y50" i="1"/>
  <c r="Z50" i="1"/>
  <c r="AB50" i="1"/>
  <c r="X50" i="1"/>
  <c r="Y42" i="1"/>
  <c r="Z42" i="1"/>
  <c r="AB42" i="1"/>
  <c r="X42" i="1"/>
  <c r="AA42" i="1"/>
  <c r="Y34" i="1"/>
  <c r="Z34" i="1"/>
  <c r="AB34" i="1"/>
  <c r="X34" i="1"/>
  <c r="AA34" i="1"/>
  <c r="Y26" i="1"/>
  <c r="Z26" i="1"/>
  <c r="AB26" i="1"/>
  <c r="X26" i="1"/>
  <c r="AA26" i="1"/>
  <c r="Y18" i="1"/>
  <c r="Z18" i="1"/>
  <c r="AB18" i="1"/>
  <c r="X18" i="1"/>
  <c r="AM3" i="1"/>
  <c r="P182" i="1"/>
  <c r="P180" i="1"/>
  <c r="N332" i="1"/>
  <c r="N324" i="1"/>
  <c r="N316" i="1"/>
  <c r="N314" i="1"/>
  <c r="N310" i="1"/>
  <c r="D298" i="1"/>
  <c r="N294" i="1"/>
  <c r="N282" i="1"/>
  <c r="N254" i="1"/>
  <c r="O174" i="1"/>
  <c r="AN3" i="1" s="1"/>
  <c r="K329" i="1"/>
  <c r="H320" i="1"/>
  <c r="F270" i="1"/>
  <c r="T161" i="1"/>
  <c r="U158" i="1"/>
  <c r="V148" i="1"/>
  <c r="U145" i="1"/>
  <c r="U142" i="1"/>
  <c r="U131" i="1"/>
  <c r="U127" i="1"/>
  <c r="U119" i="1"/>
  <c r="U115" i="1"/>
  <c r="U103" i="1"/>
  <c r="U99" i="1"/>
  <c r="U95" i="1"/>
  <c r="U91" i="1"/>
  <c r="U81" i="1"/>
  <c r="V76" i="1"/>
  <c r="V60" i="1"/>
  <c r="U49" i="1"/>
  <c r="V44" i="1"/>
  <c r="U33" i="1"/>
  <c r="V28" i="1"/>
  <c r="V12" i="1"/>
  <c r="R154" i="1"/>
  <c r="R135" i="1"/>
  <c r="R113" i="1"/>
  <c r="R89" i="1"/>
  <c r="R46" i="1"/>
  <c r="X149" i="1"/>
  <c r="X85" i="1"/>
  <c r="Y157" i="1"/>
  <c r="Z111" i="1"/>
  <c r="Z45" i="1"/>
  <c r="Z7" i="1"/>
  <c r="AG92" i="1"/>
  <c r="R155" i="1"/>
  <c r="V155" i="1"/>
  <c r="S155" i="1"/>
  <c r="R123" i="1"/>
  <c r="V123" i="1"/>
  <c r="S123" i="1"/>
  <c r="F278" i="1"/>
  <c r="R107" i="1"/>
  <c r="V107" i="1"/>
  <c r="S107" i="1"/>
  <c r="V83" i="1"/>
  <c r="V59" i="1"/>
  <c r="R35" i="1"/>
  <c r="V35" i="1"/>
  <c r="S35" i="1"/>
  <c r="X156" i="1"/>
  <c r="AA156" i="1"/>
  <c r="AB156" i="1"/>
  <c r="Z156" i="1"/>
  <c r="AA132" i="1"/>
  <c r="AB132" i="1"/>
  <c r="Y132" i="1"/>
  <c r="X132" i="1"/>
  <c r="Z132" i="1"/>
  <c r="Y108" i="1"/>
  <c r="AB108" i="1"/>
  <c r="Z108" i="1"/>
  <c r="AA108" i="1"/>
  <c r="AA100" i="1"/>
  <c r="Y76" i="1"/>
  <c r="Z76" i="1"/>
  <c r="AB76" i="1"/>
  <c r="AA76" i="1"/>
  <c r="X76" i="1"/>
  <c r="AB60" i="1"/>
  <c r="Y36" i="1"/>
  <c r="Z36" i="1"/>
  <c r="AB36" i="1"/>
  <c r="AA36" i="1"/>
  <c r="Y12" i="1"/>
  <c r="Z12" i="1"/>
  <c r="AB12" i="1"/>
  <c r="AA12" i="1"/>
  <c r="X12" i="1"/>
  <c r="AE8" i="1"/>
  <c r="T67" i="1"/>
  <c r="T35" i="1"/>
  <c r="R54" i="1"/>
  <c r="X44" i="1"/>
  <c r="S122" i="1"/>
  <c r="T122" i="1"/>
  <c r="S106" i="1"/>
  <c r="T106" i="1"/>
  <c r="R90" i="1"/>
  <c r="S90" i="1"/>
  <c r="T90" i="1"/>
  <c r="T66" i="1"/>
  <c r="R58" i="1"/>
  <c r="S58" i="1"/>
  <c r="T58" i="1"/>
  <c r="U58" i="1"/>
  <c r="R42" i="1"/>
  <c r="S42" i="1"/>
  <c r="T42" i="1"/>
  <c r="U42" i="1"/>
  <c r="R26" i="1"/>
  <c r="S26" i="1"/>
  <c r="T26" i="1"/>
  <c r="U26" i="1"/>
  <c r="R10" i="1"/>
  <c r="S10" i="1"/>
  <c r="T10" i="1"/>
  <c r="U10" i="1"/>
  <c r="AA3" i="1"/>
  <c r="Z3" i="1"/>
  <c r="X3" i="1"/>
  <c r="Y3" i="1"/>
  <c r="Z147" i="1"/>
  <c r="AA147" i="1"/>
  <c r="X147" i="1"/>
  <c r="AB147" i="1"/>
  <c r="Z131" i="1"/>
  <c r="AA131" i="1"/>
  <c r="AB131" i="1"/>
  <c r="X131" i="1"/>
  <c r="AB115" i="1"/>
  <c r="X115" i="1"/>
  <c r="Y115" i="1"/>
  <c r="Z115" i="1"/>
  <c r="AA115" i="1"/>
  <c r="AA99" i="1"/>
  <c r="AB99" i="1"/>
  <c r="X99" i="1"/>
  <c r="Z99" i="1"/>
  <c r="AA83" i="1"/>
  <c r="AB83" i="1"/>
  <c r="X83" i="1"/>
  <c r="Z83" i="1"/>
  <c r="Y83" i="1"/>
  <c r="AA59" i="1"/>
  <c r="AB59" i="1"/>
  <c r="Y59" i="1"/>
  <c r="Z59" i="1"/>
  <c r="X59" i="1"/>
  <c r="AA27" i="1"/>
  <c r="AB27" i="1"/>
  <c r="Y27" i="1"/>
  <c r="Z27" i="1"/>
  <c r="X27" i="1"/>
  <c r="AA11" i="1"/>
  <c r="AB11" i="1"/>
  <c r="Y11" i="1"/>
  <c r="Z11" i="1"/>
  <c r="X11" i="1"/>
  <c r="P322" i="1"/>
  <c r="P216" i="1"/>
  <c r="F331" i="1"/>
  <c r="R160" i="1"/>
  <c r="F323" i="1"/>
  <c r="V152" i="1" s="1"/>
  <c r="R152" i="1"/>
  <c r="S144" i="1"/>
  <c r="R144" i="1"/>
  <c r="F307" i="1"/>
  <c r="S136" i="1"/>
  <c r="T136" i="1"/>
  <c r="R136" i="1"/>
  <c r="S128" i="1"/>
  <c r="T128" i="1"/>
  <c r="R128" i="1"/>
  <c r="F291" i="1"/>
  <c r="S120" i="1"/>
  <c r="T120" i="1"/>
  <c r="R120" i="1"/>
  <c r="R112" i="1"/>
  <c r="S104" i="1"/>
  <c r="T104" i="1"/>
  <c r="R104" i="1"/>
  <c r="S96" i="1"/>
  <c r="T96" i="1"/>
  <c r="R96" i="1"/>
  <c r="S88" i="1"/>
  <c r="T88" i="1"/>
  <c r="U88" i="1"/>
  <c r="R80" i="1"/>
  <c r="S80" i="1"/>
  <c r="T80" i="1"/>
  <c r="U80" i="1"/>
  <c r="R72" i="1"/>
  <c r="S72" i="1"/>
  <c r="T72" i="1"/>
  <c r="U72" i="1"/>
  <c r="R64" i="1"/>
  <c r="S64" i="1"/>
  <c r="T64" i="1"/>
  <c r="U64" i="1"/>
  <c r="R56" i="1"/>
  <c r="S56" i="1"/>
  <c r="T56" i="1"/>
  <c r="U56" i="1"/>
  <c r="S48" i="1"/>
  <c r="R40" i="1"/>
  <c r="S40" i="1"/>
  <c r="T40" i="1"/>
  <c r="U40" i="1"/>
  <c r="R32" i="1"/>
  <c r="S32" i="1"/>
  <c r="T32" i="1"/>
  <c r="U32" i="1"/>
  <c r="R24" i="1"/>
  <c r="S24" i="1"/>
  <c r="T24" i="1"/>
  <c r="U24" i="1"/>
  <c r="S16" i="1"/>
  <c r="R8" i="1"/>
  <c r="S8" i="1"/>
  <c r="T8" i="1"/>
  <c r="U8" i="1"/>
  <c r="H332" i="1"/>
  <c r="Z161" i="1"/>
  <c r="AA161" i="1"/>
  <c r="AB161" i="1"/>
  <c r="X161" i="1"/>
  <c r="H324" i="1"/>
  <c r="Z153" i="1"/>
  <c r="AA153" i="1"/>
  <c r="AB153" i="1"/>
  <c r="Y153" i="1"/>
  <c r="X153" i="1"/>
  <c r="Z145" i="1"/>
  <c r="AA145" i="1"/>
  <c r="AB145" i="1"/>
  <c r="X145" i="1"/>
  <c r="J308" i="1"/>
  <c r="AA137" i="1"/>
  <c r="AB137" i="1"/>
  <c r="H300" i="1"/>
  <c r="Z129" i="1"/>
  <c r="X129" i="1"/>
  <c r="AA129" i="1"/>
  <c r="AB129" i="1"/>
  <c r="J292" i="1"/>
  <c r="Z121" i="1"/>
  <c r="X121" i="1"/>
  <c r="AA121" i="1"/>
  <c r="AB121" i="1"/>
  <c r="Y121" i="1"/>
  <c r="Z113" i="1"/>
  <c r="X113" i="1"/>
  <c r="AA113" i="1"/>
  <c r="AB113" i="1"/>
  <c r="Z105" i="1"/>
  <c r="AA97" i="1"/>
  <c r="AB97" i="1"/>
  <c r="Z97" i="1"/>
  <c r="X97" i="1"/>
  <c r="Y97" i="1"/>
  <c r="AA89" i="1"/>
  <c r="AB89" i="1"/>
  <c r="Z89" i="1"/>
  <c r="X89" i="1"/>
  <c r="Y89" i="1"/>
  <c r="J252" i="1"/>
  <c r="AB81" i="1"/>
  <c r="AA73" i="1"/>
  <c r="AB73" i="1"/>
  <c r="X73" i="1"/>
  <c r="Y73" i="1"/>
  <c r="Z73" i="1"/>
  <c r="J236" i="1"/>
  <c r="AA65" i="1"/>
  <c r="AB65" i="1"/>
  <c r="X65" i="1"/>
  <c r="Y65" i="1"/>
  <c r="Z65" i="1"/>
  <c r="J228" i="1"/>
  <c r="AA57" i="1"/>
  <c r="AB57" i="1"/>
  <c r="X57" i="1"/>
  <c r="Y57" i="1"/>
  <c r="Z57" i="1"/>
  <c r="AA49" i="1"/>
  <c r="AB49" i="1"/>
  <c r="X49" i="1"/>
  <c r="Y49" i="1"/>
  <c r="Z49" i="1"/>
  <c r="AA41" i="1"/>
  <c r="AB41" i="1"/>
  <c r="X41" i="1"/>
  <c r="Y41" i="1"/>
  <c r="Z41" i="1"/>
  <c r="X33" i="1"/>
  <c r="AA25" i="1"/>
  <c r="AB25" i="1"/>
  <c r="X25" i="1"/>
  <c r="Y25" i="1"/>
  <c r="Z25" i="1"/>
  <c r="AA17" i="1"/>
  <c r="AB17" i="1"/>
  <c r="X17" i="1"/>
  <c r="Y17" i="1"/>
  <c r="Z17" i="1"/>
  <c r="AA9" i="1"/>
  <c r="AB9" i="1"/>
  <c r="X9" i="1"/>
  <c r="Y9" i="1"/>
  <c r="Z9" i="1"/>
  <c r="P174" i="1"/>
  <c r="AD7" i="1"/>
  <c r="AE7" i="1"/>
  <c r="AF7" i="1"/>
  <c r="AG7" i="1"/>
  <c r="AH7" i="1"/>
  <c r="AD5" i="1"/>
  <c r="AE5" i="1"/>
  <c r="AF5" i="1"/>
  <c r="AG5" i="1"/>
  <c r="AH5" i="1"/>
  <c r="AD161" i="1"/>
  <c r="AE161" i="1"/>
  <c r="AG161" i="1"/>
  <c r="AF161" i="1"/>
  <c r="AH161" i="1"/>
  <c r="AD159" i="1"/>
  <c r="AE159" i="1"/>
  <c r="AF159" i="1"/>
  <c r="AG159" i="1"/>
  <c r="AH159" i="1"/>
  <c r="AF157" i="1"/>
  <c r="AG157" i="1"/>
  <c r="AH157" i="1"/>
  <c r="AD157" i="1"/>
  <c r="AE157" i="1"/>
  <c r="L326" i="1"/>
  <c r="AH155" i="1"/>
  <c r="AE155" i="1"/>
  <c r="AF155" i="1"/>
  <c r="AG155" i="1"/>
  <c r="AD153" i="1"/>
  <c r="AE153" i="1"/>
  <c r="AG153" i="1"/>
  <c r="AF153" i="1"/>
  <c r="AH153" i="1"/>
  <c r="AD151" i="1"/>
  <c r="AE151" i="1"/>
  <c r="AF151" i="1"/>
  <c r="AG151" i="1"/>
  <c r="AH151" i="1"/>
  <c r="AF149" i="1"/>
  <c r="L318" i="1"/>
  <c r="AH147" i="1"/>
  <c r="AE147" i="1"/>
  <c r="AD147" i="1"/>
  <c r="AF147" i="1"/>
  <c r="AG147" i="1"/>
  <c r="L316" i="1"/>
  <c r="AD145" i="1"/>
  <c r="AE145" i="1"/>
  <c r="AG145" i="1"/>
  <c r="AF145" i="1"/>
  <c r="AD143" i="1"/>
  <c r="AE143" i="1"/>
  <c r="AF143" i="1"/>
  <c r="AG143" i="1"/>
  <c r="AF141" i="1"/>
  <c r="AG141" i="1"/>
  <c r="AH141" i="1"/>
  <c r="AD141" i="1"/>
  <c r="AH139" i="1"/>
  <c r="AE139" i="1"/>
  <c r="AG139" i="1"/>
  <c r="AD139" i="1"/>
  <c r="AF139" i="1"/>
  <c r="K308" i="1"/>
  <c r="AG137" i="1"/>
  <c r="AH137" i="1"/>
  <c r="AD137" i="1"/>
  <c r="AE137" i="1"/>
  <c r="AF137" i="1"/>
  <c r="AF135" i="1"/>
  <c r="AD133" i="1"/>
  <c r="AE133" i="1"/>
  <c r="AF133" i="1"/>
  <c r="AG133" i="1"/>
  <c r="AH133" i="1"/>
  <c r="L302" i="1"/>
  <c r="AE131" i="1"/>
  <c r="AF131" i="1"/>
  <c r="AG131" i="1"/>
  <c r="AH131" i="1"/>
  <c r="AD131" i="1"/>
  <c r="AG129" i="1"/>
  <c r="AH129" i="1"/>
  <c r="AD129" i="1"/>
  <c r="AE129" i="1"/>
  <c r="AF129" i="1"/>
  <c r="AD127" i="1"/>
  <c r="AE127" i="1"/>
  <c r="AF127" i="1"/>
  <c r="AG127" i="1"/>
  <c r="AH127" i="1"/>
  <c r="AD125" i="1"/>
  <c r="AE125" i="1"/>
  <c r="AF125" i="1"/>
  <c r="AG125" i="1"/>
  <c r="AH125" i="1"/>
  <c r="K292" i="1"/>
  <c r="AG121" i="1"/>
  <c r="AH121" i="1"/>
  <c r="AD121" i="1"/>
  <c r="AE121" i="1"/>
  <c r="AF121" i="1"/>
  <c r="AD119" i="1"/>
  <c r="AG119" i="1"/>
  <c r="AD117" i="1"/>
  <c r="AE117" i="1"/>
  <c r="AF117" i="1"/>
  <c r="AG117" i="1"/>
  <c r="AH117" i="1"/>
  <c r="AE115" i="1"/>
  <c r="AF115" i="1"/>
  <c r="AG115" i="1"/>
  <c r="AH115" i="1"/>
  <c r="AD115" i="1"/>
  <c r="AG113" i="1"/>
  <c r="AH113" i="1"/>
  <c r="AD113" i="1"/>
  <c r="AE113" i="1"/>
  <c r="AF113" i="1"/>
  <c r="AD111" i="1"/>
  <c r="AE111" i="1"/>
  <c r="AF111" i="1"/>
  <c r="AG111" i="1"/>
  <c r="AH111" i="1"/>
  <c r="AD109" i="1"/>
  <c r="AE109" i="1"/>
  <c r="AF109" i="1"/>
  <c r="AG109" i="1"/>
  <c r="AH109" i="1"/>
  <c r="AE107" i="1"/>
  <c r="AF107" i="1"/>
  <c r="AG107" i="1"/>
  <c r="AH107" i="1"/>
  <c r="AD107" i="1"/>
  <c r="AG105" i="1"/>
  <c r="AH105" i="1"/>
  <c r="AD105" i="1"/>
  <c r="AE105" i="1"/>
  <c r="AF105" i="1"/>
  <c r="AD103" i="1"/>
  <c r="AE103" i="1"/>
  <c r="AF103" i="1"/>
  <c r="AG103" i="1"/>
  <c r="AH103" i="1"/>
  <c r="K272" i="1"/>
  <c r="AD101" i="1"/>
  <c r="AE101" i="1"/>
  <c r="AF101" i="1"/>
  <c r="AG101" i="1"/>
  <c r="AH101" i="1"/>
  <c r="AE99" i="1"/>
  <c r="AF99" i="1"/>
  <c r="AG99" i="1"/>
  <c r="AH99" i="1"/>
  <c r="AD99" i="1"/>
  <c r="AG97" i="1"/>
  <c r="AH97" i="1"/>
  <c r="AD97" i="1"/>
  <c r="AE97" i="1"/>
  <c r="AF97" i="1"/>
  <c r="AD95" i="1"/>
  <c r="AE95" i="1"/>
  <c r="AF95" i="1"/>
  <c r="AG95" i="1"/>
  <c r="AH95" i="1"/>
  <c r="AD93" i="1"/>
  <c r="AE93" i="1"/>
  <c r="AF93" i="1"/>
  <c r="AG93" i="1"/>
  <c r="AH93" i="1"/>
  <c r="AE91" i="1"/>
  <c r="AF91" i="1"/>
  <c r="AG91" i="1"/>
  <c r="AH91" i="1"/>
  <c r="AG89" i="1"/>
  <c r="AH89" i="1"/>
  <c r="AD89" i="1"/>
  <c r="AE89" i="1"/>
  <c r="AF89" i="1"/>
  <c r="AD87" i="1"/>
  <c r="AE87" i="1"/>
  <c r="AF87" i="1"/>
  <c r="AG87" i="1"/>
  <c r="AH87" i="1"/>
  <c r="AD85" i="1"/>
  <c r="AE85" i="1"/>
  <c r="AF85" i="1"/>
  <c r="AG85" i="1"/>
  <c r="AH85" i="1"/>
  <c r="AE83" i="1"/>
  <c r="AF83" i="1"/>
  <c r="AG83" i="1"/>
  <c r="AH83" i="1"/>
  <c r="AD83" i="1"/>
  <c r="K252" i="1"/>
  <c r="AG81" i="1"/>
  <c r="AH81" i="1"/>
  <c r="AD81" i="1"/>
  <c r="AE81" i="1"/>
  <c r="AF81" i="1"/>
  <c r="AD79" i="1"/>
  <c r="AE79" i="1"/>
  <c r="AF79" i="1"/>
  <c r="AG79" i="1"/>
  <c r="AH79" i="1"/>
  <c r="AD77" i="1"/>
  <c r="AE77" i="1"/>
  <c r="AF77" i="1"/>
  <c r="AG77" i="1"/>
  <c r="AH77" i="1"/>
  <c r="AE75" i="1"/>
  <c r="AF75" i="1"/>
  <c r="AG75" i="1"/>
  <c r="AH75" i="1"/>
  <c r="AD75" i="1"/>
  <c r="AF73" i="1"/>
  <c r="AD71" i="1"/>
  <c r="AE71" i="1"/>
  <c r="AF71" i="1"/>
  <c r="AG71" i="1"/>
  <c r="AH71" i="1"/>
  <c r="AD69" i="1"/>
  <c r="AE69" i="1"/>
  <c r="AF69" i="1"/>
  <c r="AG69" i="1"/>
  <c r="AH69" i="1"/>
  <c r="AE67" i="1"/>
  <c r="AF67" i="1"/>
  <c r="AG67" i="1"/>
  <c r="AH67" i="1"/>
  <c r="AD67" i="1"/>
  <c r="AG65" i="1"/>
  <c r="AH65" i="1"/>
  <c r="AD65" i="1"/>
  <c r="AE65" i="1"/>
  <c r="AF65" i="1"/>
  <c r="AD63" i="1"/>
  <c r="AE63" i="1"/>
  <c r="AF63" i="1"/>
  <c r="AG63" i="1"/>
  <c r="AH63" i="1"/>
  <c r="AD61" i="1"/>
  <c r="AE61" i="1"/>
  <c r="AF61" i="1"/>
  <c r="AG61" i="1"/>
  <c r="AH61" i="1"/>
  <c r="AE59" i="1"/>
  <c r="AF59" i="1"/>
  <c r="AG59" i="1"/>
  <c r="AH59" i="1"/>
  <c r="AD59" i="1"/>
  <c r="AG57" i="1"/>
  <c r="AH57" i="1"/>
  <c r="AD57" i="1"/>
  <c r="AE57" i="1"/>
  <c r="AF57" i="1"/>
  <c r="AD55" i="1"/>
  <c r="AE55" i="1"/>
  <c r="AF55" i="1"/>
  <c r="AG55" i="1"/>
  <c r="AH55" i="1"/>
  <c r="AD53" i="1"/>
  <c r="AE53" i="1"/>
  <c r="AF53" i="1"/>
  <c r="AG53" i="1"/>
  <c r="AH53" i="1"/>
  <c r="AE51" i="1"/>
  <c r="AF51" i="1"/>
  <c r="AG51" i="1"/>
  <c r="AH51" i="1"/>
  <c r="AD51" i="1"/>
  <c r="L220" i="1"/>
  <c r="AG49" i="1"/>
  <c r="AH49" i="1"/>
  <c r="AD49" i="1"/>
  <c r="AE49" i="1"/>
  <c r="AF49" i="1"/>
  <c r="AD47" i="1"/>
  <c r="AE47" i="1"/>
  <c r="AF47" i="1"/>
  <c r="AG47" i="1"/>
  <c r="AH47" i="1"/>
  <c r="AD45" i="1"/>
  <c r="AE43" i="1"/>
  <c r="AF43" i="1"/>
  <c r="AG43" i="1"/>
  <c r="AH43" i="1"/>
  <c r="AD43" i="1"/>
  <c r="AE41" i="1"/>
  <c r="AD39" i="1"/>
  <c r="AE39" i="1"/>
  <c r="AF39" i="1"/>
  <c r="AG39" i="1"/>
  <c r="AH39" i="1"/>
  <c r="AD37" i="1"/>
  <c r="AH37" i="1"/>
  <c r="AE35" i="1"/>
  <c r="AF35" i="1"/>
  <c r="AG35" i="1"/>
  <c r="AH35" i="1"/>
  <c r="AD35" i="1"/>
  <c r="AG33" i="1"/>
  <c r="AH33" i="1"/>
  <c r="AD33" i="1"/>
  <c r="AE33" i="1"/>
  <c r="AF33" i="1"/>
  <c r="AD31" i="1"/>
  <c r="AE31" i="1"/>
  <c r="AF31" i="1"/>
  <c r="AG31" i="1"/>
  <c r="AH31" i="1"/>
  <c r="AD29" i="1"/>
  <c r="AE29" i="1"/>
  <c r="AF29" i="1"/>
  <c r="AG29" i="1"/>
  <c r="AH29" i="1"/>
  <c r="AE25" i="1"/>
  <c r="AD23" i="1"/>
  <c r="AE23" i="1"/>
  <c r="AF23" i="1"/>
  <c r="AG23" i="1"/>
  <c r="AH23" i="1"/>
  <c r="AH21" i="1"/>
  <c r="AE19" i="1"/>
  <c r="AF19" i="1"/>
  <c r="AG19" i="1"/>
  <c r="AH19" i="1"/>
  <c r="AD19" i="1"/>
  <c r="AG17" i="1"/>
  <c r="AH17" i="1"/>
  <c r="AD17" i="1"/>
  <c r="AE17" i="1"/>
  <c r="AF17" i="1"/>
  <c r="AD15" i="1"/>
  <c r="AE15" i="1"/>
  <c r="AF15" i="1"/>
  <c r="AG15" i="1"/>
  <c r="AH15" i="1"/>
  <c r="AD13" i="1"/>
  <c r="AE13" i="1"/>
  <c r="AF13" i="1"/>
  <c r="AG13" i="1"/>
  <c r="AH13" i="1"/>
  <c r="I328" i="1"/>
  <c r="L324" i="1"/>
  <c r="K300" i="1"/>
  <c r="J288" i="1"/>
  <c r="AB117" i="1" s="1"/>
  <c r="M265" i="1"/>
  <c r="V160" i="1"/>
  <c r="T158" i="1"/>
  <c r="V154" i="1"/>
  <c r="U148" i="1"/>
  <c r="T145" i="1"/>
  <c r="T142" i="1"/>
  <c r="V138" i="1"/>
  <c r="T131" i="1"/>
  <c r="T123" i="1"/>
  <c r="T115" i="1"/>
  <c r="T111" i="1"/>
  <c r="T107" i="1"/>
  <c r="T99" i="1"/>
  <c r="V86" i="1"/>
  <c r="T81" i="1"/>
  <c r="V70" i="1"/>
  <c r="U59" i="1"/>
  <c r="T49" i="1"/>
  <c r="U43" i="1"/>
  <c r="V38" i="1"/>
  <c r="T33" i="1"/>
  <c r="U27" i="1"/>
  <c r="V22" i="1"/>
  <c r="T17" i="1"/>
  <c r="R153" i="1"/>
  <c r="R130" i="1"/>
  <c r="R88" i="1"/>
  <c r="R33" i="1"/>
  <c r="X21" i="1"/>
  <c r="Y156" i="1"/>
  <c r="Y141" i="1"/>
  <c r="Y109" i="1"/>
  <c r="Z77" i="1"/>
  <c r="Y37" i="1"/>
  <c r="AF3" i="1"/>
  <c r="AD91" i="1"/>
  <c r="R139" i="1"/>
  <c r="V139" i="1"/>
  <c r="S139" i="1"/>
  <c r="R91" i="1"/>
  <c r="V91" i="1"/>
  <c r="S91" i="1"/>
  <c r="R11" i="1"/>
  <c r="V11" i="1"/>
  <c r="S11" i="1"/>
  <c r="X148" i="1"/>
  <c r="AA148" i="1"/>
  <c r="AB148" i="1"/>
  <c r="Y148" i="1"/>
  <c r="Z148" i="1"/>
  <c r="H295" i="1"/>
  <c r="AB124" i="1"/>
  <c r="Z124" i="1"/>
  <c r="Y84" i="1"/>
  <c r="Z84" i="1"/>
  <c r="AB84" i="1"/>
  <c r="AA84" i="1"/>
  <c r="J223" i="1"/>
  <c r="Y52" i="1"/>
  <c r="Z52" i="1"/>
  <c r="AB52" i="1"/>
  <c r="AA52" i="1"/>
  <c r="X52" i="1"/>
  <c r="Y28" i="1"/>
  <c r="Z28" i="1"/>
  <c r="AB28" i="1"/>
  <c r="AA28" i="1"/>
  <c r="X28" i="1"/>
  <c r="Y4" i="1"/>
  <c r="Z4" i="1"/>
  <c r="AB4" i="1"/>
  <c r="AA4" i="1"/>
  <c r="X4" i="1"/>
  <c r="S114" i="1"/>
  <c r="T114" i="1"/>
  <c r="R74" i="1"/>
  <c r="S74" i="1"/>
  <c r="T74" i="1"/>
  <c r="U74" i="1"/>
  <c r="R34" i="1"/>
  <c r="U34" i="1"/>
  <c r="Z123" i="1"/>
  <c r="AA123" i="1"/>
  <c r="AB123" i="1"/>
  <c r="X123" i="1"/>
  <c r="Y123" i="1"/>
  <c r="E330" i="1"/>
  <c r="V159" i="1"/>
  <c r="S159" i="1"/>
  <c r="E322" i="1"/>
  <c r="V151" i="1"/>
  <c r="S151" i="1"/>
  <c r="V143" i="1"/>
  <c r="S143" i="1"/>
  <c r="D306" i="1"/>
  <c r="T135" i="1" s="1"/>
  <c r="B306" i="1"/>
  <c r="X135" i="1" s="1"/>
  <c r="V135" i="1"/>
  <c r="V127" i="1"/>
  <c r="S127" i="1"/>
  <c r="C290" i="1"/>
  <c r="V119" i="1"/>
  <c r="S119" i="1"/>
  <c r="S111" i="1"/>
  <c r="V103" i="1"/>
  <c r="S103" i="1"/>
  <c r="V95" i="1"/>
  <c r="S95" i="1"/>
  <c r="V87" i="1"/>
  <c r="R87" i="1"/>
  <c r="S87" i="1"/>
  <c r="R79" i="1"/>
  <c r="V79" i="1"/>
  <c r="S79" i="1"/>
  <c r="R71" i="1"/>
  <c r="V71" i="1"/>
  <c r="S71" i="1"/>
  <c r="V63" i="1"/>
  <c r="S63" i="1"/>
  <c r="F226" i="1"/>
  <c r="R55" i="1"/>
  <c r="V55" i="1"/>
  <c r="S55" i="1"/>
  <c r="R47" i="1"/>
  <c r="V47" i="1"/>
  <c r="S47" i="1"/>
  <c r="R39" i="1"/>
  <c r="V39" i="1"/>
  <c r="S39" i="1"/>
  <c r="S31" i="1"/>
  <c r="R23" i="1"/>
  <c r="V23" i="1"/>
  <c r="S23" i="1"/>
  <c r="R15" i="1"/>
  <c r="V15" i="1"/>
  <c r="S15" i="1"/>
  <c r="R7" i="1"/>
  <c r="V7" i="1"/>
  <c r="S7" i="1"/>
  <c r="G331" i="1"/>
  <c r="AA160" i="1"/>
  <c r="AB160" i="1"/>
  <c r="X160" i="1"/>
  <c r="Y160" i="1"/>
  <c r="Z160" i="1"/>
  <c r="G323" i="1"/>
  <c r="AA152" i="1"/>
  <c r="AB152" i="1"/>
  <c r="X152" i="1"/>
  <c r="AB144" i="1"/>
  <c r="Z144" i="1"/>
  <c r="X136" i="1"/>
  <c r="I299" i="1"/>
  <c r="AA128" i="1" s="1"/>
  <c r="Z128" i="1"/>
  <c r="Z120" i="1"/>
  <c r="Y112" i="1"/>
  <c r="AB112" i="1"/>
  <c r="Z112" i="1"/>
  <c r="AA112" i="1"/>
  <c r="X112" i="1"/>
  <c r="Y104" i="1"/>
  <c r="AB104" i="1"/>
  <c r="Z104" i="1"/>
  <c r="AA104" i="1"/>
  <c r="J267" i="1"/>
  <c r="Y96" i="1"/>
  <c r="AB96" i="1"/>
  <c r="Z96" i="1"/>
  <c r="AA96" i="1"/>
  <c r="X96" i="1"/>
  <c r="X88" i="1"/>
  <c r="J251" i="1"/>
  <c r="Z80" i="1"/>
  <c r="AB80" i="1"/>
  <c r="I243" i="1"/>
  <c r="X72" i="1"/>
  <c r="AA72" i="1"/>
  <c r="Y64" i="1"/>
  <c r="Z64" i="1"/>
  <c r="AB64" i="1"/>
  <c r="AA64" i="1"/>
  <c r="AB56" i="1"/>
  <c r="AA48" i="1"/>
  <c r="Z40" i="1"/>
  <c r="Y32" i="1"/>
  <c r="Z32" i="1"/>
  <c r="AB32" i="1"/>
  <c r="AA32" i="1"/>
  <c r="X32" i="1"/>
  <c r="Y24" i="1"/>
  <c r="Z24" i="1"/>
  <c r="AB24" i="1"/>
  <c r="AA24" i="1"/>
  <c r="X24" i="1"/>
  <c r="Y16" i="1"/>
  <c r="Z16" i="1"/>
  <c r="AB16" i="1"/>
  <c r="AA16" i="1"/>
  <c r="X16" i="1"/>
  <c r="Y8" i="1"/>
  <c r="Z8" i="1"/>
  <c r="AB8" i="1"/>
  <c r="X8" i="1"/>
  <c r="AG9" i="1"/>
  <c r="AH9" i="1"/>
  <c r="AD9" i="1"/>
  <c r="AE9" i="1"/>
  <c r="AF9" i="1"/>
  <c r="H328" i="1"/>
  <c r="O323" i="1"/>
  <c r="F319" i="1"/>
  <c r="E314" i="1"/>
  <c r="J300" i="1"/>
  <c r="H287" i="1"/>
  <c r="C248" i="1"/>
  <c r="S77" i="1" s="1"/>
  <c r="V3" i="1"/>
  <c r="U160" i="1"/>
  <c r="U154" i="1"/>
  <c r="T151" i="1"/>
  <c r="T148" i="1"/>
  <c r="V144" i="1"/>
  <c r="U141" i="1"/>
  <c r="U138" i="1"/>
  <c r="V134" i="1"/>
  <c r="V130" i="1"/>
  <c r="V126" i="1"/>
  <c r="V122" i="1"/>
  <c r="V114" i="1"/>
  <c r="V110" i="1"/>
  <c r="V106" i="1"/>
  <c r="V102" i="1"/>
  <c r="V98" i="1"/>
  <c r="V94" i="1"/>
  <c r="V90" i="1"/>
  <c r="U85" i="1"/>
  <c r="V80" i="1"/>
  <c r="U69" i="1"/>
  <c r="V64" i="1"/>
  <c r="U53" i="1"/>
  <c r="T43" i="1"/>
  <c r="U37" i="1"/>
  <c r="V32" i="1"/>
  <c r="T27" i="1"/>
  <c r="U21" i="1"/>
  <c r="T11" i="1"/>
  <c r="U5" i="1"/>
  <c r="R151" i="1"/>
  <c r="R129" i="1"/>
  <c r="R106" i="1"/>
  <c r="R86" i="1"/>
  <c r="R30" i="1"/>
  <c r="X77" i="1"/>
  <c r="X20" i="1"/>
  <c r="Z152" i="1"/>
  <c r="Y140" i="1"/>
  <c r="AA74" i="1"/>
  <c r="AE62" i="1"/>
  <c r="B297" i="1"/>
  <c r="X126" i="1" s="1"/>
  <c r="F297" i="1"/>
  <c r="C297" i="1"/>
  <c r="B257" i="1"/>
  <c r="C257" i="1"/>
  <c r="F257" i="1"/>
  <c r="B225" i="1"/>
  <c r="C225" i="1"/>
  <c r="S54" i="1" s="1"/>
  <c r="F225" i="1"/>
  <c r="V54" i="1" s="1"/>
  <c r="D225" i="1"/>
  <c r="T54" i="1" s="1"/>
  <c r="E225" i="1"/>
  <c r="U54" i="1" s="1"/>
  <c r="B185" i="1"/>
  <c r="X14" i="1" s="1"/>
  <c r="C185" i="1"/>
  <c r="D185" i="1"/>
  <c r="E185" i="1"/>
  <c r="F185" i="1"/>
  <c r="H306" i="1"/>
  <c r="Z135" i="1" s="1"/>
  <c r="I306" i="1"/>
  <c r="AA135" i="1" s="1"/>
  <c r="J306" i="1"/>
  <c r="AB135" i="1" s="1"/>
  <c r="I266" i="1"/>
  <c r="J266" i="1"/>
  <c r="G266" i="1"/>
  <c r="H266" i="1"/>
  <c r="I234" i="1"/>
  <c r="J234" i="1"/>
  <c r="H234" i="1"/>
  <c r="I202" i="1"/>
  <c r="J202" i="1"/>
  <c r="AB31" i="1" s="1"/>
  <c r="G202" i="1"/>
  <c r="Y31" i="1" s="1"/>
  <c r="H202" i="1"/>
  <c r="Z31" i="1" s="1"/>
  <c r="K175" i="1"/>
  <c r="L175" i="1"/>
  <c r="M175" i="1"/>
  <c r="I307" i="1"/>
  <c r="AA136" i="1" s="1"/>
  <c r="I279" i="1"/>
  <c r="E257" i="1"/>
  <c r="B312" i="1"/>
  <c r="X141" i="1" s="1"/>
  <c r="D312" i="1"/>
  <c r="E312" i="1"/>
  <c r="F312" i="1"/>
  <c r="B248" i="1"/>
  <c r="R77" i="1" s="1"/>
  <c r="E248" i="1"/>
  <c r="U77" i="1" s="1"/>
  <c r="F248" i="1"/>
  <c r="V77" i="1" s="1"/>
  <c r="D248" i="1"/>
  <c r="T77" i="1" s="1"/>
  <c r="B208" i="1"/>
  <c r="E208" i="1"/>
  <c r="F208" i="1"/>
  <c r="C208" i="1"/>
  <c r="D208" i="1"/>
  <c r="B176" i="1"/>
  <c r="X5" i="1" s="1"/>
  <c r="E176" i="1"/>
  <c r="F176" i="1"/>
  <c r="C176" i="1"/>
  <c r="D176" i="1"/>
  <c r="G305" i="1"/>
  <c r="H305" i="1"/>
  <c r="I305" i="1"/>
  <c r="J305" i="1"/>
  <c r="H265" i="1"/>
  <c r="G265" i="1"/>
  <c r="J265" i="1"/>
  <c r="I265" i="1"/>
  <c r="G233" i="1"/>
  <c r="Y62" i="1" s="1"/>
  <c r="H233" i="1"/>
  <c r="Z62" i="1" s="1"/>
  <c r="I233" i="1"/>
  <c r="J233" i="1"/>
  <c r="AB62" i="1" s="1"/>
  <c r="G193" i="1"/>
  <c r="H193" i="1"/>
  <c r="I193" i="1"/>
  <c r="J193" i="1"/>
  <c r="N175" i="1"/>
  <c r="O175" i="1"/>
  <c r="N297" i="1"/>
  <c r="O297" i="1"/>
  <c r="O287" i="1"/>
  <c r="N287" i="1"/>
  <c r="O277" i="1"/>
  <c r="N277" i="1"/>
  <c r="O267" i="1"/>
  <c r="N267" i="1"/>
  <c r="O261" i="1"/>
  <c r="N261" i="1"/>
  <c r="O253" i="1"/>
  <c r="N253" i="1"/>
  <c r="O243" i="1"/>
  <c r="N243" i="1"/>
  <c r="O231" i="1"/>
  <c r="N231" i="1"/>
  <c r="O223" i="1"/>
  <c r="N223" i="1"/>
  <c r="O217" i="1"/>
  <c r="N217" i="1"/>
  <c r="N207" i="1"/>
  <c r="O207" i="1"/>
  <c r="N199" i="1"/>
  <c r="O199" i="1"/>
  <c r="N191" i="1"/>
  <c r="O191" i="1"/>
  <c r="O185" i="1"/>
  <c r="N185" i="1"/>
  <c r="J321" i="1"/>
  <c r="I315" i="1"/>
  <c r="AA144" i="1" s="1"/>
  <c r="L309" i="1"/>
  <c r="D305" i="1"/>
  <c r="L293" i="1"/>
  <c r="L265" i="1"/>
  <c r="D257" i="1"/>
  <c r="C327" i="1"/>
  <c r="E327" i="1"/>
  <c r="C319" i="1"/>
  <c r="E319" i="1"/>
  <c r="C311" i="1"/>
  <c r="D311" i="1"/>
  <c r="E311" i="1"/>
  <c r="F311" i="1"/>
  <c r="C303" i="1"/>
  <c r="D303" i="1"/>
  <c r="E303" i="1"/>
  <c r="F303" i="1"/>
  <c r="C295" i="1"/>
  <c r="AD124" i="1" s="1"/>
  <c r="D295" i="1"/>
  <c r="T124" i="1" s="1"/>
  <c r="E295" i="1"/>
  <c r="U124" i="1" s="1"/>
  <c r="F295" i="1"/>
  <c r="V124" i="1" s="1"/>
  <c r="C287" i="1"/>
  <c r="D287" i="1"/>
  <c r="E287" i="1"/>
  <c r="F287" i="1"/>
  <c r="C279" i="1"/>
  <c r="D279" i="1"/>
  <c r="E279" i="1"/>
  <c r="F279" i="1"/>
  <c r="C271" i="1"/>
  <c r="AD100" i="1" s="1"/>
  <c r="D271" i="1"/>
  <c r="E271" i="1"/>
  <c r="F271" i="1"/>
  <c r="C263" i="1"/>
  <c r="D263" i="1"/>
  <c r="E263" i="1"/>
  <c r="F263" i="1"/>
  <c r="C255" i="1"/>
  <c r="D255" i="1"/>
  <c r="E255" i="1"/>
  <c r="F255" i="1"/>
  <c r="C247" i="1"/>
  <c r="D247" i="1"/>
  <c r="E247" i="1"/>
  <c r="F247" i="1"/>
  <c r="C239" i="1"/>
  <c r="AD68" i="1" s="1"/>
  <c r="D239" i="1"/>
  <c r="E239" i="1"/>
  <c r="F239" i="1"/>
  <c r="C231" i="1"/>
  <c r="D231" i="1"/>
  <c r="E231" i="1"/>
  <c r="F231" i="1"/>
  <c r="C223" i="1"/>
  <c r="E223" i="1"/>
  <c r="D223" i="1"/>
  <c r="F223" i="1"/>
  <c r="C215" i="1"/>
  <c r="D215" i="1"/>
  <c r="E215" i="1"/>
  <c r="F215" i="1"/>
  <c r="C207" i="1"/>
  <c r="AD36" i="1" s="1"/>
  <c r="D207" i="1"/>
  <c r="E207" i="1"/>
  <c r="F207" i="1"/>
  <c r="C199" i="1"/>
  <c r="D199" i="1"/>
  <c r="E199" i="1"/>
  <c r="F199" i="1"/>
  <c r="C191" i="1"/>
  <c r="AD20" i="1" s="1"/>
  <c r="D191" i="1"/>
  <c r="E191" i="1"/>
  <c r="F191" i="1"/>
  <c r="C183" i="1"/>
  <c r="D183" i="1"/>
  <c r="E183" i="1"/>
  <c r="F183" i="1"/>
  <c r="C175" i="1"/>
  <c r="S4" i="1" s="1"/>
  <c r="D175" i="1"/>
  <c r="T4" i="1" s="1"/>
  <c r="E175" i="1"/>
  <c r="U4" i="1" s="1"/>
  <c r="F175" i="1"/>
  <c r="J328" i="1"/>
  <c r="G328" i="1"/>
  <c r="J320" i="1"/>
  <c r="G320" i="1"/>
  <c r="AE149" i="1" s="1"/>
  <c r="G312" i="1"/>
  <c r="H312" i="1"/>
  <c r="Z141" i="1" s="1"/>
  <c r="I312" i="1"/>
  <c r="AA141" i="1" s="1"/>
  <c r="G304" i="1"/>
  <c r="H304" i="1"/>
  <c r="I304" i="1"/>
  <c r="G296" i="1"/>
  <c r="Y125" i="1" s="1"/>
  <c r="H296" i="1"/>
  <c r="Z125" i="1" s="1"/>
  <c r="I296" i="1"/>
  <c r="AA125" i="1" s="1"/>
  <c r="G288" i="1"/>
  <c r="Y117" i="1" s="1"/>
  <c r="I288" i="1"/>
  <c r="AA117" i="1" s="1"/>
  <c r="H288" i="1"/>
  <c r="Z117" i="1" s="1"/>
  <c r="G280" i="1"/>
  <c r="I280" i="1"/>
  <c r="AA109" i="1" s="1"/>
  <c r="H280" i="1"/>
  <c r="Z109" i="1" s="1"/>
  <c r="G272" i="1"/>
  <c r="I272" i="1"/>
  <c r="H272" i="1"/>
  <c r="I264" i="1"/>
  <c r="G264" i="1"/>
  <c r="H264" i="1"/>
  <c r="J264" i="1"/>
  <c r="G256" i="1"/>
  <c r="I256" i="1"/>
  <c r="H256" i="1"/>
  <c r="J256" i="1"/>
  <c r="G248" i="1"/>
  <c r="I248" i="1"/>
  <c r="H248" i="1"/>
  <c r="J248" i="1"/>
  <c r="G240" i="1"/>
  <c r="I240" i="1"/>
  <c r="H240" i="1"/>
  <c r="J240" i="1"/>
  <c r="G232" i="1"/>
  <c r="Y61" i="1" s="1"/>
  <c r="I232" i="1"/>
  <c r="AA61" i="1" s="1"/>
  <c r="H232" i="1"/>
  <c r="J232" i="1"/>
  <c r="AB61" i="1" s="1"/>
  <c r="G224" i="1"/>
  <c r="I224" i="1"/>
  <c r="H224" i="1"/>
  <c r="J224" i="1"/>
  <c r="G216" i="1"/>
  <c r="AE45" i="1" s="1"/>
  <c r="H216" i="1"/>
  <c r="I216" i="1"/>
  <c r="J216" i="1"/>
  <c r="G208" i="1"/>
  <c r="AE37" i="1" s="1"/>
  <c r="H208" i="1"/>
  <c r="I208" i="1"/>
  <c r="J208" i="1"/>
  <c r="G200" i="1"/>
  <c r="H200" i="1"/>
  <c r="I200" i="1"/>
  <c r="J200" i="1"/>
  <c r="G192" i="1"/>
  <c r="AE21" i="1" s="1"/>
  <c r="H192" i="1"/>
  <c r="I192" i="1"/>
  <c r="J192" i="1"/>
  <c r="G184" i="1"/>
  <c r="H184" i="1"/>
  <c r="I184" i="1"/>
  <c r="J184" i="1"/>
  <c r="G176" i="1"/>
  <c r="Y5" i="1" s="1"/>
  <c r="H176" i="1"/>
  <c r="Z5" i="1" s="1"/>
  <c r="I176" i="1"/>
  <c r="AA5" i="1" s="1"/>
  <c r="J176" i="1"/>
  <c r="AB5" i="1" s="1"/>
  <c r="P175" i="1"/>
  <c r="O181" i="1"/>
  <c r="N181" i="1"/>
  <c r="N179" i="1"/>
  <c r="O179" i="1"/>
  <c r="K177" i="1"/>
  <c r="L177" i="1"/>
  <c r="M177" i="1"/>
  <c r="L333" i="1"/>
  <c r="AG162" i="1" s="1"/>
  <c r="M333" i="1"/>
  <c r="AH162" i="1" s="1"/>
  <c r="K331" i="1"/>
  <c r="M331" i="1"/>
  <c r="L329" i="1"/>
  <c r="M329" i="1"/>
  <c r="K327" i="1"/>
  <c r="AF156" i="1" s="1"/>
  <c r="M327" i="1"/>
  <c r="AH156" i="1" s="1"/>
  <c r="L325" i="1"/>
  <c r="AG154" i="1" s="1"/>
  <c r="M325" i="1"/>
  <c r="AH154" i="1" s="1"/>
  <c r="K323" i="1"/>
  <c r="M323" i="1"/>
  <c r="L321" i="1"/>
  <c r="AG150" i="1" s="1"/>
  <c r="M321" i="1"/>
  <c r="AH150" i="1" s="1"/>
  <c r="K319" i="1"/>
  <c r="M319" i="1"/>
  <c r="K317" i="1"/>
  <c r="L317" i="1"/>
  <c r="L315" i="1"/>
  <c r="K315" i="1"/>
  <c r="M315" i="1"/>
  <c r="K313" i="1"/>
  <c r="M313" i="1"/>
  <c r="K311" i="1"/>
  <c r="L311" i="1"/>
  <c r="M311" i="1"/>
  <c r="K309" i="1"/>
  <c r="K307" i="1"/>
  <c r="L307" i="1"/>
  <c r="M307" i="1"/>
  <c r="K305" i="1"/>
  <c r="M305" i="1"/>
  <c r="K303" i="1"/>
  <c r="L303" i="1"/>
  <c r="M303" i="1"/>
  <c r="K301" i="1"/>
  <c r="K299" i="1"/>
  <c r="L299" i="1"/>
  <c r="M299" i="1"/>
  <c r="K297" i="1"/>
  <c r="M297" i="1"/>
  <c r="K295" i="1"/>
  <c r="AF124" i="1" s="1"/>
  <c r="L295" i="1"/>
  <c r="AG124" i="1" s="1"/>
  <c r="M295" i="1"/>
  <c r="AH124" i="1" s="1"/>
  <c r="K293" i="1"/>
  <c r="K291" i="1"/>
  <c r="L291" i="1"/>
  <c r="M291" i="1"/>
  <c r="K289" i="1"/>
  <c r="L289" i="1"/>
  <c r="M289" i="1"/>
  <c r="K287" i="1"/>
  <c r="L287" i="1"/>
  <c r="M287" i="1"/>
  <c r="K285" i="1"/>
  <c r="L285" i="1"/>
  <c r="M285" i="1"/>
  <c r="K283" i="1"/>
  <c r="L283" i="1"/>
  <c r="M283" i="1"/>
  <c r="K281" i="1"/>
  <c r="K279" i="1"/>
  <c r="L279" i="1"/>
  <c r="M279" i="1"/>
  <c r="K277" i="1"/>
  <c r="L277" i="1"/>
  <c r="M277" i="1"/>
  <c r="K275" i="1"/>
  <c r="L275" i="1"/>
  <c r="M275" i="1"/>
  <c r="K273" i="1"/>
  <c r="M273" i="1"/>
  <c r="K271" i="1"/>
  <c r="L271" i="1"/>
  <c r="AG100" i="1" s="1"/>
  <c r="M271" i="1"/>
  <c r="AH100" i="1" s="1"/>
  <c r="K269" i="1"/>
  <c r="L269" i="1"/>
  <c r="M269" i="1"/>
  <c r="K267" i="1"/>
  <c r="L267" i="1"/>
  <c r="M267" i="1"/>
  <c r="K265" i="1"/>
  <c r="K263" i="1"/>
  <c r="L263" i="1"/>
  <c r="M263" i="1"/>
  <c r="K261" i="1"/>
  <c r="K259" i="1"/>
  <c r="AF88" i="1" s="1"/>
  <c r="L259" i="1"/>
  <c r="AG88" i="1" s="1"/>
  <c r="M259" i="1"/>
  <c r="AH88" i="1" s="1"/>
  <c r="K257" i="1"/>
  <c r="L257" i="1"/>
  <c r="M257" i="1"/>
  <c r="K255" i="1"/>
  <c r="L255" i="1"/>
  <c r="M255" i="1"/>
  <c r="K253" i="1"/>
  <c r="L253" i="1"/>
  <c r="M253" i="1"/>
  <c r="K251" i="1"/>
  <c r="L251" i="1"/>
  <c r="M251" i="1"/>
  <c r="K249" i="1"/>
  <c r="L249" i="1"/>
  <c r="M249" i="1"/>
  <c r="K247" i="1"/>
  <c r="L247" i="1"/>
  <c r="M247" i="1"/>
  <c r="K245" i="1"/>
  <c r="M245" i="1"/>
  <c r="K243" i="1"/>
  <c r="L243" i="1"/>
  <c r="M243" i="1"/>
  <c r="K241" i="1"/>
  <c r="L241" i="1"/>
  <c r="M241" i="1"/>
  <c r="K239" i="1"/>
  <c r="AF68" i="1" s="1"/>
  <c r="L239" i="1"/>
  <c r="AG68" i="1" s="1"/>
  <c r="M239" i="1"/>
  <c r="AH68" i="1" s="1"/>
  <c r="K237" i="1"/>
  <c r="L237" i="1"/>
  <c r="AG66" i="1" s="1"/>
  <c r="M237" i="1"/>
  <c r="AH66" i="1" s="1"/>
  <c r="K235" i="1"/>
  <c r="L235" i="1"/>
  <c r="M235" i="1"/>
  <c r="K233" i="1"/>
  <c r="L233" i="1"/>
  <c r="M233" i="1"/>
  <c r="K231" i="1"/>
  <c r="AF60" i="1" s="1"/>
  <c r="L231" i="1"/>
  <c r="M231" i="1"/>
  <c r="AH60" i="1" s="1"/>
  <c r="K229" i="1"/>
  <c r="M229" i="1"/>
  <c r="K227" i="1"/>
  <c r="L227" i="1"/>
  <c r="M227" i="1"/>
  <c r="K225" i="1"/>
  <c r="L225" i="1"/>
  <c r="M225" i="1"/>
  <c r="K223" i="1"/>
  <c r="L223" i="1"/>
  <c r="M223" i="1"/>
  <c r="K221" i="1"/>
  <c r="AF50" i="1" s="1"/>
  <c r="L221" i="1"/>
  <c r="M221" i="1"/>
  <c r="AH50" i="1" s="1"/>
  <c r="K219" i="1"/>
  <c r="L219" i="1"/>
  <c r="M219" i="1"/>
  <c r="K217" i="1"/>
  <c r="L217" i="1"/>
  <c r="M217" i="1"/>
  <c r="K215" i="1"/>
  <c r="L215" i="1"/>
  <c r="M215" i="1"/>
  <c r="K213" i="1"/>
  <c r="L213" i="1"/>
  <c r="M213" i="1"/>
  <c r="K211" i="1"/>
  <c r="L211" i="1"/>
  <c r="M211" i="1"/>
  <c r="K209" i="1"/>
  <c r="L209" i="1"/>
  <c r="M209" i="1"/>
  <c r="K207" i="1"/>
  <c r="AF36" i="1" s="1"/>
  <c r="L207" i="1"/>
  <c r="AG36" i="1" s="1"/>
  <c r="M207" i="1"/>
  <c r="AH36" i="1" s="1"/>
  <c r="K205" i="1"/>
  <c r="L205" i="1"/>
  <c r="M205" i="1"/>
  <c r="K203" i="1"/>
  <c r="L203" i="1"/>
  <c r="M203" i="1"/>
  <c r="K201" i="1"/>
  <c r="L201" i="1"/>
  <c r="M201" i="1"/>
  <c r="K199" i="1"/>
  <c r="L199" i="1"/>
  <c r="M199" i="1"/>
  <c r="K197" i="1"/>
  <c r="AF26" i="1" s="1"/>
  <c r="L197" i="1"/>
  <c r="AG26" i="1" s="1"/>
  <c r="M197" i="1"/>
  <c r="K195" i="1"/>
  <c r="AF24" i="1" s="1"/>
  <c r="L195" i="1"/>
  <c r="AG24" i="1" s="1"/>
  <c r="M195" i="1"/>
  <c r="AH24" i="1" s="1"/>
  <c r="K193" i="1"/>
  <c r="L193" i="1"/>
  <c r="M193" i="1"/>
  <c r="K191" i="1"/>
  <c r="AF20" i="1" s="1"/>
  <c r="L191" i="1"/>
  <c r="AG20" i="1" s="1"/>
  <c r="M191" i="1"/>
  <c r="AH20" i="1" s="1"/>
  <c r="K189" i="1"/>
  <c r="AF18" i="1" s="1"/>
  <c r="L189" i="1"/>
  <c r="M189" i="1"/>
  <c r="AH18" i="1" s="1"/>
  <c r="K187" i="1"/>
  <c r="L187" i="1"/>
  <c r="M187" i="1"/>
  <c r="K185" i="1"/>
  <c r="L185" i="1"/>
  <c r="M185" i="1"/>
  <c r="K183" i="1"/>
  <c r="L183" i="1"/>
  <c r="M183" i="1"/>
  <c r="L331" i="1"/>
  <c r="H329" i="1"/>
  <c r="D327" i="1"/>
  <c r="L323" i="1"/>
  <c r="J322" i="1"/>
  <c r="AB151" i="1" s="1"/>
  <c r="F320" i="1"/>
  <c r="V149" i="1" s="1"/>
  <c r="D319" i="1"/>
  <c r="K316" i="1"/>
  <c r="G315" i="1"/>
  <c r="Y144" i="1" s="1"/>
  <c r="N313" i="1"/>
  <c r="N311" i="1"/>
  <c r="P304" i="1"/>
  <c r="N295" i="1"/>
  <c r="N269" i="1"/>
  <c r="N237" i="1"/>
  <c r="L273" i="1"/>
  <c r="L245" i="1"/>
  <c r="B313" i="1"/>
  <c r="X142" i="1" s="1"/>
  <c r="F313" i="1"/>
  <c r="C313" i="1"/>
  <c r="B281" i="1"/>
  <c r="C281" i="1"/>
  <c r="D281" i="1"/>
  <c r="E281" i="1"/>
  <c r="B241" i="1"/>
  <c r="C241" i="1"/>
  <c r="F241" i="1"/>
  <c r="E241" i="1"/>
  <c r="B209" i="1"/>
  <c r="C209" i="1"/>
  <c r="D209" i="1"/>
  <c r="E209" i="1"/>
  <c r="F209" i="1"/>
  <c r="G330" i="1"/>
  <c r="I330" i="1"/>
  <c r="AA159" i="1" s="1"/>
  <c r="I282" i="1"/>
  <c r="J282" i="1"/>
  <c r="G282" i="1"/>
  <c r="H282" i="1"/>
  <c r="I250" i="1"/>
  <c r="AA79" i="1" s="1"/>
  <c r="J250" i="1"/>
  <c r="AB79" i="1" s="1"/>
  <c r="H250" i="1"/>
  <c r="Z79" i="1" s="1"/>
  <c r="G250" i="1"/>
  <c r="I210" i="1"/>
  <c r="J210" i="1"/>
  <c r="G210" i="1"/>
  <c r="H210" i="1"/>
  <c r="I178" i="1"/>
  <c r="AA7" i="1" s="1"/>
  <c r="J178" i="1"/>
  <c r="AB7" i="1" s="1"/>
  <c r="G178" i="1"/>
  <c r="Y7" i="1" s="1"/>
  <c r="H178" i="1"/>
  <c r="I291" i="1"/>
  <c r="AA120" i="1" s="1"/>
  <c r="L229" i="1"/>
  <c r="B328" i="1"/>
  <c r="R157" i="1" s="1"/>
  <c r="C328" i="1"/>
  <c r="S157" i="1" s="1"/>
  <c r="E328" i="1"/>
  <c r="U157" i="1" s="1"/>
  <c r="B296" i="1"/>
  <c r="X125" i="1" s="1"/>
  <c r="D296" i="1"/>
  <c r="E296" i="1"/>
  <c r="F296" i="1"/>
  <c r="B272" i="1"/>
  <c r="E272" i="1"/>
  <c r="F272" i="1"/>
  <c r="C272" i="1"/>
  <c r="B240" i="1"/>
  <c r="E240" i="1"/>
  <c r="F240" i="1"/>
  <c r="C240" i="1"/>
  <c r="D240" i="1"/>
  <c r="B200" i="1"/>
  <c r="E200" i="1"/>
  <c r="F200" i="1"/>
  <c r="C200" i="1"/>
  <c r="D200" i="1"/>
  <c r="G313" i="1"/>
  <c r="Y142" i="1" s="1"/>
  <c r="H313" i="1"/>
  <c r="Z142" i="1" s="1"/>
  <c r="I313" i="1"/>
  <c r="AA142" i="1" s="1"/>
  <c r="J313" i="1"/>
  <c r="G273" i="1"/>
  <c r="H273" i="1"/>
  <c r="I273" i="1"/>
  <c r="J273" i="1"/>
  <c r="G241" i="1"/>
  <c r="H241" i="1"/>
  <c r="I241" i="1"/>
  <c r="J241" i="1"/>
  <c r="G201" i="1"/>
  <c r="H201" i="1"/>
  <c r="I201" i="1"/>
  <c r="J201" i="1"/>
  <c r="P181" i="1"/>
  <c r="N309" i="1"/>
  <c r="O309" i="1"/>
  <c r="N299" i="1"/>
  <c r="O299" i="1"/>
  <c r="N293" i="1"/>
  <c r="O293" i="1"/>
  <c r="O283" i="1"/>
  <c r="N283" i="1"/>
  <c r="O273" i="1"/>
  <c r="N273" i="1"/>
  <c r="O263" i="1"/>
  <c r="N263" i="1"/>
  <c r="O247" i="1"/>
  <c r="N247" i="1"/>
  <c r="O229" i="1"/>
  <c r="N229" i="1"/>
  <c r="O221" i="1"/>
  <c r="N221" i="1"/>
  <c r="N211" i="1"/>
  <c r="O211" i="1"/>
  <c r="O205" i="1"/>
  <c r="N205" i="1"/>
  <c r="O197" i="1"/>
  <c r="N197" i="1"/>
  <c r="O189" i="1"/>
  <c r="N189" i="1"/>
  <c r="N183" i="1"/>
  <c r="O183" i="1"/>
  <c r="C310" i="1"/>
  <c r="D310" i="1"/>
  <c r="E310" i="1"/>
  <c r="C286" i="1"/>
  <c r="E286" i="1"/>
  <c r="D286" i="1"/>
  <c r="C262" i="1"/>
  <c r="E262" i="1"/>
  <c r="D262" i="1"/>
  <c r="F262" i="1"/>
  <c r="C230" i="1"/>
  <c r="S59" i="1" s="1"/>
  <c r="E230" i="1"/>
  <c r="D230" i="1"/>
  <c r="T59" i="1" s="1"/>
  <c r="F230" i="1"/>
  <c r="C206" i="1"/>
  <c r="D206" i="1"/>
  <c r="E206" i="1"/>
  <c r="F206" i="1"/>
  <c r="J311" i="1"/>
  <c r="G311" i="1"/>
  <c r="I311" i="1"/>
  <c r="G279" i="1"/>
  <c r="J279" i="1"/>
  <c r="G255" i="1"/>
  <c r="H255" i="1"/>
  <c r="I255" i="1"/>
  <c r="J255" i="1"/>
  <c r="G231" i="1"/>
  <c r="AE60" i="1" s="1"/>
  <c r="H231" i="1"/>
  <c r="Z60" i="1" s="1"/>
  <c r="I231" i="1"/>
  <c r="AA60" i="1" s="1"/>
  <c r="J231" i="1"/>
  <c r="G215" i="1"/>
  <c r="H215" i="1"/>
  <c r="I215" i="1"/>
  <c r="J215" i="1"/>
  <c r="G191" i="1"/>
  <c r="AE20" i="1" s="1"/>
  <c r="H191" i="1"/>
  <c r="I191" i="1"/>
  <c r="J191" i="1"/>
  <c r="G175" i="1"/>
  <c r="H175" i="1"/>
  <c r="I175" i="1"/>
  <c r="J175" i="1"/>
  <c r="N333" i="1"/>
  <c r="H330" i="1"/>
  <c r="Z159" i="1" s="1"/>
  <c r="F329" i="1"/>
  <c r="D328" i="1"/>
  <c r="T157" i="1" s="1"/>
  <c r="N325" i="1"/>
  <c r="F321" i="1"/>
  <c r="E315" i="1"/>
  <c r="L313" i="1"/>
  <c r="H311" i="1"/>
  <c r="D309" i="1"/>
  <c r="L297" i="1"/>
  <c r="D293" i="1"/>
  <c r="D333" i="1"/>
  <c r="E333" i="1"/>
  <c r="D325" i="1"/>
  <c r="E325" i="1"/>
  <c r="C317" i="1"/>
  <c r="E317" i="1"/>
  <c r="F309" i="1"/>
  <c r="C309" i="1"/>
  <c r="E309" i="1"/>
  <c r="F301" i="1"/>
  <c r="C301" i="1"/>
  <c r="E301" i="1"/>
  <c r="F293" i="1"/>
  <c r="C293" i="1"/>
  <c r="E293" i="1"/>
  <c r="C285" i="1"/>
  <c r="F285" i="1"/>
  <c r="E285" i="1"/>
  <c r="C277" i="1"/>
  <c r="F277" i="1"/>
  <c r="C269" i="1"/>
  <c r="F269" i="1"/>
  <c r="E269" i="1"/>
  <c r="C261" i="1"/>
  <c r="D261" i="1"/>
  <c r="E261" i="1"/>
  <c r="F261" i="1"/>
  <c r="C253" i="1"/>
  <c r="D253" i="1"/>
  <c r="E253" i="1"/>
  <c r="F253" i="1"/>
  <c r="C245" i="1"/>
  <c r="D245" i="1"/>
  <c r="E245" i="1"/>
  <c r="F245" i="1"/>
  <c r="C237" i="1"/>
  <c r="AD66" i="1" s="1"/>
  <c r="D237" i="1"/>
  <c r="E237" i="1"/>
  <c r="U66" i="1" s="1"/>
  <c r="F237" i="1"/>
  <c r="C229" i="1"/>
  <c r="D229" i="1"/>
  <c r="E229" i="1"/>
  <c r="C221" i="1"/>
  <c r="D221" i="1"/>
  <c r="E221" i="1"/>
  <c r="F221" i="1"/>
  <c r="C213" i="1"/>
  <c r="D213" i="1"/>
  <c r="E213" i="1"/>
  <c r="F213" i="1"/>
  <c r="C205" i="1"/>
  <c r="S34" i="1" s="1"/>
  <c r="D205" i="1"/>
  <c r="T34" i="1" s="1"/>
  <c r="E205" i="1"/>
  <c r="F205" i="1"/>
  <c r="V34" i="1" s="1"/>
  <c r="C197" i="1"/>
  <c r="AD26" i="1" s="1"/>
  <c r="D197" i="1"/>
  <c r="E197" i="1"/>
  <c r="F197" i="1"/>
  <c r="C189" i="1"/>
  <c r="D189" i="1"/>
  <c r="E189" i="1"/>
  <c r="F189" i="1"/>
  <c r="C181" i="1"/>
  <c r="D181" i="1"/>
  <c r="E181" i="1"/>
  <c r="F181" i="1"/>
  <c r="J174" i="1"/>
  <c r="H174" i="1"/>
  <c r="AK3" i="1" s="1"/>
  <c r="G326" i="1"/>
  <c r="I326" i="1"/>
  <c r="G318" i="1"/>
  <c r="I318" i="1"/>
  <c r="H310" i="1"/>
  <c r="I310" i="1"/>
  <c r="J310" i="1"/>
  <c r="G310" i="1"/>
  <c r="H302" i="1"/>
  <c r="I302" i="1"/>
  <c r="J302" i="1"/>
  <c r="G302" i="1"/>
  <c r="H294" i="1"/>
  <c r="I294" i="1"/>
  <c r="J294" i="1"/>
  <c r="G294" i="1"/>
  <c r="AE123" i="1" s="1"/>
  <c r="I286" i="1"/>
  <c r="J286" i="1"/>
  <c r="H286" i="1"/>
  <c r="I278" i="1"/>
  <c r="J278" i="1"/>
  <c r="H278" i="1"/>
  <c r="G278" i="1"/>
  <c r="I270" i="1"/>
  <c r="J270" i="1"/>
  <c r="H270" i="1"/>
  <c r="I262" i="1"/>
  <c r="J262" i="1"/>
  <c r="G262" i="1"/>
  <c r="H262" i="1"/>
  <c r="I254" i="1"/>
  <c r="J254" i="1"/>
  <c r="G254" i="1"/>
  <c r="H254" i="1"/>
  <c r="I246" i="1"/>
  <c r="J246" i="1"/>
  <c r="G246" i="1"/>
  <c r="H246" i="1"/>
  <c r="I238" i="1"/>
  <c r="J238" i="1"/>
  <c r="G238" i="1"/>
  <c r="H238" i="1"/>
  <c r="I230" i="1"/>
  <c r="J230" i="1"/>
  <c r="G230" i="1"/>
  <c r="H230" i="1"/>
  <c r="I222" i="1"/>
  <c r="AA51" i="1" s="1"/>
  <c r="G222" i="1"/>
  <c r="Y51" i="1" s="1"/>
  <c r="H222" i="1"/>
  <c r="Z51" i="1" s="1"/>
  <c r="J222" i="1"/>
  <c r="AB51" i="1" s="1"/>
  <c r="I214" i="1"/>
  <c r="J214" i="1"/>
  <c r="G214" i="1"/>
  <c r="H214" i="1"/>
  <c r="I206" i="1"/>
  <c r="AA35" i="1" s="1"/>
  <c r="J206" i="1"/>
  <c r="AB35" i="1" s="1"/>
  <c r="G206" i="1"/>
  <c r="Y35" i="1" s="1"/>
  <c r="H206" i="1"/>
  <c r="Z35" i="1" s="1"/>
  <c r="I198" i="1"/>
  <c r="J198" i="1"/>
  <c r="G198" i="1"/>
  <c r="AE27" i="1" s="1"/>
  <c r="I190" i="1"/>
  <c r="J190" i="1"/>
  <c r="G190" i="1"/>
  <c r="H190" i="1"/>
  <c r="I182" i="1"/>
  <c r="J182" i="1"/>
  <c r="G182" i="1"/>
  <c r="AE11" i="1" s="1"/>
  <c r="H182" i="1"/>
  <c r="M174" i="1"/>
  <c r="L174" i="1"/>
  <c r="P178" i="1"/>
  <c r="P176" i="1"/>
  <c r="P316" i="1"/>
  <c r="P314" i="1"/>
  <c r="P310" i="1"/>
  <c r="P308" i="1"/>
  <c r="P306" i="1"/>
  <c r="P302" i="1"/>
  <c r="P300" i="1"/>
  <c r="P298" i="1"/>
  <c r="P294" i="1"/>
  <c r="P292" i="1"/>
  <c r="P290" i="1"/>
  <c r="P288" i="1"/>
  <c r="P286" i="1"/>
  <c r="P284" i="1"/>
  <c r="P282" i="1"/>
  <c r="P280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K333" i="1"/>
  <c r="AF162" i="1" s="1"/>
  <c r="I332" i="1"/>
  <c r="O327" i="1"/>
  <c r="M326" i="1"/>
  <c r="K325" i="1"/>
  <c r="I324" i="1"/>
  <c r="O319" i="1"/>
  <c r="M318" i="1"/>
  <c r="O314" i="1"/>
  <c r="E313" i="1"/>
  <c r="O310" i="1"/>
  <c r="G306" i="1"/>
  <c r="Y135" i="1" s="1"/>
  <c r="M301" i="1"/>
  <c r="E297" i="1"/>
  <c r="O294" i="1"/>
  <c r="F290" i="1"/>
  <c r="G286" i="1"/>
  <c r="M281" i="1"/>
  <c r="E277" i="1"/>
  <c r="M261" i="1"/>
  <c r="G234" i="1"/>
  <c r="B321" i="1"/>
  <c r="D321" i="1"/>
  <c r="E321" i="1"/>
  <c r="B289" i="1"/>
  <c r="R118" i="1" s="1"/>
  <c r="C289" i="1"/>
  <c r="S118" i="1" s="1"/>
  <c r="D289" i="1"/>
  <c r="E289" i="1"/>
  <c r="U118" i="1" s="1"/>
  <c r="F289" i="1"/>
  <c r="V118" i="1" s="1"/>
  <c r="B249" i="1"/>
  <c r="X78" i="1" s="1"/>
  <c r="C249" i="1"/>
  <c r="S78" i="1" s="1"/>
  <c r="D249" i="1"/>
  <c r="T78" i="1" s="1"/>
  <c r="E249" i="1"/>
  <c r="F249" i="1"/>
  <c r="V78" i="1" s="1"/>
  <c r="B217" i="1"/>
  <c r="C217" i="1"/>
  <c r="S46" i="1" s="1"/>
  <c r="D217" i="1"/>
  <c r="T46" i="1" s="1"/>
  <c r="E217" i="1"/>
  <c r="F217" i="1"/>
  <c r="V46" i="1" s="1"/>
  <c r="B177" i="1"/>
  <c r="R6" i="1" s="1"/>
  <c r="C177" i="1"/>
  <c r="S6" i="1" s="1"/>
  <c r="D177" i="1"/>
  <c r="E177" i="1"/>
  <c r="U6" i="1" s="1"/>
  <c r="F177" i="1"/>
  <c r="V6" i="1" s="1"/>
  <c r="I314" i="1"/>
  <c r="J314" i="1"/>
  <c r="G314" i="1"/>
  <c r="I274" i="1"/>
  <c r="AA103" i="1" s="1"/>
  <c r="J274" i="1"/>
  <c r="G274" i="1"/>
  <c r="Y103" i="1" s="1"/>
  <c r="I242" i="1"/>
  <c r="J242" i="1"/>
  <c r="G242" i="1"/>
  <c r="I194" i="1"/>
  <c r="J194" i="1"/>
  <c r="G194" i="1"/>
  <c r="H194" i="1"/>
  <c r="B320" i="1"/>
  <c r="C320" i="1"/>
  <c r="AD149" i="1" s="1"/>
  <c r="E320" i="1"/>
  <c r="U149" i="1" s="1"/>
  <c r="B280" i="1"/>
  <c r="E280" i="1"/>
  <c r="F280" i="1"/>
  <c r="C280" i="1"/>
  <c r="D280" i="1"/>
  <c r="B256" i="1"/>
  <c r="E256" i="1"/>
  <c r="F256" i="1"/>
  <c r="C256" i="1"/>
  <c r="B224" i="1"/>
  <c r="E224" i="1"/>
  <c r="F224" i="1"/>
  <c r="D224" i="1"/>
  <c r="C224" i="1"/>
  <c r="B192" i="1"/>
  <c r="E192" i="1"/>
  <c r="F192" i="1"/>
  <c r="C192" i="1"/>
  <c r="AD21" i="1" s="1"/>
  <c r="D192" i="1"/>
  <c r="G321" i="1"/>
  <c r="I321" i="1"/>
  <c r="G281" i="1"/>
  <c r="H281" i="1"/>
  <c r="I281" i="1"/>
  <c r="J281" i="1"/>
  <c r="G249" i="1"/>
  <c r="H249" i="1"/>
  <c r="Z78" i="1" s="1"/>
  <c r="I249" i="1"/>
  <c r="AA78" i="1" s="1"/>
  <c r="J249" i="1"/>
  <c r="AB78" i="1" s="1"/>
  <c r="G225" i="1"/>
  <c r="H225" i="1"/>
  <c r="I225" i="1"/>
  <c r="J225" i="1"/>
  <c r="G185" i="1"/>
  <c r="H185" i="1"/>
  <c r="Z14" i="1" s="1"/>
  <c r="I185" i="1"/>
  <c r="AA14" i="1" s="1"/>
  <c r="J185" i="1"/>
  <c r="AB14" i="1" s="1"/>
  <c r="P179" i="1"/>
  <c r="N305" i="1"/>
  <c r="O305" i="1"/>
  <c r="N301" i="1"/>
  <c r="O301" i="1"/>
  <c r="N291" i="1"/>
  <c r="O291" i="1"/>
  <c r="O279" i="1"/>
  <c r="N279" i="1"/>
  <c r="O259" i="1"/>
  <c r="N259" i="1"/>
  <c r="O249" i="1"/>
  <c r="N249" i="1"/>
  <c r="O239" i="1"/>
  <c r="N239" i="1"/>
  <c r="O233" i="1"/>
  <c r="N233" i="1"/>
  <c r="O227" i="1"/>
  <c r="N227" i="1"/>
  <c r="N219" i="1"/>
  <c r="O219" i="1"/>
  <c r="O209" i="1"/>
  <c r="N209" i="1"/>
  <c r="O201" i="1"/>
  <c r="N201" i="1"/>
  <c r="O193" i="1"/>
  <c r="N193" i="1"/>
  <c r="N187" i="1"/>
  <c r="O187" i="1"/>
  <c r="F326" i="1"/>
  <c r="C326" i="1"/>
  <c r="C278" i="1"/>
  <c r="E278" i="1"/>
  <c r="D278" i="1"/>
  <c r="C246" i="1"/>
  <c r="S75" i="1" s="1"/>
  <c r="E246" i="1"/>
  <c r="U75" i="1" s="1"/>
  <c r="D246" i="1"/>
  <c r="T75" i="1" s="1"/>
  <c r="F246" i="1"/>
  <c r="V75" i="1" s="1"/>
  <c r="C214" i="1"/>
  <c r="D214" i="1"/>
  <c r="E214" i="1"/>
  <c r="F214" i="1"/>
  <c r="C182" i="1"/>
  <c r="AD11" i="1" s="1"/>
  <c r="D182" i="1"/>
  <c r="E182" i="1"/>
  <c r="F182" i="1"/>
  <c r="J295" i="1"/>
  <c r="G295" i="1"/>
  <c r="Y124" i="1" s="1"/>
  <c r="I295" i="1"/>
  <c r="AA124" i="1" s="1"/>
  <c r="G247" i="1"/>
  <c r="H247" i="1"/>
  <c r="I247" i="1"/>
  <c r="J247" i="1"/>
  <c r="G207" i="1"/>
  <c r="AE36" i="1" s="1"/>
  <c r="H207" i="1"/>
  <c r="I207" i="1"/>
  <c r="J207" i="1"/>
  <c r="K181" i="1"/>
  <c r="L181" i="1"/>
  <c r="M181" i="1"/>
  <c r="B332" i="1"/>
  <c r="C332" i="1"/>
  <c r="E332" i="1"/>
  <c r="B316" i="1"/>
  <c r="F316" i="1"/>
  <c r="C316" i="1"/>
  <c r="B308" i="1"/>
  <c r="X137" i="1" s="1"/>
  <c r="D308" i="1"/>
  <c r="E308" i="1"/>
  <c r="F308" i="1"/>
  <c r="C308" i="1"/>
  <c r="B300" i="1"/>
  <c r="D300" i="1"/>
  <c r="E300" i="1"/>
  <c r="F300" i="1"/>
  <c r="C300" i="1"/>
  <c r="B292" i="1"/>
  <c r="R121" i="1" s="1"/>
  <c r="D292" i="1"/>
  <c r="T121" i="1" s="1"/>
  <c r="E292" i="1"/>
  <c r="U121" i="1" s="1"/>
  <c r="F292" i="1"/>
  <c r="V121" i="1" s="1"/>
  <c r="C292" i="1"/>
  <c r="S121" i="1" s="1"/>
  <c r="B284" i="1"/>
  <c r="E284" i="1"/>
  <c r="F284" i="1"/>
  <c r="D284" i="1"/>
  <c r="B260" i="1"/>
  <c r="E260" i="1"/>
  <c r="F260" i="1"/>
  <c r="C260" i="1"/>
  <c r="D260" i="1"/>
  <c r="B252" i="1"/>
  <c r="X81" i="1" s="1"/>
  <c r="E252" i="1"/>
  <c r="F252" i="1"/>
  <c r="C252" i="1"/>
  <c r="D252" i="1"/>
  <c r="B244" i="1"/>
  <c r="E244" i="1"/>
  <c r="F244" i="1"/>
  <c r="C244" i="1"/>
  <c r="AD73" i="1" s="1"/>
  <c r="D244" i="1"/>
  <c r="B236" i="1"/>
  <c r="R65" i="1" s="1"/>
  <c r="E236" i="1"/>
  <c r="U65" i="1" s="1"/>
  <c r="F236" i="1"/>
  <c r="V65" i="1" s="1"/>
  <c r="C236" i="1"/>
  <c r="S65" i="1" s="1"/>
  <c r="D236" i="1"/>
  <c r="T65" i="1" s="1"/>
  <c r="B228" i="1"/>
  <c r="E228" i="1"/>
  <c r="F228" i="1"/>
  <c r="C228" i="1"/>
  <c r="D228" i="1"/>
  <c r="B220" i="1"/>
  <c r="E220" i="1"/>
  <c r="F220" i="1"/>
  <c r="C220" i="1"/>
  <c r="D220" i="1"/>
  <c r="B212" i="1"/>
  <c r="E212" i="1"/>
  <c r="F212" i="1"/>
  <c r="C212" i="1"/>
  <c r="AD41" i="1" s="1"/>
  <c r="D212" i="1"/>
  <c r="B204" i="1"/>
  <c r="E204" i="1"/>
  <c r="F204" i="1"/>
  <c r="C204" i="1"/>
  <c r="D204" i="1"/>
  <c r="B196" i="1"/>
  <c r="E196" i="1"/>
  <c r="F196" i="1"/>
  <c r="C196" i="1"/>
  <c r="AD25" i="1" s="1"/>
  <c r="D196" i="1"/>
  <c r="B188" i="1"/>
  <c r="R17" i="1" s="1"/>
  <c r="E188" i="1"/>
  <c r="U17" i="1" s="1"/>
  <c r="F188" i="1"/>
  <c r="V17" i="1" s="1"/>
  <c r="C188" i="1"/>
  <c r="S17" i="1" s="1"/>
  <c r="D188" i="1"/>
  <c r="B180" i="1"/>
  <c r="R9" i="1" s="1"/>
  <c r="E180" i="1"/>
  <c r="F180" i="1"/>
  <c r="C180" i="1"/>
  <c r="S9" i="1" s="1"/>
  <c r="D180" i="1"/>
  <c r="T9" i="1" s="1"/>
  <c r="G333" i="1"/>
  <c r="AE162" i="1" s="1"/>
  <c r="I333" i="1"/>
  <c r="G325" i="1"/>
  <c r="AE154" i="1" s="1"/>
  <c r="I325" i="1"/>
  <c r="H317" i="1"/>
  <c r="Z146" i="1" s="1"/>
  <c r="G317" i="1"/>
  <c r="Y146" i="1" s="1"/>
  <c r="G309" i="1"/>
  <c r="H309" i="1"/>
  <c r="I309" i="1"/>
  <c r="G301" i="1"/>
  <c r="H301" i="1"/>
  <c r="I301" i="1"/>
  <c r="G293" i="1"/>
  <c r="H293" i="1"/>
  <c r="I293" i="1"/>
  <c r="G285" i="1"/>
  <c r="H285" i="1"/>
  <c r="I285" i="1"/>
  <c r="J285" i="1"/>
  <c r="G277" i="1"/>
  <c r="Y106" i="1" s="1"/>
  <c r="H277" i="1"/>
  <c r="Z106" i="1" s="1"/>
  <c r="I277" i="1"/>
  <c r="AA106" i="1" s="1"/>
  <c r="J277" i="1"/>
  <c r="AB106" i="1" s="1"/>
  <c r="G269" i="1"/>
  <c r="H269" i="1"/>
  <c r="I269" i="1"/>
  <c r="J269" i="1"/>
  <c r="G261" i="1"/>
  <c r="H261" i="1"/>
  <c r="I261" i="1"/>
  <c r="J261" i="1"/>
  <c r="G253" i="1"/>
  <c r="H253" i="1"/>
  <c r="I253" i="1"/>
  <c r="J253" i="1"/>
  <c r="G245" i="1"/>
  <c r="H245" i="1"/>
  <c r="I245" i="1"/>
  <c r="J245" i="1"/>
  <c r="G237" i="1"/>
  <c r="AE66" i="1" s="1"/>
  <c r="H237" i="1"/>
  <c r="I237" i="1"/>
  <c r="J237" i="1"/>
  <c r="G229" i="1"/>
  <c r="H229" i="1"/>
  <c r="I229" i="1"/>
  <c r="J229" i="1"/>
  <c r="G221" i="1"/>
  <c r="AE50" i="1" s="1"/>
  <c r="H221" i="1"/>
  <c r="I221" i="1"/>
  <c r="J221" i="1"/>
  <c r="G213" i="1"/>
  <c r="H213" i="1"/>
  <c r="I213" i="1"/>
  <c r="J213" i="1"/>
  <c r="G205" i="1"/>
  <c r="H205" i="1"/>
  <c r="I205" i="1"/>
  <c r="J205" i="1"/>
  <c r="G197" i="1"/>
  <c r="AE26" i="1" s="1"/>
  <c r="H197" i="1"/>
  <c r="I197" i="1"/>
  <c r="J197" i="1"/>
  <c r="G189" i="1"/>
  <c r="AE18" i="1" s="1"/>
  <c r="H189" i="1"/>
  <c r="I189" i="1"/>
  <c r="J189" i="1"/>
  <c r="G181" i="1"/>
  <c r="Y10" i="1" s="1"/>
  <c r="H181" i="1"/>
  <c r="Z10" i="1" s="1"/>
  <c r="I181" i="1"/>
  <c r="AA10" i="1" s="1"/>
  <c r="J181" i="1"/>
  <c r="AB10" i="1" s="1"/>
  <c r="N178" i="1"/>
  <c r="O178" i="1"/>
  <c r="N176" i="1"/>
  <c r="O176" i="1"/>
  <c r="O332" i="1"/>
  <c r="N330" i="1"/>
  <c r="O330" i="1"/>
  <c r="O328" i="1"/>
  <c r="N326" i="1"/>
  <c r="O326" i="1"/>
  <c r="O324" i="1"/>
  <c r="N322" i="1"/>
  <c r="O322" i="1"/>
  <c r="O320" i="1"/>
  <c r="N318" i="1"/>
  <c r="O318" i="1"/>
  <c r="N312" i="1"/>
  <c r="O312" i="1"/>
  <c r="N308" i="1"/>
  <c r="O308" i="1"/>
  <c r="O306" i="1"/>
  <c r="N304" i="1"/>
  <c r="O304" i="1"/>
  <c r="N300" i="1"/>
  <c r="O300" i="1"/>
  <c r="O298" i="1"/>
  <c r="N296" i="1"/>
  <c r="O296" i="1"/>
  <c r="N292" i="1"/>
  <c r="O292" i="1"/>
  <c r="O290" i="1"/>
  <c r="N288" i="1"/>
  <c r="O288" i="1"/>
  <c r="N286" i="1"/>
  <c r="O286" i="1"/>
  <c r="N284" i="1"/>
  <c r="O284" i="1"/>
  <c r="O282" i="1"/>
  <c r="N280" i="1"/>
  <c r="O280" i="1"/>
  <c r="N278" i="1"/>
  <c r="O278" i="1"/>
  <c r="N276" i="1"/>
  <c r="O276" i="1"/>
  <c r="N272" i="1"/>
  <c r="O272" i="1"/>
  <c r="N270" i="1"/>
  <c r="O270" i="1"/>
  <c r="N268" i="1"/>
  <c r="O268" i="1"/>
  <c r="O266" i="1"/>
  <c r="N264" i="1"/>
  <c r="O264" i="1"/>
  <c r="N262" i="1"/>
  <c r="O262" i="1"/>
  <c r="N260" i="1"/>
  <c r="O260" i="1"/>
  <c r="N258" i="1"/>
  <c r="O258" i="1"/>
  <c r="N256" i="1"/>
  <c r="O256" i="1"/>
  <c r="O254" i="1"/>
  <c r="N252" i="1"/>
  <c r="O252" i="1"/>
  <c r="N250" i="1"/>
  <c r="O250" i="1"/>
  <c r="N248" i="1"/>
  <c r="O248" i="1"/>
  <c r="N246" i="1"/>
  <c r="O246" i="1"/>
  <c r="N244" i="1"/>
  <c r="O244" i="1"/>
  <c r="N242" i="1"/>
  <c r="O242" i="1"/>
  <c r="N240" i="1"/>
  <c r="O240" i="1"/>
  <c r="N236" i="1"/>
  <c r="O236" i="1"/>
  <c r="N234" i="1"/>
  <c r="O234" i="1"/>
  <c r="N232" i="1"/>
  <c r="O232" i="1"/>
  <c r="N230" i="1"/>
  <c r="O230" i="1"/>
  <c r="N228" i="1"/>
  <c r="O228" i="1"/>
  <c r="N226" i="1"/>
  <c r="O226" i="1"/>
  <c r="N224" i="1"/>
  <c r="O224" i="1"/>
  <c r="N222" i="1"/>
  <c r="O222" i="1"/>
  <c r="N220" i="1"/>
  <c r="O220" i="1"/>
  <c r="N218" i="1"/>
  <c r="O218" i="1"/>
  <c r="N216" i="1"/>
  <c r="O216" i="1"/>
  <c r="N214" i="1"/>
  <c r="O214" i="1"/>
  <c r="N212" i="1"/>
  <c r="O212" i="1"/>
  <c r="N210" i="1"/>
  <c r="O210" i="1"/>
  <c r="N208" i="1"/>
  <c r="O208" i="1"/>
  <c r="N206" i="1"/>
  <c r="O206" i="1"/>
  <c r="N204" i="1"/>
  <c r="O204" i="1"/>
  <c r="N202" i="1"/>
  <c r="O202" i="1"/>
  <c r="N200" i="1"/>
  <c r="O200" i="1"/>
  <c r="N198" i="1"/>
  <c r="O198" i="1"/>
  <c r="N196" i="1"/>
  <c r="O196" i="1"/>
  <c r="N194" i="1"/>
  <c r="O194" i="1"/>
  <c r="N192" i="1"/>
  <c r="O192" i="1"/>
  <c r="N190" i="1"/>
  <c r="O190" i="1"/>
  <c r="N188" i="1"/>
  <c r="O188" i="1"/>
  <c r="N186" i="1"/>
  <c r="O186" i="1"/>
  <c r="N184" i="1"/>
  <c r="O184" i="1"/>
  <c r="G174" i="1"/>
  <c r="J333" i="1"/>
  <c r="D330" i="1"/>
  <c r="J325" i="1"/>
  <c r="D322" i="1"/>
  <c r="I317" i="1"/>
  <c r="AA146" i="1" s="1"/>
  <c r="D316" i="1"/>
  <c r="D313" i="1"/>
  <c r="L301" i="1"/>
  <c r="H299" i="1"/>
  <c r="D297" i="1"/>
  <c r="F286" i="1"/>
  <c r="L281" i="1"/>
  <c r="D277" i="1"/>
  <c r="J272" i="1"/>
  <c r="L261" i="1"/>
  <c r="H243" i="1"/>
  <c r="Z72" i="1" s="1"/>
  <c r="B273" i="1"/>
  <c r="C273" i="1"/>
  <c r="D273" i="1"/>
  <c r="E273" i="1"/>
  <c r="F273" i="1"/>
  <c r="B201" i="1"/>
  <c r="C201" i="1"/>
  <c r="D201" i="1"/>
  <c r="E201" i="1"/>
  <c r="F201" i="1"/>
  <c r="H298" i="1"/>
  <c r="I298" i="1"/>
  <c r="AA127" i="1" s="1"/>
  <c r="J298" i="1"/>
  <c r="AB127" i="1" s="1"/>
  <c r="I226" i="1"/>
  <c r="J226" i="1"/>
  <c r="H226" i="1"/>
  <c r="G226" i="1"/>
  <c r="B288" i="1"/>
  <c r="X117" i="1" s="1"/>
  <c r="E288" i="1"/>
  <c r="F288" i="1"/>
  <c r="C288" i="1"/>
  <c r="B232" i="1"/>
  <c r="X61" i="1" s="1"/>
  <c r="E232" i="1"/>
  <c r="F232" i="1"/>
  <c r="D232" i="1"/>
  <c r="C232" i="1"/>
  <c r="B184" i="1"/>
  <c r="E184" i="1"/>
  <c r="F184" i="1"/>
  <c r="C184" i="1"/>
  <c r="D184" i="1"/>
  <c r="G297" i="1"/>
  <c r="Y126" i="1" s="1"/>
  <c r="H297" i="1"/>
  <c r="Z126" i="1" s="1"/>
  <c r="I297" i="1"/>
  <c r="AA126" i="1" s="1"/>
  <c r="J297" i="1"/>
  <c r="G217" i="1"/>
  <c r="H217" i="1"/>
  <c r="I217" i="1"/>
  <c r="J217" i="1"/>
  <c r="O271" i="1"/>
  <c r="N271" i="1"/>
  <c r="O255" i="1"/>
  <c r="N255" i="1"/>
  <c r="O241" i="1"/>
  <c r="N241" i="1"/>
  <c r="N215" i="1"/>
  <c r="O215" i="1"/>
  <c r="C302" i="1"/>
  <c r="D302" i="1"/>
  <c r="E302" i="1"/>
  <c r="C254" i="1"/>
  <c r="S83" i="1" s="1"/>
  <c r="E254" i="1"/>
  <c r="U83" i="1" s="1"/>
  <c r="D254" i="1"/>
  <c r="T83" i="1" s="1"/>
  <c r="F254" i="1"/>
  <c r="C198" i="1"/>
  <c r="AD27" i="1" s="1"/>
  <c r="D198" i="1"/>
  <c r="E198" i="1"/>
  <c r="F198" i="1"/>
  <c r="H319" i="1"/>
  <c r="I319" i="1"/>
  <c r="G263" i="1"/>
  <c r="H263" i="1"/>
  <c r="I263" i="1"/>
  <c r="J263" i="1"/>
  <c r="B276" i="1"/>
  <c r="X105" i="1" s="1"/>
  <c r="E276" i="1"/>
  <c r="F276" i="1"/>
  <c r="D276" i="1"/>
  <c r="C276" i="1"/>
  <c r="C331" i="1"/>
  <c r="E331" i="1"/>
  <c r="C323" i="1"/>
  <c r="S152" i="1" s="1"/>
  <c r="E323" i="1"/>
  <c r="U152" i="1" s="1"/>
  <c r="D315" i="1"/>
  <c r="C315" i="1"/>
  <c r="F315" i="1"/>
  <c r="C307" i="1"/>
  <c r="D307" i="1"/>
  <c r="E307" i="1"/>
  <c r="C299" i="1"/>
  <c r="D299" i="1"/>
  <c r="E299" i="1"/>
  <c r="C291" i="1"/>
  <c r="D291" i="1"/>
  <c r="E291" i="1"/>
  <c r="C283" i="1"/>
  <c r="S112" i="1" s="1"/>
  <c r="D283" i="1"/>
  <c r="T112" i="1" s="1"/>
  <c r="E283" i="1"/>
  <c r="U112" i="1" s="1"/>
  <c r="F283" i="1"/>
  <c r="V112" i="1" s="1"/>
  <c r="C275" i="1"/>
  <c r="D275" i="1"/>
  <c r="E275" i="1"/>
  <c r="F275" i="1"/>
  <c r="C267" i="1"/>
  <c r="D267" i="1"/>
  <c r="E267" i="1"/>
  <c r="F267" i="1"/>
  <c r="C259" i="1"/>
  <c r="AD88" i="1" s="1"/>
  <c r="D259" i="1"/>
  <c r="E259" i="1"/>
  <c r="F259" i="1"/>
  <c r="C251" i="1"/>
  <c r="D251" i="1"/>
  <c r="E251" i="1"/>
  <c r="F251" i="1"/>
  <c r="C243" i="1"/>
  <c r="D243" i="1"/>
  <c r="E243" i="1"/>
  <c r="F243" i="1"/>
  <c r="C235" i="1"/>
  <c r="D235" i="1"/>
  <c r="E235" i="1"/>
  <c r="F235" i="1"/>
  <c r="C227" i="1"/>
  <c r="D227" i="1"/>
  <c r="E227" i="1"/>
  <c r="F227" i="1"/>
  <c r="C219" i="1"/>
  <c r="D219" i="1"/>
  <c r="T48" i="1" s="1"/>
  <c r="E219" i="1"/>
  <c r="U48" i="1" s="1"/>
  <c r="F219" i="1"/>
  <c r="V48" i="1" s="1"/>
  <c r="C211" i="1"/>
  <c r="D211" i="1"/>
  <c r="E211" i="1"/>
  <c r="F211" i="1"/>
  <c r="C203" i="1"/>
  <c r="D203" i="1"/>
  <c r="E203" i="1"/>
  <c r="F203" i="1"/>
  <c r="C195" i="1"/>
  <c r="AD24" i="1" s="1"/>
  <c r="D195" i="1"/>
  <c r="E195" i="1"/>
  <c r="F195" i="1"/>
  <c r="C187" i="1"/>
  <c r="D187" i="1"/>
  <c r="T16" i="1" s="1"/>
  <c r="E187" i="1"/>
  <c r="U16" i="1" s="1"/>
  <c r="F187" i="1"/>
  <c r="V16" i="1" s="1"/>
  <c r="C179" i="1"/>
  <c r="AD8" i="1" s="1"/>
  <c r="D179" i="1"/>
  <c r="E179" i="1"/>
  <c r="F179" i="1"/>
  <c r="J332" i="1"/>
  <c r="G332" i="1"/>
  <c r="J324" i="1"/>
  <c r="G324" i="1"/>
  <c r="G316" i="1"/>
  <c r="H316" i="1"/>
  <c r="J316" i="1"/>
  <c r="G308" i="1"/>
  <c r="Y137" i="1" s="1"/>
  <c r="I308" i="1"/>
  <c r="G300" i="1"/>
  <c r="I300" i="1"/>
  <c r="G292" i="1"/>
  <c r="I292" i="1"/>
  <c r="G284" i="1"/>
  <c r="I284" i="1"/>
  <c r="H284" i="1"/>
  <c r="J284" i="1"/>
  <c r="G276" i="1"/>
  <c r="Y105" i="1" s="1"/>
  <c r="I276" i="1"/>
  <c r="AA105" i="1" s="1"/>
  <c r="H276" i="1"/>
  <c r="J276" i="1"/>
  <c r="AB105" i="1" s="1"/>
  <c r="G268" i="1"/>
  <c r="I268" i="1"/>
  <c r="H268" i="1"/>
  <c r="J268" i="1"/>
  <c r="G260" i="1"/>
  <c r="I260" i="1"/>
  <c r="H260" i="1"/>
  <c r="J260" i="1"/>
  <c r="G252" i="1"/>
  <c r="Y81" i="1" s="1"/>
  <c r="I252" i="1"/>
  <c r="AA81" i="1" s="1"/>
  <c r="H252" i="1"/>
  <c r="Z81" i="1" s="1"/>
  <c r="G244" i="1"/>
  <c r="AE73" i="1" s="1"/>
  <c r="I244" i="1"/>
  <c r="H244" i="1"/>
  <c r="J244" i="1"/>
  <c r="G236" i="1"/>
  <c r="I236" i="1"/>
  <c r="H236" i="1"/>
  <c r="G228" i="1"/>
  <c r="I228" i="1"/>
  <c r="H228" i="1"/>
  <c r="G220" i="1"/>
  <c r="H220" i="1"/>
  <c r="I220" i="1"/>
  <c r="J220" i="1"/>
  <c r="G212" i="1"/>
  <c r="H212" i="1"/>
  <c r="I212" i="1"/>
  <c r="J212" i="1"/>
  <c r="G204" i="1"/>
  <c r="Y33" i="1" s="1"/>
  <c r="H204" i="1"/>
  <c r="Z33" i="1" s="1"/>
  <c r="I204" i="1"/>
  <c r="AA33" i="1" s="1"/>
  <c r="J204" i="1"/>
  <c r="AB33" i="1" s="1"/>
  <c r="G196" i="1"/>
  <c r="H196" i="1"/>
  <c r="I196" i="1"/>
  <c r="J196" i="1"/>
  <c r="G188" i="1"/>
  <c r="H188" i="1"/>
  <c r="I188" i="1"/>
  <c r="J188" i="1"/>
  <c r="G180" i="1"/>
  <c r="H180" i="1"/>
  <c r="I180" i="1"/>
  <c r="J180" i="1"/>
  <c r="N182" i="1"/>
  <c r="O182" i="1"/>
  <c r="N180" i="1"/>
  <c r="O180" i="1"/>
  <c r="K178" i="1"/>
  <c r="L178" i="1"/>
  <c r="M178" i="1"/>
  <c r="M176" i="1"/>
  <c r="K176" i="1"/>
  <c r="L176" i="1"/>
  <c r="K332" i="1"/>
  <c r="M332" i="1"/>
  <c r="K330" i="1"/>
  <c r="K328" i="1"/>
  <c r="M328" i="1"/>
  <c r="K326" i="1"/>
  <c r="K324" i="1"/>
  <c r="M324" i="1"/>
  <c r="K322" i="1"/>
  <c r="K320" i="1"/>
  <c r="M320" i="1"/>
  <c r="AH149" i="1" s="1"/>
  <c r="K318" i="1"/>
  <c r="K314" i="1"/>
  <c r="M314" i="1"/>
  <c r="L312" i="1"/>
  <c r="M312" i="1"/>
  <c r="K312" i="1"/>
  <c r="K310" i="1"/>
  <c r="M310" i="1"/>
  <c r="L308" i="1"/>
  <c r="M308" i="1"/>
  <c r="K306" i="1"/>
  <c r="L306" i="1"/>
  <c r="AG135" i="1" s="1"/>
  <c r="M306" i="1"/>
  <c r="AH135" i="1" s="1"/>
  <c r="L304" i="1"/>
  <c r="M304" i="1"/>
  <c r="K304" i="1"/>
  <c r="K302" i="1"/>
  <c r="M302" i="1"/>
  <c r="L300" i="1"/>
  <c r="M300" i="1"/>
  <c r="K298" i="1"/>
  <c r="L298" i="1"/>
  <c r="M298" i="1"/>
  <c r="L296" i="1"/>
  <c r="M296" i="1"/>
  <c r="K296" i="1"/>
  <c r="K294" i="1"/>
  <c r="AF123" i="1" s="1"/>
  <c r="M294" i="1"/>
  <c r="AH123" i="1" s="1"/>
  <c r="L292" i="1"/>
  <c r="M292" i="1"/>
  <c r="K290" i="1"/>
  <c r="AF119" i="1" s="1"/>
  <c r="L290" i="1"/>
  <c r="M290" i="1"/>
  <c r="AH119" i="1" s="1"/>
  <c r="M288" i="1"/>
  <c r="L288" i="1"/>
  <c r="K286" i="1"/>
  <c r="M286" i="1"/>
  <c r="L286" i="1"/>
  <c r="M284" i="1"/>
  <c r="K284" i="1"/>
  <c r="L284" i="1"/>
  <c r="K282" i="1"/>
  <c r="M282" i="1"/>
  <c r="L282" i="1"/>
  <c r="M280" i="1"/>
  <c r="L280" i="1"/>
  <c r="K280" i="1"/>
  <c r="K278" i="1"/>
  <c r="M278" i="1"/>
  <c r="L278" i="1"/>
  <c r="M276" i="1"/>
  <c r="K276" i="1"/>
  <c r="K274" i="1"/>
  <c r="M274" i="1"/>
  <c r="L274" i="1"/>
  <c r="M272" i="1"/>
  <c r="L272" i="1"/>
  <c r="K270" i="1"/>
  <c r="M270" i="1"/>
  <c r="L270" i="1"/>
  <c r="M268" i="1"/>
  <c r="K268" i="1"/>
  <c r="L268" i="1"/>
  <c r="K266" i="1"/>
  <c r="M266" i="1"/>
  <c r="L266" i="1"/>
  <c r="M264" i="1"/>
  <c r="L264" i="1"/>
  <c r="K264" i="1"/>
  <c r="K262" i="1"/>
  <c r="M262" i="1"/>
  <c r="L262" i="1"/>
  <c r="M260" i="1"/>
  <c r="K260" i="1"/>
  <c r="K258" i="1"/>
  <c r="M258" i="1"/>
  <c r="L258" i="1"/>
  <c r="M256" i="1"/>
  <c r="K256" i="1"/>
  <c r="L256" i="1"/>
  <c r="K254" i="1"/>
  <c r="M254" i="1"/>
  <c r="L254" i="1"/>
  <c r="M252" i="1"/>
  <c r="L252" i="1"/>
  <c r="K250" i="1"/>
  <c r="M250" i="1"/>
  <c r="L250" i="1"/>
  <c r="M248" i="1"/>
  <c r="K248" i="1"/>
  <c r="L248" i="1"/>
  <c r="K246" i="1"/>
  <c r="M246" i="1"/>
  <c r="L246" i="1"/>
  <c r="M244" i="1"/>
  <c r="AH73" i="1" s="1"/>
  <c r="K244" i="1"/>
  <c r="L244" i="1"/>
  <c r="AG73" i="1" s="1"/>
  <c r="K242" i="1"/>
  <c r="M242" i="1"/>
  <c r="L242" i="1"/>
  <c r="M240" i="1"/>
  <c r="K240" i="1"/>
  <c r="L240" i="1"/>
  <c r="K238" i="1"/>
  <c r="M238" i="1"/>
  <c r="L238" i="1"/>
  <c r="M236" i="1"/>
  <c r="L236" i="1"/>
  <c r="K236" i="1"/>
  <c r="K234" i="1"/>
  <c r="M234" i="1"/>
  <c r="L234" i="1"/>
  <c r="M232" i="1"/>
  <c r="K232" i="1"/>
  <c r="L232" i="1"/>
  <c r="K230" i="1"/>
  <c r="M230" i="1"/>
  <c r="L230" i="1"/>
  <c r="M228" i="1"/>
  <c r="L228" i="1"/>
  <c r="K228" i="1"/>
  <c r="K226" i="1"/>
  <c r="M226" i="1"/>
  <c r="L226" i="1"/>
  <c r="M224" i="1"/>
  <c r="K224" i="1"/>
  <c r="L224" i="1"/>
  <c r="K222" i="1"/>
  <c r="L222" i="1"/>
  <c r="M222" i="1"/>
  <c r="M220" i="1"/>
  <c r="K220" i="1"/>
  <c r="K218" i="1"/>
  <c r="L218" i="1"/>
  <c r="M218" i="1"/>
  <c r="M216" i="1"/>
  <c r="AH45" i="1" s="1"/>
  <c r="K216" i="1"/>
  <c r="AF45" i="1" s="1"/>
  <c r="K214" i="1"/>
  <c r="L214" i="1"/>
  <c r="M214" i="1"/>
  <c r="M212" i="1"/>
  <c r="AH41" i="1" s="1"/>
  <c r="K212" i="1"/>
  <c r="AF41" i="1" s="1"/>
  <c r="L212" i="1"/>
  <c r="AG41" i="1" s="1"/>
  <c r="K210" i="1"/>
  <c r="L210" i="1"/>
  <c r="M210" i="1"/>
  <c r="M208" i="1"/>
  <c r="K208" i="1"/>
  <c r="AF37" i="1" s="1"/>
  <c r="L208" i="1"/>
  <c r="AG37" i="1" s="1"/>
  <c r="K206" i="1"/>
  <c r="L206" i="1"/>
  <c r="M206" i="1"/>
  <c r="M204" i="1"/>
  <c r="K204" i="1"/>
  <c r="L204" i="1"/>
  <c r="K202" i="1"/>
  <c r="L202" i="1"/>
  <c r="M202" i="1"/>
  <c r="M200" i="1"/>
  <c r="K200" i="1"/>
  <c r="L200" i="1"/>
  <c r="K198" i="1"/>
  <c r="AF27" i="1" s="1"/>
  <c r="L198" i="1"/>
  <c r="AG27" i="1" s="1"/>
  <c r="M198" i="1"/>
  <c r="AH27" i="1" s="1"/>
  <c r="M196" i="1"/>
  <c r="AH25" i="1" s="1"/>
  <c r="K196" i="1"/>
  <c r="AF25" i="1" s="1"/>
  <c r="L196" i="1"/>
  <c r="AG25" i="1" s="1"/>
  <c r="K194" i="1"/>
  <c r="L194" i="1"/>
  <c r="M194" i="1"/>
  <c r="M192" i="1"/>
  <c r="K192" i="1"/>
  <c r="AF21" i="1" s="1"/>
  <c r="L192" i="1"/>
  <c r="AG21" i="1" s="1"/>
  <c r="K190" i="1"/>
  <c r="L190" i="1"/>
  <c r="M190" i="1"/>
  <c r="M188" i="1"/>
  <c r="K188" i="1"/>
  <c r="L188" i="1"/>
  <c r="K186" i="1"/>
  <c r="L186" i="1"/>
  <c r="M186" i="1"/>
  <c r="M184" i="1"/>
  <c r="K184" i="1"/>
  <c r="L184" i="1"/>
  <c r="I174" i="1"/>
  <c r="H333" i="1"/>
  <c r="F332" i="1"/>
  <c r="D331" i="1"/>
  <c r="N328" i="1"/>
  <c r="L327" i="1"/>
  <c r="AG156" i="1" s="1"/>
  <c r="J326" i="1"/>
  <c r="H325" i="1"/>
  <c r="D323" i="1"/>
  <c r="T152" i="1" s="1"/>
  <c r="N320" i="1"/>
  <c r="L319" i="1"/>
  <c r="J318" i="1"/>
  <c r="F317" i="1"/>
  <c r="L314" i="1"/>
  <c r="L310" i="1"/>
  <c r="H308" i="1"/>
  <c r="Z137" i="1" s="1"/>
  <c r="N303" i="1"/>
  <c r="J301" i="1"/>
  <c r="F299" i="1"/>
  <c r="L294" i="1"/>
  <c r="AG123" i="1" s="1"/>
  <c r="H292" i="1"/>
  <c r="N285" i="1"/>
  <c r="F281" i="1"/>
  <c r="L276" i="1"/>
  <c r="D272" i="1"/>
  <c r="L260" i="1"/>
  <c r="H242" i="1"/>
  <c r="L216" i="1"/>
  <c r="AG45" i="1" s="1"/>
  <c r="B329" i="1"/>
  <c r="D329" i="1"/>
  <c r="E329" i="1"/>
  <c r="B305" i="1"/>
  <c r="F305" i="1"/>
  <c r="C305" i="1"/>
  <c r="B265" i="1"/>
  <c r="C265" i="1"/>
  <c r="E265" i="1"/>
  <c r="F265" i="1"/>
  <c r="B233" i="1"/>
  <c r="X62" i="1" s="1"/>
  <c r="C233" i="1"/>
  <c r="D233" i="1"/>
  <c r="E233" i="1"/>
  <c r="B193" i="1"/>
  <c r="C193" i="1"/>
  <c r="D193" i="1"/>
  <c r="E193" i="1"/>
  <c r="F193" i="1"/>
  <c r="G322" i="1"/>
  <c r="Y151" i="1" s="1"/>
  <c r="I322" i="1"/>
  <c r="J290" i="1"/>
  <c r="G290" i="1"/>
  <c r="AE119" i="1" s="1"/>
  <c r="H290" i="1"/>
  <c r="I290" i="1"/>
  <c r="I258" i="1"/>
  <c r="J258" i="1"/>
  <c r="G258" i="1"/>
  <c r="H258" i="1"/>
  <c r="I218" i="1"/>
  <c r="J218" i="1"/>
  <c r="G218" i="1"/>
  <c r="H218" i="1"/>
  <c r="I186" i="1"/>
  <c r="AA15" i="1" s="1"/>
  <c r="J186" i="1"/>
  <c r="G186" i="1"/>
  <c r="Y15" i="1" s="1"/>
  <c r="H186" i="1"/>
  <c r="G298" i="1"/>
  <c r="Y127" i="1" s="1"/>
  <c r="B304" i="1"/>
  <c r="D304" i="1"/>
  <c r="E304" i="1"/>
  <c r="F304" i="1"/>
  <c r="B264" i="1"/>
  <c r="R93" i="1" s="1"/>
  <c r="E264" i="1"/>
  <c r="U93" i="1" s="1"/>
  <c r="F264" i="1"/>
  <c r="V93" i="1" s="1"/>
  <c r="D264" i="1"/>
  <c r="T93" i="1" s="1"/>
  <c r="C264" i="1"/>
  <c r="S93" i="1" s="1"/>
  <c r="B216" i="1"/>
  <c r="E216" i="1"/>
  <c r="F216" i="1"/>
  <c r="C216" i="1"/>
  <c r="D216" i="1"/>
  <c r="G329" i="1"/>
  <c r="I329" i="1"/>
  <c r="G289" i="1"/>
  <c r="H289" i="1"/>
  <c r="J289" i="1"/>
  <c r="G257" i="1"/>
  <c r="H257" i="1"/>
  <c r="I257" i="1"/>
  <c r="J257" i="1"/>
  <c r="G209" i="1"/>
  <c r="Y38" i="1" s="1"/>
  <c r="H209" i="1"/>
  <c r="Z38" i="1" s="1"/>
  <c r="I209" i="1"/>
  <c r="AA38" i="1" s="1"/>
  <c r="J209" i="1"/>
  <c r="AB38" i="1" s="1"/>
  <c r="G177" i="1"/>
  <c r="H177" i="1"/>
  <c r="I177" i="1"/>
  <c r="J177" i="1"/>
  <c r="O177" i="1"/>
  <c r="N177" i="1"/>
  <c r="N317" i="1"/>
  <c r="N307" i="1"/>
  <c r="O307" i="1"/>
  <c r="N289" i="1"/>
  <c r="O289" i="1"/>
  <c r="O281" i="1"/>
  <c r="N281" i="1"/>
  <c r="O275" i="1"/>
  <c r="N275" i="1"/>
  <c r="O265" i="1"/>
  <c r="N265" i="1"/>
  <c r="O257" i="1"/>
  <c r="N257" i="1"/>
  <c r="O251" i="1"/>
  <c r="N251" i="1"/>
  <c r="O245" i="1"/>
  <c r="N245" i="1"/>
  <c r="O235" i="1"/>
  <c r="N235" i="1"/>
  <c r="O225" i="1"/>
  <c r="N225" i="1"/>
  <c r="O213" i="1"/>
  <c r="N213" i="1"/>
  <c r="N203" i="1"/>
  <c r="O203" i="1"/>
  <c r="N195" i="1"/>
  <c r="O195" i="1"/>
  <c r="F318" i="1"/>
  <c r="C318" i="1"/>
  <c r="C294" i="1"/>
  <c r="AD123" i="1" s="1"/>
  <c r="D294" i="1"/>
  <c r="E294" i="1"/>
  <c r="C270" i="1"/>
  <c r="E270" i="1"/>
  <c r="D270" i="1"/>
  <c r="C238" i="1"/>
  <c r="E238" i="1"/>
  <c r="D238" i="1"/>
  <c r="F238" i="1"/>
  <c r="C222" i="1"/>
  <c r="S51" i="1" s="1"/>
  <c r="D222" i="1"/>
  <c r="T51" i="1" s="1"/>
  <c r="E222" i="1"/>
  <c r="U51" i="1" s="1"/>
  <c r="F222" i="1"/>
  <c r="V51" i="1" s="1"/>
  <c r="C190" i="1"/>
  <c r="S19" i="1" s="1"/>
  <c r="D190" i="1"/>
  <c r="T19" i="1" s="1"/>
  <c r="E190" i="1"/>
  <c r="U19" i="1" s="1"/>
  <c r="F190" i="1"/>
  <c r="V19" i="1" s="1"/>
  <c r="H327" i="1"/>
  <c r="I327" i="1"/>
  <c r="J303" i="1"/>
  <c r="G303" i="1"/>
  <c r="I303" i="1"/>
  <c r="G287" i="1"/>
  <c r="J287" i="1"/>
  <c r="I287" i="1"/>
  <c r="G271" i="1"/>
  <c r="Y100" i="1" s="1"/>
  <c r="J271" i="1"/>
  <c r="AB100" i="1" s="1"/>
  <c r="I271" i="1"/>
  <c r="G239" i="1"/>
  <c r="AE68" i="1" s="1"/>
  <c r="H239" i="1"/>
  <c r="Z68" i="1" s="1"/>
  <c r="I239" i="1"/>
  <c r="AA68" i="1" s="1"/>
  <c r="J239" i="1"/>
  <c r="G223" i="1"/>
  <c r="H223" i="1"/>
  <c r="I223" i="1"/>
  <c r="G199" i="1"/>
  <c r="H199" i="1"/>
  <c r="I199" i="1"/>
  <c r="J199" i="1"/>
  <c r="G183" i="1"/>
  <c r="H183" i="1"/>
  <c r="I183" i="1"/>
  <c r="J183" i="1"/>
  <c r="B324" i="1"/>
  <c r="C324" i="1"/>
  <c r="E324" i="1"/>
  <c r="B268" i="1"/>
  <c r="E268" i="1"/>
  <c r="F268" i="1"/>
  <c r="D268" i="1"/>
  <c r="F330" i="1"/>
  <c r="C330" i="1"/>
  <c r="F322" i="1"/>
  <c r="C322" i="1"/>
  <c r="F314" i="1"/>
  <c r="C314" i="1"/>
  <c r="C306" i="1"/>
  <c r="S135" i="1" s="1"/>
  <c r="E306" i="1"/>
  <c r="U135" i="1" s="1"/>
  <c r="C298" i="1"/>
  <c r="E298" i="1"/>
  <c r="D290" i="1"/>
  <c r="C282" i="1"/>
  <c r="E282" i="1"/>
  <c r="U111" i="1" s="1"/>
  <c r="D282" i="1"/>
  <c r="F282" i="1"/>
  <c r="V111" i="1" s="1"/>
  <c r="C274" i="1"/>
  <c r="E274" i="1"/>
  <c r="D274" i="1"/>
  <c r="F274" i="1"/>
  <c r="C266" i="1"/>
  <c r="E266" i="1"/>
  <c r="D266" i="1"/>
  <c r="F266" i="1"/>
  <c r="C258" i="1"/>
  <c r="E258" i="1"/>
  <c r="D258" i="1"/>
  <c r="F258" i="1"/>
  <c r="C250" i="1"/>
  <c r="E250" i="1"/>
  <c r="D250" i="1"/>
  <c r="C242" i="1"/>
  <c r="E242" i="1"/>
  <c r="D242" i="1"/>
  <c r="F242" i="1"/>
  <c r="C234" i="1"/>
  <c r="E234" i="1"/>
  <c r="U63" i="1" s="1"/>
  <c r="D234" i="1"/>
  <c r="T63" i="1" s="1"/>
  <c r="C226" i="1"/>
  <c r="E226" i="1"/>
  <c r="D226" i="1"/>
  <c r="C218" i="1"/>
  <c r="D218" i="1"/>
  <c r="E218" i="1"/>
  <c r="F218" i="1"/>
  <c r="C210" i="1"/>
  <c r="D210" i="1"/>
  <c r="E210" i="1"/>
  <c r="F210" i="1"/>
  <c r="C202" i="1"/>
  <c r="D202" i="1"/>
  <c r="T31" i="1" s="1"/>
  <c r="E202" i="1"/>
  <c r="U31" i="1" s="1"/>
  <c r="F202" i="1"/>
  <c r="V31" i="1" s="1"/>
  <c r="C194" i="1"/>
  <c r="D194" i="1"/>
  <c r="E194" i="1"/>
  <c r="F194" i="1"/>
  <c r="C186" i="1"/>
  <c r="D186" i="1"/>
  <c r="E186" i="1"/>
  <c r="F186" i="1"/>
  <c r="B178" i="1"/>
  <c r="X7" i="1" s="1"/>
  <c r="C178" i="1"/>
  <c r="D178" i="1"/>
  <c r="E178" i="1"/>
  <c r="F178" i="1"/>
  <c r="H331" i="1"/>
  <c r="I331" i="1"/>
  <c r="H323" i="1"/>
  <c r="I323" i="1"/>
  <c r="H315" i="1"/>
  <c r="J307" i="1"/>
  <c r="AB136" i="1" s="1"/>
  <c r="G307" i="1"/>
  <c r="Y136" i="1" s="1"/>
  <c r="J299" i="1"/>
  <c r="AB128" i="1" s="1"/>
  <c r="G299" i="1"/>
  <c r="Y128" i="1" s="1"/>
  <c r="J291" i="1"/>
  <c r="AB120" i="1" s="1"/>
  <c r="G291" i="1"/>
  <c r="Y120" i="1" s="1"/>
  <c r="G283" i="1"/>
  <c r="H283" i="1"/>
  <c r="I283" i="1"/>
  <c r="G275" i="1"/>
  <c r="H275" i="1"/>
  <c r="I275" i="1"/>
  <c r="J275" i="1"/>
  <c r="G267" i="1"/>
  <c r="H267" i="1"/>
  <c r="I267" i="1"/>
  <c r="G259" i="1"/>
  <c r="Y88" i="1" s="1"/>
  <c r="J259" i="1"/>
  <c r="AB88" i="1" s="1"/>
  <c r="I259" i="1"/>
  <c r="AA88" i="1" s="1"/>
  <c r="G251" i="1"/>
  <c r="Y80" i="1" s="1"/>
  <c r="H251" i="1"/>
  <c r="I251" i="1"/>
  <c r="AA80" i="1" s="1"/>
  <c r="G243" i="1"/>
  <c r="Y72" i="1" s="1"/>
  <c r="J243" i="1"/>
  <c r="AB72" i="1" s="1"/>
  <c r="G235" i="1"/>
  <c r="H235" i="1"/>
  <c r="I235" i="1"/>
  <c r="J235" i="1"/>
  <c r="G227" i="1"/>
  <c r="Y56" i="1" s="1"/>
  <c r="J227" i="1"/>
  <c r="H227" i="1"/>
  <c r="Z56" i="1" s="1"/>
  <c r="I227" i="1"/>
  <c r="AA56" i="1" s="1"/>
  <c r="G219" i="1"/>
  <c r="Y48" i="1" s="1"/>
  <c r="H219" i="1"/>
  <c r="Z48" i="1" s="1"/>
  <c r="I219" i="1"/>
  <c r="J219" i="1"/>
  <c r="AB48" i="1" s="1"/>
  <c r="G211" i="1"/>
  <c r="Y40" i="1" s="1"/>
  <c r="H211" i="1"/>
  <c r="I211" i="1"/>
  <c r="AA40" i="1" s="1"/>
  <c r="J211" i="1"/>
  <c r="AB40" i="1" s="1"/>
  <c r="G203" i="1"/>
  <c r="H203" i="1"/>
  <c r="I203" i="1"/>
  <c r="J203" i="1"/>
  <c r="G195" i="1"/>
  <c r="AE24" i="1" s="1"/>
  <c r="H195" i="1"/>
  <c r="I195" i="1"/>
  <c r="J195" i="1"/>
  <c r="G187" i="1"/>
  <c r="H187" i="1"/>
  <c r="I187" i="1"/>
  <c r="J187" i="1"/>
  <c r="G179" i="1"/>
  <c r="H179" i="1"/>
  <c r="I179" i="1"/>
  <c r="J179" i="1"/>
  <c r="K182" i="1"/>
  <c r="AF11" i="1" s="1"/>
  <c r="L182" i="1"/>
  <c r="AG11" i="1" s="1"/>
  <c r="M182" i="1"/>
  <c r="AH11" i="1" s="1"/>
  <c r="M180" i="1"/>
  <c r="K180" i="1"/>
  <c r="L180" i="1"/>
  <c r="K174" i="1"/>
  <c r="F333" i="1"/>
  <c r="D332" i="1"/>
  <c r="N329" i="1"/>
  <c r="L328" i="1"/>
  <c r="J327" i="1"/>
  <c r="H326" i="1"/>
  <c r="F325" i="1"/>
  <c r="D324" i="1"/>
  <c r="N321" i="1"/>
  <c r="L320" i="1"/>
  <c r="AG149" i="1" s="1"/>
  <c r="J319" i="1"/>
  <c r="H318" i="1"/>
  <c r="D317" i="1"/>
  <c r="N315" i="1"/>
  <c r="H314" i="1"/>
  <c r="J312" i="1"/>
  <c r="AB141" i="1" s="1"/>
  <c r="F310" i="1"/>
  <c r="L305" i="1"/>
  <c r="H303" i="1"/>
  <c r="D301" i="1"/>
  <c r="N298" i="1"/>
  <c r="J296" i="1"/>
  <c r="F294" i="1"/>
  <c r="I289" i="1"/>
  <c r="D285" i="1"/>
  <c r="J280" i="1"/>
  <c r="AB109" i="1" s="1"/>
  <c r="H271" i="1"/>
  <c r="Z100" i="1" s="1"/>
  <c r="N266" i="1"/>
  <c r="H259" i="1"/>
  <c r="Z88" i="1" s="1"/>
  <c r="F250" i="1"/>
  <c r="D241" i="1"/>
  <c r="H198" i="1"/>
  <c r="P197" i="1"/>
  <c r="P195" i="1"/>
  <c r="P193" i="1"/>
  <c r="P191" i="1"/>
  <c r="P189" i="1"/>
  <c r="P187" i="1"/>
  <c r="P185" i="1"/>
  <c r="P183" i="1"/>
  <c r="K179" i="1"/>
  <c r="AF8" i="1" s="1"/>
  <c r="L179" i="1"/>
  <c r="AG8" i="1" s="1"/>
  <c r="M179" i="1"/>
  <c r="AH8" i="1" s="1"/>
  <c r="B331" i="1"/>
  <c r="B323" i="1"/>
  <c r="B315" i="1"/>
  <c r="X144" i="1" s="1"/>
  <c r="B307" i="1"/>
  <c r="B299" i="1"/>
  <c r="X128" i="1" s="1"/>
  <c r="B291" i="1"/>
  <c r="X120" i="1" s="1"/>
  <c r="B283" i="1"/>
  <c r="B275" i="1"/>
  <c r="B267" i="1"/>
  <c r="B259" i="1"/>
  <c r="B327" i="1"/>
  <c r="B319" i="1"/>
  <c r="B311" i="1"/>
  <c r="B303" i="1"/>
  <c r="B295" i="1"/>
  <c r="X124" i="1" s="1"/>
  <c r="B287" i="1"/>
  <c r="B279" i="1"/>
  <c r="B271" i="1"/>
  <c r="X100" i="1" s="1"/>
  <c r="B263" i="1"/>
  <c r="B255" i="1"/>
  <c r="B247" i="1"/>
  <c r="B239" i="1"/>
  <c r="X68" i="1" s="1"/>
  <c r="B231" i="1"/>
  <c r="X60" i="1" s="1"/>
  <c r="B223" i="1"/>
  <c r="B215" i="1"/>
  <c r="B207" i="1"/>
  <c r="B199" i="1"/>
  <c r="B191" i="1"/>
  <c r="B183" i="1"/>
  <c r="B175" i="1"/>
  <c r="R4" i="1" s="1"/>
  <c r="B326" i="1"/>
  <c r="B318" i="1"/>
  <c r="B310" i="1"/>
  <c r="B302" i="1"/>
  <c r="B294" i="1"/>
  <c r="B286" i="1"/>
  <c r="B278" i="1"/>
  <c r="B270" i="1"/>
  <c r="B262" i="1"/>
  <c r="B254" i="1"/>
  <c r="R83" i="1" s="1"/>
  <c r="B246" i="1"/>
  <c r="R75" i="1" s="1"/>
  <c r="B238" i="1"/>
  <c r="B230" i="1"/>
  <c r="R59" i="1" s="1"/>
  <c r="B222" i="1"/>
  <c r="X51" i="1" s="1"/>
  <c r="B214" i="1"/>
  <c r="B206" i="1"/>
  <c r="X35" i="1" s="1"/>
  <c r="B198" i="1"/>
  <c r="B190" i="1"/>
  <c r="R19" i="1" s="1"/>
  <c r="B182" i="1"/>
  <c r="B333" i="1"/>
  <c r="B325" i="1"/>
  <c r="B317" i="1"/>
  <c r="X146" i="1" s="1"/>
  <c r="B309" i="1"/>
  <c r="B301" i="1"/>
  <c r="B293" i="1"/>
  <c r="B285" i="1"/>
  <c r="B277" i="1"/>
  <c r="B269" i="1"/>
  <c r="B261" i="1"/>
  <c r="B253" i="1"/>
  <c r="B245" i="1"/>
  <c r="B237" i="1"/>
  <c r="R66" i="1" s="1"/>
  <c r="B229" i="1"/>
  <c r="B221" i="1"/>
  <c r="B213" i="1"/>
  <c r="B205" i="1"/>
  <c r="B197" i="1"/>
  <c r="B189" i="1"/>
  <c r="B181" i="1"/>
  <c r="X10" i="1" s="1"/>
  <c r="B251" i="1"/>
  <c r="X80" i="1" s="1"/>
  <c r="B243" i="1"/>
  <c r="B235" i="1"/>
  <c r="B227" i="1"/>
  <c r="X56" i="1" s="1"/>
  <c r="B219" i="1"/>
  <c r="X48" i="1" s="1"/>
  <c r="B211" i="1"/>
  <c r="X40" i="1" s="1"/>
  <c r="B203" i="1"/>
  <c r="B195" i="1"/>
  <c r="B187" i="1"/>
  <c r="R16" i="1" s="1"/>
  <c r="B179" i="1"/>
  <c r="B330" i="1"/>
  <c r="X159" i="1" s="1"/>
  <c r="B322" i="1"/>
  <c r="X151" i="1" s="1"/>
  <c r="B314" i="1"/>
  <c r="B298" i="1"/>
  <c r="B290" i="1"/>
  <c r="B282" i="1"/>
  <c r="R111" i="1" s="1"/>
  <c r="B274" i="1"/>
  <c r="X103" i="1" s="1"/>
  <c r="B266" i="1"/>
  <c r="B258" i="1"/>
  <c r="B250" i="1"/>
  <c r="X79" i="1" s="1"/>
  <c r="B242" i="1"/>
  <c r="B234" i="1"/>
  <c r="R63" i="1" s="1"/>
  <c r="B226" i="1"/>
  <c r="B218" i="1"/>
  <c r="B210" i="1"/>
  <c r="B202" i="1"/>
  <c r="X31" i="1" s="1"/>
  <c r="B194" i="1"/>
  <c r="B186" i="1"/>
  <c r="X15" i="1" s="1"/>
  <c r="C166" i="1"/>
  <c r="B174" i="1"/>
  <c r="R3" i="1" s="1"/>
  <c r="C174" i="1"/>
  <c r="S3" i="1" s="1"/>
  <c r="D174" i="1"/>
  <c r="AJ3" i="1" s="1"/>
  <c r="E174" i="1"/>
  <c r="U3" i="1" s="1"/>
  <c r="M166" i="1"/>
  <c r="K166" i="1"/>
  <c r="I166" i="1"/>
  <c r="G166" i="1"/>
  <c r="E166" i="1"/>
  <c r="R48" i="1" l="1"/>
  <c r="S66" i="1"/>
  <c r="R124" i="1"/>
  <c r="Y60" i="1"/>
  <c r="S149" i="1"/>
  <c r="AE135" i="1"/>
  <c r="AE100" i="1"/>
  <c r="R31" i="1"/>
  <c r="R51" i="1"/>
  <c r="AD135" i="1"/>
  <c r="Y68" i="1"/>
  <c r="T3" i="1"/>
</calcChain>
</file>

<file path=xl/sharedStrings.xml><?xml version="1.0" encoding="utf-8"?>
<sst xmlns="http://schemas.openxmlformats.org/spreadsheetml/2006/main" count="223" uniqueCount="220">
  <si>
    <t>word</t>
  </si>
  <si>
    <t>a 3</t>
  </si>
  <si>
    <t>added 1</t>
  </si>
  <si>
    <t>advanced 1</t>
  </si>
  <si>
    <t>always 1</t>
  </si>
  <si>
    <t>and 3</t>
  </si>
  <si>
    <t>appreciate 1</t>
  </si>
  <si>
    <t>as 2</t>
  </si>
  <si>
    <t>at 1</t>
  </si>
  <si>
    <t>atmosphere 1</t>
  </si>
  <si>
    <t>be 1</t>
  </si>
  <si>
    <t>behind 1</t>
  </si>
  <si>
    <t>bidding 1</t>
  </si>
  <si>
    <t>billboards 1</t>
  </si>
  <si>
    <t>booth 2</t>
  </si>
  <si>
    <t>bounce 1</t>
  </si>
  <si>
    <t>bustling 1</t>
  </si>
  <si>
    <t>busy 1</t>
  </si>
  <si>
    <t>but 4</t>
  </si>
  <si>
    <t>can 2</t>
  </si>
  <si>
    <t>causing 1</t>
  </si>
  <si>
    <t>centuries 1</t>
  </si>
  <si>
    <t>chamber 1</t>
  </si>
  <si>
    <t>chaos 2</t>
  </si>
  <si>
    <t>cheat 1</t>
  </si>
  <si>
    <t>closely 1</t>
  </si>
  <si>
    <t>come 1</t>
  </si>
  <si>
    <t>con 1</t>
  </si>
  <si>
    <t>couple 1</t>
  </si>
  <si>
    <t>day 2</t>
  </si>
  <si>
    <t>decent 1</t>
  </si>
  <si>
    <t>do 1</t>
  </si>
  <si>
    <t>down 1</t>
  </si>
  <si>
    <t>each 3</t>
  </si>
  <si>
    <t>enough 1</t>
  </si>
  <si>
    <t>eternal 1</t>
  </si>
  <si>
    <t>every 2</t>
  </si>
  <si>
    <t>fame 1</t>
  </si>
  <si>
    <t>favour 1</t>
  </si>
  <si>
    <t>filled 1</t>
  </si>
  <si>
    <t>fits 1</t>
  </si>
  <si>
    <t>floor 1</t>
  </si>
  <si>
    <t>foot 1</t>
  </si>
  <si>
    <t>for 2</t>
  </si>
  <si>
    <t>from 1</t>
  </si>
  <si>
    <t>gain 1</t>
  </si>
  <si>
    <t>gods 4</t>
  </si>
  <si>
    <t>good 1</t>
  </si>
  <si>
    <t>grand 1</t>
  </si>
  <si>
    <t>great 4</t>
  </si>
  <si>
    <t>grinned 1</t>
  </si>
  <si>
    <t>grows 1</t>
  </si>
  <si>
    <t>hall 1</t>
  </si>
  <si>
    <t>hard 1</t>
  </si>
  <si>
    <t>have 2</t>
  </si>
  <si>
    <t>hoax 1</t>
  </si>
  <si>
    <t>humanity 1</t>
  </si>
  <si>
    <t>i 7</t>
  </si>
  <si>
    <t>if 2</t>
  </si>
  <si>
    <t>imaginable 1</t>
  </si>
  <si>
    <t>in 4</t>
  </si>
  <si>
    <t>influence 1</t>
  </si>
  <si>
    <t>into 1</t>
  </si>
  <si>
    <t>investments 1</t>
  </si>
  <si>
    <t>it 4</t>
  </si>
  <si>
    <t>it's 1</t>
  </si>
  <si>
    <t>kind 2</t>
  </si>
  <si>
    <t>last 1</t>
  </si>
  <si>
    <t>lasts 1</t>
  </si>
  <si>
    <t>laugh 1</t>
  </si>
  <si>
    <t>leading 1</t>
  </si>
  <si>
    <t>learn 1</t>
  </si>
  <si>
    <t>long 1</t>
  </si>
  <si>
    <t>made 1</t>
  </si>
  <si>
    <t>making 1</t>
  </si>
  <si>
    <t>marble 2</t>
  </si>
  <si>
    <t>millenia 2</t>
  </si>
  <si>
    <t>millennium 1</t>
  </si>
  <si>
    <t>million 1</t>
  </si>
  <si>
    <t>most 1</t>
  </si>
  <si>
    <t>mused 1</t>
  </si>
  <si>
    <t>my 4</t>
  </si>
  <si>
    <t>name 1</t>
  </si>
  <si>
    <t>never 1</t>
  </si>
  <si>
    <t>nice 1</t>
  </si>
  <si>
    <t>no 1</t>
  </si>
  <si>
    <t>of 8</t>
  </si>
  <si>
    <t>oh 1</t>
  </si>
  <si>
    <t>on 2</t>
  </si>
  <si>
    <t>other 1</t>
  </si>
  <si>
    <t>out 1</t>
  </si>
  <si>
    <t>packed 1</t>
  </si>
  <si>
    <t>paned 1</t>
  </si>
  <si>
    <t>panic 1</t>
  </si>
  <si>
    <t>per 1</t>
  </si>
  <si>
    <t>play 1</t>
  </si>
  <si>
    <t>plays 1</t>
  </si>
  <si>
    <t>ploy 1</t>
  </si>
  <si>
    <t>power 3</t>
  </si>
  <si>
    <t>process 1</t>
  </si>
  <si>
    <t>quantifiable 1</t>
  </si>
  <si>
    <t>races 3</t>
  </si>
  <si>
    <t>rage 1</t>
  </si>
  <si>
    <t>rankings 1</t>
  </si>
  <si>
    <t>release 1</t>
  </si>
  <si>
    <t>reputation 1</t>
  </si>
  <si>
    <t>reveal 1</t>
  </si>
  <si>
    <t>rise 1</t>
  </si>
  <si>
    <t>ruse 1</t>
  </si>
  <si>
    <t>rushing 1</t>
  </si>
  <si>
    <t>sauntered 1</t>
  </si>
  <si>
    <t>saw 1</t>
  </si>
  <si>
    <t>se 1</t>
  </si>
  <si>
    <t>simply 1</t>
  </si>
  <si>
    <t>sounds 1</t>
  </si>
  <si>
    <t>start 1</t>
  </si>
  <si>
    <t>step 1</t>
  </si>
  <si>
    <t>struggle 2</t>
  </si>
  <si>
    <t>sway 1</t>
  </si>
  <si>
    <t>swayed 1</t>
  </si>
  <si>
    <t>tapped 1</t>
  </si>
  <si>
    <t>that 2</t>
  </si>
  <si>
    <t>the 19</t>
  </si>
  <si>
    <t>their 3</t>
  </si>
  <si>
    <t>them 2</t>
  </si>
  <si>
    <t>themselves 1</t>
  </si>
  <si>
    <t>they 1</t>
  </si>
  <si>
    <t>think 1</t>
  </si>
  <si>
    <t>thinking 1</t>
  </si>
  <si>
    <t>this 2</t>
  </si>
  <si>
    <t>though 1</t>
  </si>
  <si>
    <t>thousand 1</t>
  </si>
  <si>
    <t>throw 1</t>
  </si>
  <si>
    <t>to 9</t>
  </si>
  <si>
    <t>too 1</t>
  </si>
  <si>
    <t>top 1</t>
  </si>
  <si>
    <t>trick 3</t>
  </si>
  <si>
    <t>tricks 2</t>
  </si>
  <si>
    <t>trickster 1</t>
  </si>
  <si>
    <t>try 1</t>
  </si>
  <si>
    <t>universe 1</t>
  </si>
  <si>
    <t>until 1</t>
  </si>
  <si>
    <t>up 1</t>
  </si>
  <si>
    <t>usually 1</t>
  </si>
  <si>
    <t>valued 1</t>
  </si>
  <si>
    <t>various 1</t>
  </si>
  <si>
    <t>wary 1</t>
  </si>
  <si>
    <t>was 5</t>
  </si>
  <si>
    <t>watch 1</t>
  </si>
  <si>
    <t>weeks 1</t>
  </si>
  <si>
    <t>were 1</t>
  </si>
  <si>
    <t>what 1</t>
  </si>
  <si>
    <t>when 1</t>
  </si>
  <si>
    <t>white 1</t>
  </si>
  <si>
    <t>why 1</t>
  </si>
  <si>
    <t>with 1</t>
  </si>
  <si>
    <t>work 1</t>
  </si>
  <si>
    <t>would 3</t>
  </si>
  <si>
    <t>wouldn't 1</t>
  </si>
  <si>
    <t>years 1</t>
  </si>
  <si>
    <t>you 5</t>
  </si>
  <si>
    <t>m12</t>
  </si>
  <si>
    <t>m13</t>
  </si>
  <si>
    <t>m14</t>
  </si>
  <si>
    <t>m15</t>
  </si>
  <si>
    <t>m23</t>
  </si>
  <si>
    <t>m24</t>
  </si>
  <si>
    <t>m25</t>
  </si>
  <si>
    <t>m34</t>
  </si>
  <si>
    <t>m35</t>
  </si>
  <si>
    <t>m45</t>
  </si>
  <si>
    <t>m16</t>
  </si>
  <si>
    <t>m26</t>
  </si>
  <si>
    <t>m36</t>
  </si>
  <si>
    <t>m46</t>
  </si>
  <si>
    <t>m56</t>
  </si>
  <si>
    <t>p1</t>
  </si>
  <si>
    <t>q1</t>
  </si>
  <si>
    <t>d12</t>
  </si>
  <si>
    <t>d13</t>
  </si>
  <si>
    <t>d14</t>
  </si>
  <si>
    <t>d15</t>
  </si>
  <si>
    <t>d16</t>
  </si>
  <si>
    <t>d23</t>
  </si>
  <si>
    <t>d24</t>
  </si>
  <si>
    <t>d25</t>
  </si>
  <si>
    <t>d26</t>
  </si>
  <si>
    <t>d34</t>
  </si>
  <si>
    <t>d35</t>
  </si>
  <si>
    <t>d36</t>
  </si>
  <si>
    <t>d45</t>
  </si>
  <si>
    <t>d46</t>
  </si>
  <si>
    <t>d56</t>
  </si>
  <si>
    <t>avg sentence len: 9</t>
  </si>
  <si>
    <t>avg phrases per sentence: 1.25</t>
  </si>
  <si>
    <t>avg word len: 4.388</t>
  </si>
  <si>
    <t>unique word ratio: 0.8611</t>
  </si>
  <si>
    <t>hapax ratio: 0.75</t>
  </si>
  <si>
    <t>avg sentence len: 20</t>
  </si>
  <si>
    <t>avg phrases per sentence: 2</t>
  </si>
  <si>
    <t>avg word len: 4.5333</t>
  </si>
  <si>
    <t>unique word ratio: 0.7333</t>
  </si>
  <si>
    <t>hapax ratio: 0.6166</t>
  </si>
  <si>
    <t>avg sentence len: 10</t>
  </si>
  <si>
    <t>avg word len: 4.45</t>
  </si>
  <si>
    <t>unique word ratio: 0.725</t>
  </si>
  <si>
    <t>hapax ratio: 0.525</t>
  </si>
  <si>
    <t>avg sentence len: 16.666</t>
  </si>
  <si>
    <t>avg phrases per sentence: 2.666</t>
  </si>
  <si>
    <t>avg word len: 4.32</t>
  </si>
  <si>
    <t>unique word ratio: 0.86</t>
  </si>
  <si>
    <t>hapax ratio: 0.74</t>
  </si>
  <si>
    <t>avg sentence len: 12.75</t>
  </si>
  <si>
    <t>avg word len: 4.0980</t>
  </si>
  <si>
    <t>unique word ratio: 0.9020</t>
  </si>
  <si>
    <t>hapax ratio: 0.8039</t>
  </si>
  <si>
    <t>avg sentence len: 5.5</t>
  </si>
  <si>
    <t>avg word len: 4.0909</t>
  </si>
  <si>
    <t>unique word ratio: 0.8182</t>
  </si>
  <si>
    <t>hapax ratio: 0.7273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</si>
</sst>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988"/>
  <sheetViews>
    <sheetView zoomScale="85" zoomScaleNormal="85" workbookViewId="0">
      <selection activeCell="AE12" sqref="AE12"/>
    </sheetView>
  </sheetViews>
  <sheetFormatPr defaultRowHeight="15"/>
  <cols>
    <col min="1" max="1" width="12.28515625" customWidth="1"/>
    <col min="3" max="3" width="9.140625" style="1"/>
    <col min="5" max="5" width="9.140625" style="1"/>
    <col min="7" max="7" width="9.140625" style="1"/>
    <col min="9" max="9" width="9.140625" style="1"/>
    <col min="11" max="11" width="9.140625" style="1"/>
    <col min="13" max="13" width="9.140625" style="1"/>
  </cols>
  <sheetData>
    <row r="1" spans="1:52">
      <c r="A1" t="s">
        <v>0</v>
      </c>
      <c r="B1">
        <v>1</v>
      </c>
      <c r="C1" s="1">
        <v>36</v>
      </c>
      <c r="D1">
        <v>2</v>
      </c>
      <c r="E1" s="1">
        <v>60</v>
      </c>
      <c r="F1">
        <v>3</v>
      </c>
      <c r="G1" s="1">
        <v>40</v>
      </c>
      <c r="H1">
        <v>4</v>
      </c>
      <c r="I1" s="1">
        <v>50</v>
      </c>
      <c r="J1">
        <v>5</v>
      </c>
      <c r="K1" s="1">
        <v>51</v>
      </c>
      <c r="L1">
        <v>6</v>
      </c>
      <c r="M1" s="1">
        <v>22</v>
      </c>
    </row>
    <row r="2" spans="1:52" s="2" customFormat="1"/>
    <row r="3" spans="1:52">
      <c r="A3" t="str">
        <f>LEFT(O3, FIND(" ",O3)-1)</f>
        <v>a</v>
      </c>
      <c r="B3">
        <v>1</v>
      </c>
      <c r="C3" s="1">
        <f>B3/C$1</f>
        <v>2.7777777777777776E-2</v>
      </c>
      <c r="D3">
        <v>0</v>
      </c>
      <c r="E3" s="1">
        <f>D3/E$1</f>
        <v>0</v>
      </c>
      <c r="F3">
        <v>0</v>
      </c>
      <c r="G3" s="1">
        <f>F3/G$1</f>
        <v>0</v>
      </c>
      <c r="H3">
        <v>1</v>
      </c>
      <c r="I3" s="1">
        <f>H3/I$1</f>
        <v>0.02</v>
      </c>
      <c r="J3">
        <v>1</v>
      </c>
      <c r="K3" s="1">
        <f>J3/K$1</f>
        <v>1.9607843137254902E-2</v>
      </c>
      <c r="L3">
        <v>0</v>
      </c>
      <c r="M3" s="1">
        <f>L3/M$1</f>
        <v>0</v>
      </c>
      <c r="N3">
        <f>SUM(B3,D3,F3,H3,J3,L3)</f>
        <v>3</v>
      </c>
      <c r="O3" t="s">
        <v>1</v>
      </c>
      <c r="R3">
        <f>IF($C3=0,0,$C3*LOG($C3/B174, 2))</f>
        <v>2.7777777777777776E-2</v>
      </c>
      <c r="S3">
        <f>IF($C3=0,0,$C3*LOG($C3/C174, 2))</f>
        <v>2.7777777777777776E-2</v>
      </c>
      <c r="T3">
        <f>IF($C3=0,0,$C3*LOG($C3/D174, 2))</f>
        <v>6.0442065297951824E-3</v>
      </c>
      <c r="U3">
        <f>IF($C3=0,0,$C3*LOG($C3/E174, 2))</f>
        <v>6.3744957256324213E-3</v>
      </c>
      <c r="V3">
        <f>IF($C3=0,0,$C3*LOG($C3/F174, 2))</f>
        <v>2.7777777777777776E-2</v>
      </c>
      <c r="X3">
        <f>IF($E3=0,0,$E3*LOG($E3/B174, 2))</f>
        <v>0</v>
      </c>
      <c r="Y3">
        <f>IF($E3=0,0,$E3*LOG($E3/G174, 2))</f>
        <v>0</v>
      </c>
      <c r="Z3">
        <f>IF($E3=0,0,$E3*LOG($E3/H174, 2))</f>
        <v>0</v>
      </c>
      <c r="AA3">
        <f>IF($E3=0,0,$E3*LOG($E3/I174, 2))</f>
        <v>0</v>
      </c>
      <c r="AB3">
        <f>IF($E3=0,0,$E3*LOG($E3/J174, 2))</f>
        <v>0</v>
      </c>
      <c r="AD3">
        <f>IF($G3=0,0,$G3*LOG($G3/C174, 2))</f>
        <v>0</v>
      </c>
      <c r="AE3">
        <f>IF($G3=0,0,$G3*LOG($G3/G174, 2))</f>
        <v>0</v>
      </c>
      <c r="AF3">
        <f>IF($G3=0,0,$G3*LOG($G3/K174, 2))</f>
        <v>0</v>
      </c>
      <c r="AG3">
        <f>IF($G3=0,0,$G3*LOG($G3/L174, 2))</f>
        <v>0</v>
      </c>
      <c r="AH3">
        <f>IF($G3=0,0,$G3*LOG($G3/M174, 2))</f>
        <v>0</v>
      </c>
      <c r="AJ3">
        <f>IF($I3=0,0,$I3*LOG($I3/D174, 2))</f>
        <v>-5.1267950651957142E-3</v>
      </c>
      <c r="AK3">
        <f>IF($I3=0,0,$I3*LOG($I3/H174, 2))</f>
        <v>0.02</v>
      </c>
      <c r="AL3">
        <f>IF($I3=0,0,$I3*LOG($I3/K174, 2))</f>
        <v>0.02</v>
      </c>
      <c r="AM3">
        <f>IF($I3=0,0,$I3*LOG($I3/N174, 2))</f>
        <v>2.842771843940173E-4</v>
      </c>
      <c r="AN3">
        <f>IF($I3=0,0,$I3*LOG($I3/O174, 2))</f>
        <v>0.02</v>
      </c>
      <c r="AP3">
        <f>IF($K3=0,0,$K3*LOG($K3/E174, 2))</f>
        <v>-5.353303811890509E-3</v>
      </c>
      <c r="AQ3">
        <f>IF($K3=0,0,$K3*LOG($K3/I174, 2))</f>
        <v>1.9607843137254902E-2</v>
      </c>
      <c r="AR3">
        <f>IF($K3=0,0,$K3*LOG($K3/L174, 2))</f>
        <v>1.9607843137254902E-2</v>
      </c>
      <c r="AS3">
        <f>IF($K3=0,0,$K3*LOG($K3/N174, 2))</f>
        <v>-2.8147633288372971E-4</v>
      </c>
      <c r="AT3">
        <f>IF($K3=0,0,$K3*LOG($K3/P174, 2))</f>
        <v>1.9607843137254902E-2</v>
      </c>
      <c r="AV3">
        <f>IF($M3=0,0,$M3*LOG($M3/F174, 2))</f>
        <v>0</v>
      </c>
      <c r="AW3">
        <f>IF($M3=0,0,$M3*LOG($M3/J174, 2))</f>
        <v>0</v>
      </c>
      <c r="AX3">
        <f>IF($M3=0,0,$M3*LOG($M3/M174, 2))</f>
        <v>0</v>
      </c>
      <c r="AY3">
        <f>IF($M3=0,0,$M3*LOG($M3/O174, 2))</f>
        <v>0</v>
      </c>
      <c r="AZ3">
        <f>IF($M3=0,0,$M3*LOG($M3/P174, 2))</f>
        <v>0</v>
      </c>
    </row>
    <row r="4" spans="1:52">
      <c r="A4" t="str">
        <f t="shared" ref="A4:A67" si="0">LEFT(O4, FIND(" ",O4)-1)</f>
        <v>added</v>
      </c>
      <c r="B4">
        <v>1</v>
      </c>
      <c r="C4" s="1">
        <f t="shared" ref="C4:C67" si="1">B4/C$1</f>
        <v>2.7777777777777776E-2</v>
      </c>
      <c r="D4">
        <v>0</v>
      </c>
      <c r="E4" s="1">
        <f t="shared" ref="E4:E67" si="2">D4/E$1</f>
        <v>0</v>
      </c>
      <c r="F4">
        <v>0</v>
      </c>
      <c r="G4" s="1">
        <f>F4/G$1</f>
        <v>0</v>
      </c>
      <c r="H4">
        <v>0</v>
      </c>
      <c r="I4" s="1">
        <f>H4/I$1</f>
        <v>0</v>
      </c>
      <c r="J4">
        <v>0</v>
      </c>
      <c r="K4" s="1">
        <f>J4/K$1</f>
        <v>0</v>
      </c>
      <c r="L4">
        <v>0</v>
      </c>
      <c r="M4" s="1">
        <f>L4/M$1</f>
        <v>0</v>
      </c>
      <c r="N4">
        <f t="shared" ref="N4:N67" si="3">SUM(B4,D4,F4,H4,J4,L4)</f>
        <v>1</v>
      </c>
      <c r="O4" t="s">
        <v>2</v>
      </c>
      <c r="R4">
        <f t="shared" ref="R4:R67" si="4">IF($C4=0,0,$C4*LOG($C4/B175, 2))</f>
        <v>2.7777777777777776E-2</v>
      </c>
      <c r="S4">
        <f t="shared" ref="S4:V4" si="5">IF($C4=0,0,$C4*LOG($C4/C175, 2))</f>
        <v>2.7777777777777776E-2</v>
      </c>
      <c r="T4">
        <f t="shared" si="5"/>
        <v>2.7777777777777776E-2</v>
      </c>
      <c r="U4">
        <f t="shared" si="5"/>
        <v>2.7777777777777776E-2</v>
      </c>
      <c r="V4">
        <f t="shared" si="5"/>
        <v>2.7777777777777776E-2</v>
      </c>
      <c r="X4">
        <f t="shared" ref="X4:X67" si="6">IF($E4=0,0,$E4*LOG($E4/B175, 2))</f>
        <v>0</v>
      </c>
      <c r="Y4">
        <f t="shared" ref="Y4:AB4" si="7">IF($E4=0,0,$E4*LOG($E4/G175, 2))</f>
        <v>0</v>
      </c>
      <c r="Z4">
        <f t="shared" si="7"/>
        <v>0</v>
      </c>
      <c r="AA4">
        <f t="shared" si="7"/>
        <v>0</v>
      </c>
      <c r="AB4">
        <f t="shared" si="7"/>
        <v>0</v>
      </c>
      <c r="AD4">
        <f t="shared" ref="AD4:AD67" si="8">IF($G4=0,0,$G4*LOG($G4/C175, 2))</f>
        <v>0</v>
      </c>
      <c r="AE4">
        <f t="shared" ref="AE4:AE67" si="9">IF($G4=0,0,$G4*LOG($G4/G175, 2))</f>
        <v>0</v>
      </c>
      <c r="AF4">
        <f t="shared" ref="AF4:AH4" si="10">IF($G4=0,0,$G4*LOG($G4/K175, 2))</f>
        <v>0</v>
      </c>
      <c r="AG4">
        <f t="shared" si="10"/>
        <v>0</v>
      </c>
      <c r="AH4">
        <f t="shared" si="10"/>
        <v>0</v>
      </c>
      <c r="AJ4">
        <f t="shared" ref="AJ4:AJ67" si="11">IF($I4=0,0,$I4*LOG($I4/D175, 2))</f>
        <v>0</v>
      </c>
      <c r="AK4">
        <f t="shared" ref="AK4:AK67" si="12">IF($I4=0,0,$I4*LOG($I4/H175, 2))</f>
        <v>0</v>
      </c>
      <c r="AL4">
        <f t="shared" ref="AL4:AL67" si="13">IF($I4=0,0,$I4*LOG($I4/K175, 2))</f>
        <v>0</v>
      </c>
      <c r="AM4">
        <f t="shared" ref="AM4:AN4" si="14">IF($I4=0,0,$I4*LOG($I4/N175, 2))</f>
        <v>0</v>
      </c>
      <c r="AN4">
        <f t="shared" si="14"/>
        <v>0</v>
      </c>
      <c r="AP4">
        <f t="shared" ref="AP4:AP67" si="15">IF($K4=0,0,$K4*LOG($K4/E175, 2))</f>
        <v>0</v>
      </c>
      <c r="AQ4">
        <f t="shared" ref="AQ4:AQ67" si="16">IF($K4=0,0,$K4*LOG($K4/I175, 2))</f>
        <v>0</v>
      </c>
      <c r="AR4">
        <f t="shared" ref="AR4:AR67" si="17">IF($K4=0,0,$K4*LOG($K4/L175, 2))</f>
        <v>0</v>
      </c>
      <c r="AS4">
        <f t="shared" ref="AS4:AS67" si="18">IF($K4=0,0,$K4*LOG($K4/N175, 2))</f>
        <v>0</v>
      </c>
      <c r="AT4">
        <f t="shared" ref="AT4:AT67" si="19">IF($K4=0,0,$K4*LOG($K4/P175, 2))</f>
        <v>0</v>
      </c>
      <c r="AV4">
        <f t="shared" ref="AV4:AV67" si="20">IF($M4=0,0,$M4*LOG($M4/F175, 2))</f>
        <v>0</v>
      </c>
      <c r="AW4">
        <f t="shared" ref="AW4:AW67" si="21">IF($M4=0,0,$M4*LOG($M4/J175, 2))</f>
        <v>0</v>
      </c>
      <c r="AX4">
        <f t="shared" ref="AX4:AX67" si="22">IF($M4=0,0,$M4*LOG($M4/M175, 2))</f>
        <v>0</v>
      </c>
      <c r="AY4">
        <f t="shared" ref="AY4:AZ4" si="23">IF($M4=0,0,$M4*LOG($M4/O175, 2))</f>
        <v>0</v>
      </c>
      <c r="AZ4">
        <f t="shared" si="23"/>
        <v>0</v>
      </c>
    </row>
    <row r="5" spans="1:52">
      <c r="A5" t="str">
        <f t="shared" si="0"/>
        <v>advanced</v>
      </c>
      <c r="B5">
        <v>0</v>
      </c>
      <c r="C5" s="1">
        <f t="shared" si="1"/>
        <v>0</v>
      </c>
      <c r="D5">
        <v>1</v>
      </c>
      <c r="E5" s="1">
        <f t="shared" si="2"/>
        <v>1.6666666666666666E-2</v>
      </c>
      <c r="F5">
        <v>0</v>
      </c>
      <c r="G5" s="1">
        <f t="shared" ref="G5:G68" si="24">F5/G$1</f>
        <v>0</v>
      </c>
      <c r="H5">
        <v>0</v>
      </c>
      <c r="I5" s="1">
        <f t="shared" ref="I5:I68" si="25">H5/I$1</f>
        <v>0</v>
      </c>
      <c r="J5">
        <v>0</v>
      </c>
      <c r="K5" s="1">
        <f t="shared" ref="K5:K68" si="26">J5/K$1</f>
        <v>0</v>
      </c>
      <c r="L5">
        <v>0</v>
      </c>
      <c r="M5" s="1">
        <f t="shared" ref="M5:M68" si="27">L5/M$1</f>
        <v>0</v>
      </c>
      <c r="N5">
        <f t="shared" si="3"/>
        <v>1</v>
      </c>
      <c r="O5" t="s">
        <v>3</v>
      </c>
      <c r="R5">
        <f t="shared" si="4"/>
        <v>0</v>
      </c>
      <c r="S5">
        <f t="shared" ref="S5:V5" si="28">IF($C5=0,0,$C5*LOG($C5/C176, 2))</f>
        <v>0</v>
      </c>
      <c r="T5">
        <f t="shared" si="28"/>
        <v>0</v>
      </c>
      <c r="U5">
        <f t="shared" si="28"/>
        <v>0</v>
      </c>
      <c r="V5">
        <f t="shared" si="28"/>
        <v>0</v>
      </c>
      <c r="X5">
        <f t="shared" si="6"/>
        <v>1.6666666666666666E-2</v>
      </c>
      <c r="Y5">
        <f t="shared" ref="Y5:AB5" si="29">IF($E5=0,0,$E5*LOG($E5/G176, 2))</f>
        <v>1.6666666666666666E-2</v>
      </c>
      <c r="Z5">
        <f t="shared" si="29"/>
        <v>1.6666666666666666E-2</v>
      </c>
      <c r="AA5">
        <f t="shared" si="29"/>
        <v>1.6666666666666666E-2</v>
      </c>
      <c r="AB5">
        <f t="shared" si="29"/>
        <v>1.6666666666666666E-2</v>
      </c>
      <c r="AD5">
        <f t="shared" si="8"/>
        <v>0</v>
      </c>
      <c r="AE5">
        <f t="shared" si="9"/>
        <v>0</v>
      </c>
      <c r="AF5">
        <f t="shared" ref="AF5:AH5" si="30">IF($G5=0,0,$G5*LOG($G5/K176, 2))</f>
        <v>0</v>
      </c>
      <c r="AG5">
        <f t="shared" si="30"/>
        <v>0</v>
      </c>
      <c r="AH5">
        <f t="shared" si="30"/>
        <v>0</v>
      </c>
      <c r="AJ5">
        <f t="shared" si="11"/>
        <v>0</v>
      </c>
      <c r="AK5">
        <f t="shared" si="12"/>
        <v>0</v>
      </c>
      <c r="AL5">
        <f t="shared" si="13"/>
        <v>0</v>
      </c>
      <c r="AM5">
        <f t="shared" ref="AM5:AN5" si="31">IF($I5=0,0,$I5*LOG($I5/N176, 2))</f>
        <v>0</v>
      </c>
      <c r="AN5">
        <f t="shared" si="31"/>
        <v>0</v>
      </c>
      <c r="AP5">
        <f t="shared" si="15"/>
        <v>0</v>
      </c>
      <c r="AQ5">
        <f t="shared" si="16"/>
        <v>0</v>
      </c>
      <c r="AR5">
        <f t="shared" si="17"/>
        <v>0</v>
      </c>
      <c r="AS5">
        <f t="shared" si="18"/>
        <v>0</v>
      </c>
      <c r="AT5">
        <f t="shared" si="19"/>
        <v>0</v>
      </c>
      <c r="AV5">
        <f t="shared" si="20"/>
        <v>0</v>
      </c>
      <c r="AW5">
        <f t="shared" si="21"/>
        <v>0</v>
      </c>
      <c r="AX5">
        <f t="shared" si="22"/>
        <v>0</v>
      </c>
      <c r="AY5">
        <f t="shared" ref="AY5:AZ5" si="32">IF($M5=0,0,$M5*LOG($M5/O176, 2))</f>
        <v>0</v>
      </c>
      <c r="AZ5">
        <f t="shared" si="32"/>
        <v>0</v>
      </c>
    </row>
    <row r="6" spans="1:52">
      <c r="A6" t="str">
        <f t="shared" si="0"/>
        <v>always</v>
      </c>
      <c r="B6">
        <v>1</v>
      </c>
      <c r="C6" s="1">
        <f t="shared" si="1"/>
        <v>2.7777777777777776E-2</v>
      </c>
      <c r="D6">
        <v>0</v>
      </c>
      <c r="E6" s="1">
        <f t="shared" si="2"/>
        <v>0</v>
      </c>
      <c r="F6">
        <v>0</v>
      </c>
      <c r="G6" s="1">
        <f t="shared" si="24"/>
        <v>0</v>
      </c>
      <c r="H6">
        <v>0</v>
      </c>
      <c r="I6" s="1">
        <f t="shared" si="25"/>
        <v>0</v>
      </c>
      <c r="J6">
        <v>0</v>
      </c>
      <c r="K6" s="1">
        <f t="shared" si="26"/>
        <v>0</v>
      </c>
      <c r="L6">
        <v>0</v>
      </c>
      <c r="M6" s="1">
        <f t="shared" si="27"/>
        <v>0</v>
      </c>
      <c r="N6">
        <f t="shared" si="3"/>
        <v>1</v>
      </c>
      <c r="O6" t="s">
        <v>4</v>
      </c>
      <c r="R6">
        <f t="shared" si="4"/>
        <v>2.7777777777777776E-2</v>
      </c>
      <c r="S6">
        <f t="shared" ref="S6:V6" si="33">IF($C6=0,0,$C6*LOG($C6/C177, 2))</f>
        <v>2.7777777777777776E-2</v>
      </c>
      <c r="T6">
        <f t="shared" si="33"/>
        <v>2.7777777777777776E-2</v>
      </c>
      <c r="U6">
        <f t="shared" si="33"/>
        <v>2.7777777777777776E-2</v>
      </c>
      <c r="V6">
        <f t="shared" si="33"/>
        <v>2.7777777777777776E-2</v>
      </c>
      <c r="X6">
        <f t="shared" si="6"/>
        <v>0</v>
      </c>
      <c r="Y6">
        <f t="shared" ref="Y6:AB6" si="34">IF($E6=0,0,$E6*LOG($E6/G177, 2))</f>
        <v>0</v>
      </c>
      <c r="Z6">
        <f t="shared" si="34"/>
        <v>0</v>
      </c>
      <c r="AA6">
        <f t="shared" si="34"/>
        <v>0</v>
      </c>
      <c r="AB6">
        <f t="shared" si="34"/>
        <v>0</v>
      </c>
      <c r="AD6">
        <f t="shared" si="8"/>
        <v>0</v>
      </c>
      <c r="AE6">
        <f t="shared" si="9"/>
        <v>0</v>
      </c>
      <c r="AF6">
        <f t="shared" ref="AF6:AH6" si="35">IF($G6=0,0,$G6*LOG($G6/K177, 2))</f>
        <v>0</v>
      </c>
      <c r="AG6">
        <f t="shared" si="35"/>
        <v>0</v>
      </c>
      <c r="AH6">
        <f t="shared" si="35"/>
        <v>0</v>
      </c>
      <c r="AJ6">
        <f t="shared" si="11"/>
        <v>0</v>
      </c>
      <c r="AK6">
        <f t="shared" si="12"/>
        <v>0</v>
      </c>
      <c r="AL6">
        <f t="shared" si="13"/>
        <v>0</v>
      </c>
      <c r="AM6">
        <f t="shared" ref="AM6:AN6" si="36">IF($I6=0,0,$I6*LOG($I6/N177, 2))</f>
        <v>0</v>
      </c>
      <c r="AN6">
        <f t="shared" si="36"/>
        <v>0</v>
      </c>
      <c r="AP6">
        <f t="shared" si="15"/>
        <v>0</v>
      </c>
      <c r="AQ6">
        <f t="shared" si="16"/>
        <v>0</v>
      </c>
      <c r="AR6">
        <f t="shared" si="17"/>
        <v>0</v>
      </c>
      <c r="AS6">
        <f t="shared" si="18"/>
        <v>0</v>
      </c>
      <c r="AT6">
        <f t="shared" si="19"/>
        <v>0</v>
      </c>
      <c r="AV6">
        <f t="shared" si="20"/>
        <v>0</v>
      </c>
      <c r="AW6">
        <f t="shared" si="21"/>
        <v>0</v>
      </c>
      <c r="AX6">
        <f t="shared" si="22"/>
        <v>0</v>
      </c>
      <c r="AY6">
        <f t="shared" ref="AY6:AZ6" si="37">IF($M6=0,0,$M6*LOG($M6/O177, 2))</f>
        <v>0</v>
      </c>
      <c r="AZ6">
        <f t="shared" si="37"/>
        <v>0</v>
      </c>
    </row>
    <row r="7" spans="1:52">
      <c r="A7" t="str">
        <f t="shared" si="0"/>
        <v>and</v>
      </c>
      <c r="B7">
        <v>0</v>
      </c>
      <c r="C7" s="1">
        <f t="shared" si="1"/>
        <v>0</v>
      </c>
      <c r="D7">
        <v>1</v>
      </c>
      <c r="E7" s="1">
        <f t="shared" si="2"/>
        <v>1.6666666666666666E-2</v>
      </c>
      <c r="F7">
        <v>0</v>
      </c>
      <c r="G7" s="1">
        <f t="shared" si="24"/>
        <v>0</v>
      </c>
      <c r="H7">
        <v>0</v>
      </c>
      <c r="I7" s="1">
        <f t="shared" si="25"/>
        <v>0</v>
      </c>
      <c r="J7">
        <v>2</v>
      </c>
      <c r="K7" s="1">
        <f t="shared" si="26"/>
        <v>3.9215686274509803E-2</v>
      </c>
      <c r="L7">
        <v>0</v>
      </c>
      <c r="M7" s="1">
        <f t="shared" si="27"/>
        <v>0</v>
      </c>
      <c r="N7">
        <f t="shared" si="3"/>
        <v>3</v>
      </c>
      <c r="O7" t="s">
        <v>5</v>
      </c>
      <c r="R7">
        <f t="shared" si="4"/>
        <v>0</v>
      </c>
      <c r="S7">
        <f t="shared" ref="S7:V7" si="38">IF($C7=0,0,$C7*LOG($C7/C178, 2))</f>
        <v>0</v>
      </c>
      <c r="T7">
        <f t="shared" si="38"/>
        <v>0</v>
      </c>
      <c r="U7">
        <f t="shared" si="38"/>
        <v>0</v>
      </c>
      <c r="V7">
        <f t="shared" si="38"/>
        <v>0</v>
      </c>
      <c r="X7">
        <f t="shared" si="6"/>
        <v>1.6666666666666666E-2</v>
      </c>
      <c r="Y7">
        <f t="shared" ref="Y7:AB7" si="39">IF($E7=0,0,$E7*LOG($E7/G178, 2))</f>
        <v>1.6666666666666666E-2</v>
      </c>
      <c r="Z7">
        <f t="shared" si="39"/>
        <v>1.6666666666666666E-2</v>
      </c>
      <c r="AA7">
        <f t="shared" si="39"/>
        <v>-1.2423786215240035E-2</v>
      </c>
      <c r="AB7">
        <f t="shared" si="39"/>
        <v>1.6666666666666666E-2</v>
      </c>
      <c r="AD7">
        <f t="shared" si="8"/>
        <v>0</v>
      </c>
      <c r="AE7">
        <f t="shared" si="9"/>
        <v>0</v>
      </c>
      <c r="AF7">
        <f t="shared" ref="AF7:AH7" si="40">IF($G7=0,0,$G7*LOG($G7/K178, 2))</f>
        <v>0</v>
      </c>
      <c r="AG7">
        <f t="shared" si="40"/>
        <v>0</v>
      </c>
      <c r="AH7">
        <f t="shared" si="4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ref="AM7:AN7" si="41">IF($I7=0,0,$I7*LOG($I7/N178, 2))</f>
        <v>0</v>
      </c>
      <c r="AN7">
        <f t="shared" si="41"/>
        <v>0</v>
      </c>
      <c r="AP7">
        <f t="shared" si="15"/>
        <v>3.9215686274509803E-2</v>
      </c>
      <c r="AQ7">
        <f t="shared" si="16"/>
        <v>1.9177963949906698E-2</v>
      </c>
      <c r="AR7">
        <f t="shared" si="17"/>
        <v>3.9215686274509803E-2</v>
      </c>
      <c r="AS7">
        <f t="shared" si="18"/>
        <v>3.9215686274509803E-2</v>
      </c>
      <c r="AT7">
        <f t="shared" si="19"/>
        <v>3.9215686274509803E-2</v>
      </c>
      <c r="AV7">
        <f t="shared" si="20"/>
        <v>0</v>
      </c>
      <c r="AW7">
        <f t="shared" si="21"/>
        <v>0</v>
      </c>
      <c r="AX7">
        <f t="shared" si="22"/>
        <v>0</v>
      </c>
      <c r="AY7">
        <f t="shared" ref="AY7:AZ7" si="42">IF($M7=0,0,$M7*LOG($M7/O178, 2))</f>
        <v>0</v>
      </c>
      <c r="AZ7">
        <f t="shared" si="42"/>
        <v>0</v>
      </c>
    </row>
    <row r="8" spans="1:52">
      <c r="A8" t="str">
        <f t="shared" si="0"/>
        <v>appreciate</v>
      </c>
      <c r="B8">
        <v>0</v>
      </c>
      <c r="C8" s="1">
        <f t="shared" si="1"/>
        <v>0</v>
      </c>
      <c r="D8">
        <v>0</v>
      </c>
      <c r="E8" s="1">
        <f t="shared" si="2"/>
        <v>0</v>
      </c>
      <c r="F8">
        <v>1</v>
      </c>
      <c r="G8" s="1">
        <f t="shared" si="24"/>
        <v>2.5000000000000001E-2</v>
      </c>
      <c r="H8">
        <v>0</v>
      </c>
      <c r="I8" s="1">
        <f t="shared" si="25"/>
        <v>0</v>
      </c>
      <c r="J8">
        <v>0</v>
      </c>
      <c r="K8" s="1">
        <f t="shared" si="26"/>
        <v>0</v>
      </c>
      <c r="L8">
        <v>0</v>
      </c>
      <c r="M8" s="1">
        <f t="shared" si="27"/>
        <v>0</v>
      </c>
      <c r="N8">
        <f t="shared" si="3"/>
        <v>1</v>
      </c>
      <c r="O8" t="s">
        <v>6</v>
      </c>
      <c r="R8">
        <f t="shared" si="4"/>
        <v>0</v>
      </c>
      <c r="S8">
        <f t="shared" ref="S8:V8" si="43">IF($C8=0,0,$C8*LOG($C8/C179, 2))</f>
        <v>0</v>
      </c>
      <c r="T8">
        <f t="shared" si="43"/>
        <v>0</v>
      </c>
      <c r="U8">
        <f t="shared" si="43"/>
        <v>0</v>
      </c>
      <c r="V8">
        <f t="shared" si="43"/>
        <v>0</v>
      </c>
      <c r="X8">
        <f t="shared" si="6"/>
        <v>0</v>
      </c>
      <c r="Y8">
        <f t="shared" ref="Y8:AB8" si="44">IF($E8=0,0,$E8*LOG($E8/G179, 2))</f>
        <v>0</v>
      </c>
      <c r="Z8">
        <f t="shared" si="44"/>
        <v>0</v>
      </c>
      <c r="AA8">
        <f t="shared" si="44"/>
        <v>0</v>
      </c>
      <c r="AB8">
        <f t="shared" si="44"/>
        <v>0</v>
      </c>
      <c r="AD8">
        <f t="shared" si="8"/>
        <v>2.5000000000000001E-2</v>
      </c>
      <c r="AE8">
        <f t="shared" si="9"/>
        <v>2.5000000000000001E-2</v>
      </c>
      <c r="AF8">
        <f t="shared" ref="AF8:AH8" si="45">IF($G8=0,0,$G8*LOG($G8/K179, 2))</f>
        <v>2.5000000000000001E-2</v>
      </c>
      <c r="AG8">
        <f t="shared" si="45"/>
        <v>2.5000000000000001E-2</v>
      </c>
      <c r="AH8">
        <f t="shared" si="45"/>
        <v>2.5000000000000001E-2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ref="AM8:AN8" si="46">IF($I8=0,0,$I8*LOG($I8/N179, 2))</f>
        <v>0</v>
      </c>
      <c r="AN8">
        <f t="shared" si="46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V8">
        <f t="shared" si="20"/>
        <v>0</v>
      </c>
      <c r="AW8">
        <f t="shared" si="21"/>
        <v>0</v>
      </c>
      <c r="AX8">
        <f t="shared" si="22"/>
        <v>0</v>
      </c>
      <c r="AY8">
        <f t="shared" ref="AY8:AZ8" si="47">IF($M8=0,0,$M8*LOG($M8/O179, 2))</f>
        <v>0</v>
      </c>
      <c r="AZ8">
        <f t="shared" si="47"/>
        <v>0</v>
      </c>
    </row>
    <row r="9" spans="1:52">
      <c r="A9" t="str">
        <f t="shared" si="0"/>
        <v>as</v>
      </c>
      <c r="B9">
        <v>1</v>
      </c>
      <c r="C9" s="1">
        <f t="shared" si="1"/>
        <v>2.7777777777777776E-2</v>
      </c>
      <c r="D9">
        <v>0</v>
      </c>
      <c r="E9" s="1">
        <f t="shared" si="2"/>
        <v>0</v>
      </c>
      <c r="F9">
        <v>0</v>
      </c>
      <c r="G9" s="1">
        <f t="shared" si="24"/>
        <v>0</v>
      </c>
      <c r="H9">
        <v>1</v>
      </c>
      <c r="I9" s="1">
        <f t="shared" si="25"/>
        <v>0.02</v>
      </c>
      <c r="J9">
        <v>0</v>
      </c>
      <c r="K9" s="1">
        <f t="shared" si="26"/>
        <v>0</v>
      </c>
      <c r="L9">
        <v>0</v>
      </c>
      <c r="M9" s="1">
        <f t="shared" si="27"/>
        <v>0</v>
      </c>
      <c r="N9">
        <f t="shared" si="3"/>
        <v>2</v>
      </c>
      <c r="O9" t="s">
        <v>7</v>
      </c>
      <c r="R9">
        <f t="shared" si="4"/>
        <v>2.7777777777777776E-2</v>
      </c>
      <c r="S9">
        <f t="shared" ref="S9:V9" si="48">IF($C9=0,0,$C9*LOG($C9/C180, 2))</f>
        <v>2.7777777777777776E-2</v>
      </c>
      <c r="T9">
        <f t="shared" si="48"/>
        <v>6.0442065297951824E-3</v>
      </c>
      <c r="U9">
        <f t="shared" si="48"/>
        <v>2.7777777777777776E-2</v>
      </c>
      <c r="V9">
        <f t="shared" si="48"/>
        <v>2.7777777777777776E-2</v>
      </c>
      <c r="X9">
        <f t="shared" si="6"/>
        <v>0</v>
      </c>
      <c r="Y9">
        <f t="shared" ref="Y9:AB9" si="49">IF($E9=0,0,$E9*LOG($E9/G180, 2))</f>
        <v>0</v>
      </c>
      <c r="Z9">
        <f t="shared" si="49"/>
        <v>0</v>
      </c>
      <c r="AA9">
        <f t="shared" si="49"/>
        <v>0</v>
      </c>
      <c r="AB9">
        <f t="shared" si="49"/>
        <v>0</v>
      </c>
      <c r="AD9">
        <f t="shared" si="8"/>
        <v>0</v>
      </c>
      <c r="AE9">
        <f t="shared" si="9"/>
        <v>0</v>
      </c>
      <c r="AF9">
        <f t="shared" ref="AF9:AH9" si="50">IF($G9=0,0,$G9*LOG($G9/K180, 2))</f>
        <v>0</v>
      </c>
      <c r="AG9">
        <f t="shared" si="50"/>
        <v>0</v>
      </c>
      <c r="AH9">
        <f t="shared" si="50"/>
        <v>0</v>
      </c>
      <c r="AJ9">
        <f t="shared" si="11"/>
        <v>-5.1267950651957142E-3</v>
      </c>
      <c r="AK9">
        <f t="shared" si="12"/>
        <v>0.02</v>
      </c>
      <c r="AL9">
        <f t="shared" si="13"/>
        <v>0.02</v>
      </c>
      <c r="AM9">
        <f t="shared" ref="AM9:AN9" si="51">IF($I9=0,0,$I9*LOG($I9/N180, 2))</f>
        <v>0.02</v>
      </c>
      <c r="AN9">
        <f t="shared" si="51"/>
        <v>0.02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V9">
        <f t="shared" si="20"/>
        <v>0</v>
      </c>
      <c r="AW9">
        <f t="shared" si="21"/>
        <v>0</v>
      </c>
      <c r="AX9">
        <f t="shared" si="22"/>
        <v>0</v>
      </c>
      <c r="AY9">
        <f t="shared" ref="AY9:AZ9" si="52">IF($M9=0,0,$M9*LOG($M9/O180, 2))</f>
        <v>0</v>
      </c>
      <c r="AZ9">
        <f t="shared" si="52"/>
        <v>0</v>
      </c>
    </row>
    <row r="10" spans="1:52">
      <c r="A10" t="str">
        <f t="shared" si="0"/>
        <v>at</v>
      </c>
      <c r="B10">
        <v>0</v>
      </c>
      <c r="C10" s="1">
        <f t="shared" si="1"/>
        <v>0</v>
      </c>
      <c r="D10">
        <v>1</v>
      </c>
      <c r="E10" s="1">
        <f t="shared" si="2"/>
        <v>1.6666666666666666E-2</v>
      </c>
      <c r="F10">
        <v>0</v>
      </c>
      <c r="G10" s="1">
        <f t="shared" si="24"/>
        <v>0</v>
      </c>
      <c r="H10">
        <v>0</v>
      </c>
      <c r="I10" s="1">
        <f t="shared" si="25"/>
        <v>0</v>
      </c>
      <c r="J10">
        <v>0</v>
      </c>
      <c r="K10" s="1">
        <f t="shared" si="26"/>
        <v>0</v>
      </c>
      <c r="L10">
        <v>0</v>
      </c>
      <c r="M10" s="1">
        <f t="shared" si="27"/>
        <v>0</v>
      </c>
      <c r="N10">
        <f t="shared" si="3"/>
        <v>1</v>
      </c>
      <c r="O10" t="s">
        <v>8</v>
      </c>
      <c r="R10">
        <f t="shared" si="4"/>
        <v>0</v>
      </c>
      <c r="S10">
        <f t="shared" ref="S10:V10" si="53">IF($C10=0,0,$C10*LOG($C10/C181, 2))</f>
        <v>0</v>
      </c>
      <c r="T10">
        <f t="shared" si="53"/>
        <v>0</v>
      </c>
      <c r="U10">
        <f t="shared" si="53"/>
        <v>0</v>
      </c>
      <c r="V10">
        <f t="shared" si="53"/>
        <v>0</v>
      </c>
      <c r="X10">
        <f t="shared" si="6"/>
        <v>1.6666666666666666E-2</v>
      </c>
      <c r="Y10">
        <f t="shared" ref="Y10:AB10" si="54">IF($E10=0,0,$E10*LOG($E10/G181, 2))</f>
        <v>1.6666666666666666E-2</v>
      </c>
      <c r="Z10">
        <f t="shared" si="54"/>
        <v>1.6666666666666666E-2</v>
      </c>
      <c r="AA10">
        <f t="shared" si="54"/>
        <v>1.6666666666666666E-2</v>
      </c>
      <c r="AB10">
        <f t="shared" si="54"/>
        <v>1.6666666666666666E-2</v>
      </c>
      <c r="AD10">
        <f t="shared" si="8"/>
        <v>0</v>
      </c>
      <c r="AE10">
        <f t="shared" si="9"/>
        <v>0</v>
      </c>
      <c r="AF10">
        <f t="shared" ref="AF10:AH10" si="55">IF($G10=0,0,$G10*LOG($G10/K181, 2))</f>
        <v>0</v>
      </c>
      <c r="AG10">
        <f t="shared" si="55"/>
        <v>0</v>
      </c>
      <c r="AH10">
        <f t="shared" si="55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M10">
        <f t="shared" ref="AM10:AN10" si="56">IF($I10=0,0,$I10*LOG($I10/N181, 2))</f>
        <v>0</v>
      </c>
      <c r="AN10">
        <f t="shared" si="56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V10">
        <f t="shared" si="20"/>
        <v>0</v>
      </c>
      <c r="AW10">
        <f t="shared" si="21"/>
        <v>0</v>
      </c>
      <c r="AX10">
        <f t="shared" si="22"/>
        <v>0</v>
      </c>
      <c r="AY10">
        <f t="shared" ref="AY10:AZ10" si="57">IF($M10=0,0,$M10*LOG($M10/O181, 2))</f>
        <v>0</v>
      </c>
      <c r="AZ10">
        <f t="shared" si="57"/>
        <v>0</v>
      </c>
    </row>
    <row r="11" spans="1:52">
      <c r="A11" t="str">
        <f t="shared" si="0"/>
        <v>atmosphere</v>
      </c>
      <c r="B11">
        <v>0</v>
      </c>
      <c r="C11" s="1">
        <f t="shared" si="1"/>
        <v>0</v>
      </c>
      <c r="D11">
        <v>0</v>
      </c>
      <c r="E11" s="1">
        <f t="shared" si="2"/>
        <v>0</v>
      </c>
      <c r="F11">
        <v>1</v>
      </c>
      <c r="G11" s="1">
        <f t="shared" si="24"/>
        <v>2.5000000000000001E-2</v>
      </c>
      <c r="H11">
        <v>0</v>
      </c>
      <c r="I11" s="1">
        <f t="shared" si="25"/>
        <v>0</v>
      </c>
      <c r="J11">
        <v>0</v>
      </c>
      <c r="K11" s="1">
        <f t="shared" si="26"/>
        <v>0</v>
      </c>
      <c r="L11">
        <v>0</v>
      </c>
      <c r="M11" s="1">
        <f t="shared" si="27"/>
        <v>0</v>
      </c>
      <c r="N11">
        <f t="shared" si="3"/>
        <v>1</v>
      </c>
      <c r="O11" t="s">
        <v>9</v>
      </c>
      <c r="R11">
        <f t="shared" si="4"/>
        <v>0</v>
      </c>
      <c r="S11">
        <f t="shared" ref="S11:V11" si="58">IF($C11=0,0,$C11*LOG($C11/C182, 2))</f>
        <v>0</v>
      </c>
      <c r="T11">
        <f t="shared" si="58"/>
        <v>0</v>
      </c>
      <c r="U11">
        <f t="shared" si="58"/>
        <v>0</v>
      </c>
      <c r="V11">
        <f t="shared" si="58"/>
        <v>0</v>
      </c>
      <c r="X11">
        <f t="shared" si="6"/>
        <v>0</v>
      </c>
      <c r="Y11">
        <f t="shared" ref="Y11:AB11" si="59">IF($E11=0,0,$E11*LOG($E11/G182, 2))</f>
        <v>0</v>
      </c>
      <c r="Z11">
        <f t="shared" si="59"/>
        <v>0</v>
      </c>
      <c r="AA11">
        <f t="shared" si="59"/>
        <v>0</v>
      </c>
      <c r="AB11">
        <f t="shared" si="59"/>
        <v>0</v>
      </c>
      <c r="AD11">
        <f t="shared" si="8"/>
        <v>2.5000000000000001E-2</v>
      </c>
      <c r="AE11">
        <f t="shared" si="9"/>
        <v>2.5000000000000001E-2</v>
      </c>
      <c r="AF11">
        <f t="shared" ref="AF11:AH11" si="60">IF($G11=0,0,$G11*LOG($G11/K182, 2))</f>
        <v>2.5000000000000001E-2</v>
      </c>
      <c r="AG11">
        <f t="shared" si="60"/>
        <v>2.5000000000000001E-2</v>
      </c>
      <c r="AH11">
        <f t="shared" si="60"/>
        <v>2.5000000000000001E-2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ref="AM11:AN11" si="61">IF($I11=0,0,$I11*LOG($I11/N182, 2))</f>
        <v>0</v>
      </c>
      <c r="AN11">
        <f t="shared" si="61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V11">
        <f t="shared" si="20"/>
        <v>0</v>
      </c>
      <c r="AW11">
        <f t="shared" si="21"/>
        <v>0</v>
      </c>
      <c r="AX11">
        <f t="shared" si="22"/>
        <v>0</v>
      </c>
      <c r="AY11">
        <f t="shared" ref="AY11:AZ11" si="62">IF($M11=0,0,$M11*LOG($M11/O182, 2))</f>
        <v>0</v>
      </c>
      <c r="AZ11">
        <f t="shared" si="62"/>
        <v>0</v>
      </c>
    </row>
    <row r="12" spans="1:52">
      <c r="A12" t="str">
        <f t="shared" si="0"/>
        <v>be</v>
      </c>
      <c r="B12">
        <v>0</v>
      </c>
      <c r="C12" s="1">
        <f t="shared" si="1"/>
        <v>0</v>
      </c>
      <c r="D12">
        <v>0</v>
      </c>
      <c r="E12" s="1">
        <f t="shared" si="2"/>
        <v>0</v>
      </c>
      <c r="F12">
        <v>0</v>
      </c>
      <c r="G12" s="1">
        <f t="shared" si="24"/>
        <v>0</v>
      </c>
      <c r="H12">
        <v>1</v>
      </c>
      <c r="I12" s="1">
        <f t="shared" si="25"/>
        <v>0.02</v>
      </c>
      <c r="J12">
        <v>0</v>
      </c>
      <c r="K12" s="1">
        <f t="shared" si="26"/>
        <v>0</v>
      </c>
      <c r="L12">
        <v>0</v>
      </c>
      <c r="M12" s="1">
        <f t="shared" si="27"/>
        <v>0</v>
      </c>
      <c r="N12">
        <f t="shared" si="3"/>
        <v>1</v>
      </c>
      <c r="O12" t="s">
        <v>10</v>
      </c>
      <c r="R12">
        <f t="shared" si="4"/>
        <v>0</v>
      </c>
      <c r="S12">
        <f t="shared" ref="S12:V12" si="63">IF($C12=0,0,$C12*LOG($C12/C183, 2))</f>
        <v>0</v>
      </c>
      <c r="T12">
        <f t="shared" si="63"/>
        <v>0</v>
      </c>
      <c r="U12">
        <f t="shared" si="63"/>
        <v>0</v>
      </c>
      <c r="V12">
        <f t="shared" si="63"/>
        <v>0</v>
      </c>
      <c r="X12">
        <f t="shared" si="6"/>
        <v>0</v>
      </c>
      <c r="Y12">
        <f t="shared" ref="Y12:AB12" si="64">IF($E12=0,0,$E12*LOG($E12/G183, 2))</f>
        <v>0</v>
      </c>
      <c r="Z12">
        <f t="shared" si="64"/>
        <v>0</v>
      </c>
      <c r="AA12">
        <f t="shared" si="64"/>
        <v>0</v>
      </c>
      <c r="AB12">
        <f t="shared" si="64"/>
        <v>0</v>
      </c>
      <c r="AD12">
        <f t="shared" si="8"/>
        <v>0</v>
      </c>
      <c r="AE12">
        <f t="shared" si="9"/>
        <v>0</v>
      </c>
      <c r="AF12">
        <f t="shared" ref="AF12:AH12" si="65">IF($G12=0,0,$G12*LOG($G12/K183, 2))</f>
        <v>0</v>
      </c>
      <c r="AG12">
        <f t="shared" si="65"/>
        <v>0</v>
      </c>
      <c r="AH12">
        <f t="shared" si="65"/>
        <v>0</v>
      </c>
      <c r="AJ12">
        <f t="shared" si="11"/>
        <v>0.02</v>
      </c>
      <c r="AK12">
        <f t="shared" si="12"/>
        <v>0.02</v>
      </c>
      <c r="AL12">
        <f t="shared" si="13"/>
        <v>0.02</v>
      </c>
      <c r="AM12">
        <f t="shared" ref="AM12:AN12" si="66">IF($I12=0,0,$I12*LOG($I12/N183, 2))</f>
        <v>0.02</v>
      </c>
      <c r="AN12">
        <f t="shared" si="66"/>
        <v>0.02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V12">
        <f t="shared" si="20"/>
        <v>0</v>
      </c>
      <c r="AW12">
        <f t="shared" si="21"/>
        <v>0</v>
      </c>
      <c r="AX12">
        <f t="shared" si="22"/>
        <v>0</v>
      </c>
      <c r="AY12">
        <f t="shared" ref="AY12:AZ12" si="67">IF($M12=0,0,$M12*LOG($M12/O183, 2))</f>
        <v>0</v>
      </c>
      <c r="AZ12">
        <f t="shared" si="67"/>
        <v>0</v>
      </c>
    </row>
    <row r="13" spans="1:52">
      <c r="A13" t="str">
        <f t="shared" si="0"/>
        <v>behind</v>
      </c>
      <c r="B13">
        <v>0</v>
      </c>
      <c r="C13" s="1">
        <f t="shared" si="1"/>
        <v>0</v>
      </c>
      <c r="D13">
        <v>0</v>
      </c>
      <c r="E13" s="1">
        <f t="shared" si="2"/>
        <v>0</v>
      </c>
      <c r="F13">
        <v>0</v>
      </c>
      <c r="G13" s="1">
        <f t="shared" si="24"/>
        <v>0</v>
      </c>
      <c r="H13">
        <v>0</v>
      </c>
      <c r="I13" s="1">
        <f t="shared" si="25"/>
        <v>0</v>
      </c>
      <c r="J13">
        <v>1</v>
      </c>
      <c r="K13" s="1">
        <f t="shared" si="26"/>
        <v>1.9607843137254902E-2</v>
      </c>
      <c r="L13">
        <v>0</v>
      </c>
      <c r="M13" s="1">
        <f t="shared" si="27"/>
        <v>0</v>
      </c>
      <c r="N13">
        <f t="shared" si="3"/>
        <v>1</v>
      </c>
      <c r="O13" t="s">
        <v>11</v>
      </c>
      <c r="R13">
        <f t="shared" si="4"/>
        <v>0</v>
      </c>
      <c r="S13">
        <f t="shared" ref="S13:V13" si="68">IF($C13=0,0,$C13*LOG($C13/C184, 2))</f>
        <v>0</v>
      </c>
      <c r="T13">
        <f t="shared" si="68"/>
        <v>0</v>
      </c>
      <c r="U13">
        <f t="shared" si="68"/>
        <v>0</v>
      </c>
      <c r="V13">
        <f t="shared" si="68"/>
        <v>0</v>
      </c>
      <c r="X13">
        <f t="shared" si="6"/>
        <v>0</v>
      </c>
      <c r="Y13">
        <f t="shared" ref="Y13:AB13" si="69">IF($E13=0,0,$E13*LOG($E13/G184, 2))</f>
        <v>0</v>
      </c>
      <c r="Z13">
        <f t="shared" si="69"/>
        <v>0</v>
      </c>
      <c r="AA13">
        <f t="shared" si="69"/>
        <v>0</v>
      </c>
      <c r="AB13">
        <f t="shared" si="69"/>
        <v>0</v>
      </c>
      <c r="AD13">
        <f t="shared" si="8"/>
        <v>0</v>
      </c>
      <c r="AE13">
        <f t="shared" si="9"/>
        <v>0</v>
      </c>
      <c r="AF13">
        <f t="shared" ref="AF13:AH13" si="70">IF($G13=0,0,$G13*LOG($G13/K184, 2))</f>
        <v>0</v>
      </c>
      <c r="AG13">
        <f t="shared" si="70"/>
        <v>0</v>
      </c>
      <c r="AH13">
        <f t="shared" si="7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ref="AM13:AN13" si="71">IF($I13=0,0,$I13*LOG($I13/N184, 2))</f>
        <v>0</v>
      </c>
      <c r="AN13">
        <f t="shared" si="71"/>
        <v>0</v>
      </c>
      <c r="AP13">
        <f t="shared" si="15"/>
        <v>1.9607843137254902E-2</v>
      </c>
      <c r="AQ13">
        <f t="shared" si="16"/>
        <v>1.9607843137254902E-2</v>
      </c>
      <c r="AR13">
        <f t="shared" si="17"/>
        <v>1.9607843137254902E-2</v>
      </c>
      <c r="AS13">
        <f t="shared" si="18"/>
        <v>1.9607843137254902E-2</v>
      </c>
      <c r="AT13">
        <f t="shared" si="19"/>
        <v>1.9607843137254902E-2</v>
      </c>
      <c r="AV13">
        <f t="shared" si="20"/>
        <v>0</v>
      </c>
      <c r="AW13">
        <f t="shared" si="21"/>
        <v>0</v>
      </c>
      <c r="AX13">
        <f t="shared" si="22"/>
        <v>0</v>
      </c>
      <c r="AY13">
        <f t="shared" ref="AY13:AZ13" si="72">IF($M13=0,0,$M13*LOG($M13/O184, 2))</f>
        <v>0</v>
      </c>
      <c r="AZ13">
        <f t="shared" si="72"/>
        <v>0</v>
      </c>
    </row>
    <row r="14" spans="1:52">
      <c r="A14" t="str">
        <f t="shared" si="0"/>
        <v>bidding</v>
      </c>
      <c r="B14">
        <v>0</v>
      </c>
      <c r="C14" s="1">
        <f t="shared" si="1"/>
        <v>0</v>
      </c>
      <c r="D14">
        <v>1</v>
      </c>
      <c r="E14" s="1">
        <f t="shared" si="2"/>
        <v>1.6666666666666666E-2</v>
      </c>
      <c r="F14">
        <v>0</v>
      </c>
      <c r="G14" s="1">
        <f t="shared" si="24"/>
        <v>0</v>
      </c>
      <c r="H14">
        <v>0</v>
      </c>
      <c r="I14" s="1">
        <f t="shared" si="25"/>
        <v>0</v>
      </c>
      <c r="J14">
        <v>0</v>
      </c>
      <c r="K14" s="1">
        <f t="shared" si="26"/>
        <v>0</v>
      </c>
      <c r="L14">
        <v>0</v>
      </c>
      <c r="M14" s="1">
        <f t="shared" si="27"/>
        <v>0</v>
      </c>
      <c r="N14">
        <f t="shared" si="3"/>
        <v>1</v>
      </c>
      <c r="O14" t="s">
        <v>12</v>
      </c>
      <c r="R14">
        <f t="shared" si="4"/>
        <v>0</v>
      </c>
      <c r="S14">
        <f t="shared" ref="S14:V14" si="73">IF($C14=0,0,$C14*LOG($C14/C185, 2))</f>
        <v>0</v>
      </c>
      <c r="T14">
        <f t="shared" si="73"/>
        <v>0</v>
      </c>
      <c r="U14">
        <f t="shared" si="73"/>
        <v>0</v>
      </c>
      <c r="V14">
        <f t="shared" si="73"/>
        <v>0</v>
      </c>
      <c r="X14">
        <f t="shared" si="6"/>
        <v>1.6666666666666666E-2</v>
      </c>
      <c r="Y14">
        <f t="shared" ref="Y14:AB14" si="74">IF($E14=0,0,$E14*LOG($E14/G185, 2))</f>
        <v>1.6666666666666666E-2</v>
      </c>
      <c r="Z14">
        <f t="shared" si="74"/>
        <v>1.6666666666666666E-2</v>
      </c>
      <c r="AA14">
        <f t="shared" si="74"/>
        <v>1.6666666666666666E-2</v>
      </c>
      <c r="AB14">
        <f t="shared" si="74"/>
        <v>1.6666666666666666E-2</v>
      </c>
      <c r="AD14">
        <f t="shared" si="8"/>
        <v>0</v>
      </c>
      <c r="AE14">
        <f t="shared" si="9"/>
        <v>0</v>
      </c>
      <c r="AF14">
        <f t="shared" ref="AF14:AH14" si="75">IF($G14=0,0,$G14*LOG($G14/K185, 2))</f>
        <v>0</v>
      </c>
      <c r="AG14">
        <f t="shared" si="75"/>
        <v>0</v>
      </c>
      <c r="AH14">
        <f t="shared" si="75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ref="AM14:AN14" si="76">IF($I14=0,0,$I14*LOG($I14/N185, 2))</f>
        <v>0</v>
      </c>
      <c r="AN14">
        <f t="shared" si="76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V14">
        <f t="shared" si="20"/>
        <v>0</v>
      </c>
      <c r="AW14">
        <f t="shared" si="21"/>
        <v>0</v>
      </c>
      <c r="AX14">
        <f t="shared" si="22"/>
        <v>0</v>
      </c>
      <c r="AY14">
        <f t="shared" ref="AY14:AZ14" si="77">IF($M14=0,0,$M14*LOG($M14/O185, 2))</f>
        <v>0</v>
      </c>
      <c r="AZ14">
        <f t="shared" si="77"/>
        <v>0</v>
      </c>
    </row>
    <row r="15" spans="1:52">
      <c r="A15" t="str">
        <f t="shared" si="0"/>
        <v>billboards</v>
      </c>
      <c r="B15">
        <v>0</v>
      </c>
      <c r="C15" s="1">
        <f t="shared" si="1"/>
        <v>0</v>
      </c>
      <c r="D15">
        <v>1</v>
      </c>
      <c r="E15" s="1">
        <f t="shared" si="2"/>
        <v>1.6666666666666666E-2</v>
      </c>
      <c r="F15">
        <v>0</v>
      </c>
      <c r="G15" s="1">
        <f t="shared" si="24"/>
        <v>0</v>
      </c>
      <c r="H15">
        <v>0</v>
      </c>
      <c r="I15" s="1">
        <f t="shared" si="25"/>
        <v>0</v>
      </c>
      <c r="J15">
        <v>0</v>
      </c>
      <c r="K15" s="1">
        <f t="shared" si="26"/>
        <v>0</v>
      </c>
      <c r="L15">
        <v>0</v>
      </c>
      <c r="M15" s="1">
        <f t="shared" si="27"/>
        <v>0</v>
      </c>
      <c r="N15">
        <f t="shared" si="3"/>
        <v>1</v>
      </c>
      <c r="O15" t="s">
        <v>13</v>
      </c>
      <c r="R15">
        <f t="shared" si="4"/>
        <v>0</v>
      </c>
      <c r="S15">
        <f t="shared" ref="S15:V15" si="78">IF($C15=0,0,$C15*LOG($C15/C186, 2))</f>
        <v>0</v>
      </c>
      <c r="T15">
        <f t="shared" si="78"/>
        <v>0</v>
      </c>
      <c r="U15">
        <f t="shared" si="78"/>
        <v>0</v>
      </c>
      <c r="V15">
        <f t="shared" si="78"/>
        <v>0</v>
      </c>
      <c r="X15">
        <f t="shared" si="6"/>
        <v>1.6666666666666666E-2</v>
      </c>
      <c r="Y15">
        <f t="shared" ref="Y15:AB15" si="79">IF($E15=0,0,$E15*LOG($E15/G186, 2))</f>
        <v>1.6666666666666666E-2</v>
      </c>
      <c r="Z15">
        <f t="shared" si="79"/>
        <v>1.6666666666666666E-2</v>
      </c>
      <c r="AA15">
        <f t="shared" si="79"/>
        <v>1.6666666666666666E-2</v>
      </c>
      <c r="AB15">
        <f t="shared" si="79"/>
        <v>1.6666666666666666E-2</v>
      </c>
      <c r="AD15">
        <f t="shared" si="8"/>
        <v>0</v>
      </c>
      <c r="AE15">
        <f t="shared" si="9"/>
        <v>0</v>
      </c>
      <c r="AF15">
        <f t="shared" ref="AF15:AH15" si="80">IF($G15=0,0,$G15*LOG($G15/K186, 2))</f>
        <v>0</v>
      </c>
      <c r="AG15">
        <f t="shared" si="80"/>
        <v>0</v>
      </c>
      <c r="AH15">
        <f t="shared" si="8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ref="AM15:AN15" si="81">IF($I15=0,0,$I15*LOG($I15/N186, 2))</f>
        <v>0</v>
      </c>
      <c r="AN15">
        <f t="shared" si="81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V15">
        <f t="shared" si="20"/>
        <v>0</v>
      </c>
      <c r="AW15">
        <f t="shared" si="21"/>
        <v>0</v>
      </c>
      <c r="AX15">
        <f t="shared" si="22"/>
        <v>0</v>
      </c>
      <c r="AY15">
        <f t="shared" ref="AY15:AZ15" si="82">IF($M15=0,0,$M15*LOG($M15/O186, 2))</f>
        <v>0</v>
      </c>
      <c r="AZ15">
        <f t="shared" si="82"/>
        <v>0</v>
      </c>
    </row>
    <row r="16" spans="1:52">
      <c r="A16" t="str">
        <f t="shared" si="0"/>
        <v>booth</v>
      </c>
      <c r="B16">
        <v>2</v>
      </c>
      <c r="C16" s="1">
        <f t="shared" si="1"/>
        <v>5.5555555555555552E-2</v>
      </c>
      <c r="D16">
        <v>0</v>
      </c>
      <c r="E16" s="1">
        <f t="shared" si="2"/>
        <v>0</v>
      </c>
      <c r="F16">
        <v>0</v>
      </c>
      <c r="G16" s="1">
        <f t="shared" si="24"/>
        <v>0</v>
      </c>
      <c r="H16">
        <v>0</v>
      </c>
      <c r="I16" s="1">
        <f t="shared" si="25"/>
        <v>0</v>
      </c>
      <c r="J16">
        <v>0</v>
      </c>
      <c r="K16" s="1">
        <f t="shared" si="26"/>
        <v>0</v>
      </c>
      <c r="L16">
        <v>0</v>
      </c>
      <c r="M16" s="1">
        <f t="shared" si="27"/>
        <v>0</v>
      </c>
      <c r="N16">
        <f t="shared" si="3"/>
        <v>2</v>
      </c>
      <c r="O16" t="s">
        <v>14</v>
      </c>
      <c r="R16">
        <f t="shared" si="4"/>
        <v>5.5555555555555552E-2</v>
      </c>
      <c r="S16">
        <f t="shared" ref="S16:V16" si="83">IF($C16=0,0,$C16*LOG($C16/C187, 2))</f>
        <v>5.5555555555555552E-2</v>
      </c>
      <c r="T16">
        <f t="shared" si="83"/>
        <v>5.5555555555555552E-2</v>
      </c>
      <c r="U16">
        <f t="shared" si="83"/>
        <v>5.5555555555555552E-2</v>
      </c>
      <c r="V16">
        <f t="shared" si="83"/>
        <v>5.5555555555555552E-2</v>
      </c>
      <c r="X16">
        <f t="shared" si="6"/>
        <v>0</v>
      </c>
      <c r="Y16">
        <f t="shared" ref="Y16:AB16" si="84">IF($E16=0,0,$E16*LOG($E16/G187, 2))</f>
        <v>0</v>
      </c>
      <c r="Z16">
        <f t="shared" si="84"/>
        <v>0</v>
      </c>
      <c r="AA16">
        <f t="shared" si="84"/>
        <v>0</v>
      </c>
      <c r="AB16">
        <f t="shared" si="84"/>
        <v>0</v>
      </c>
      <c r="AD16">
        <f t="shared" si="8"/>
        <v>0</v>
      </c>
      <c r="AE16">
        <f t="shared" si="9"/>
        <v>0</v>
      </c>
      <c r="AF16">
        <f t="shared" ref="AF16:AH16" si="85">IF($G16=0,0,$G16*LOG($G16/K187, 2))</f>
        <v>0</v>
      </c>
      <c r="AG16">
        <f t="shared" si="85"/>
        <v>0</v>
      </c>
      <c r="AH16">
        <f t="shared" si="85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ref="AM16:AN16" si="86">IF($I16=0,0,$I16*LOG($I16/N187, 2))</f>
        <v>0</v>
      </c>
      <c r="AN16">
        <f t="shared" si="86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V16">
        <f t="shared" si="20"/>
        <v>0</v>
      </c>
      <c r="AW16">
        <f t="shared" si="21"/>
        <v>0</v>
      </c>
      <c r="AX16">
        <f t="shared" si="22"/>
        <v>0</v>
      </c>
      <c r="AY16">
        <f t="shared" ref="AY16:AZ16" si="87">IF($M16=0,0,$M16*LOG($M16/O187, 2))</f>
        <v>0</v>
      </c>
      <c r="AZ16">
        <f t="shared" si="87"/>
        <v>0</v>
      </c>
    </row>
    <row r="17" spans="1:52">
      <c r="A17" t="str">
        <f t="shared" si="0"/>
        <v>bounce</v>
      </c>
      <c r="B17">
        <v>1</v>
      </c>
      <c r="C17" s="1">
        <f t="shared" si="1"/>
        <v>2.7777777777777776E-2</v>
      </c>
      <c r="D17">
        <v>0</v>
      </c>
      <c r="E17" s="1">
        <f t="shared" si="2"/>
        <v>0</v>
      </c>
      <c r="F17">
        <v>0</v>
      </c>
      <c r="G17" s="1">
        <f t="shared" si="24"/>
        <v>0</v>
      </c>
      <c r="H17">
        <v>0</v>
      </c>
      <c r="I17" s="1">
        <f t="shared" si="25"/>
        <v>0</v>
      </c>
      <c r="J17">
        <v>0</v>
      </c>
      <c r="K17" s="1">
        <f t="shared" si="26"/>
        <v>0</v>
      </c>
      <c r="L17">
        <v>0</v>
      </c>
      <c r="M17" s="1">
        <f t="shared" si="27"/>
        <v>0</v>
      </c>
      <c r="N17">
        <f t="shared" si="3"/>
        <v>1</v>
      </c>
      <c r="O17" t="s">
        <v>15</v>
      </c>
      <c r="R17">
        <f t="shared" si="4"/>
        <v>2.7777777777777776E-2</v>
      </c>
      <c r="S17">
        <f t="shared" ref="S17:V17" si="88">IF($C17=0,0,$C17*LOG($C17/C188, 2))</f>
        <v>2.7777777777777776E-2</v>
      </c>
      <c r="T17">
        <f t="shared" si="88"/>
        <v>2.7777777777777776E-2</v>
      </c>
      <c r="U17">
        <f t="shared" si="88"/>
        <v>2.7777777777777776E-2</v>
      </c>
      <c r="V17">
        <f t="shared" si="88"/>
        <v>2.7777777777777776E-2</v>
      </c>
      <c r="X17">
        <f t="shared" si="6"/>
        <v>0</v>
      </c>
      <c r="Y17">
        <f t="shared" ref="Y17:AB17" si="89">IF($E17=0,0,$E17*LOG($E17/G188, 2))</f>
        <v>0</v>
      </c>
      <c r="Z17">
        <f t="shared" si="89"/>
        <v>0</v>
      </c>
      <c r="AA17">
        <f t="shared" si="89"/>
        <v>0</v>
      </c>
      <c r="AB17">
        <f t="shared" si="89"/>
        <v>0</v>
      </c>
      <c r="AD17">
        <f t="shared" si="8"/>
        <v>0</v>
      </c>
      <c r="AE17">
        <f t="shared" si="9"/>
        <v>0</v>
      </c>
      <c r="AF17">
        <f t="shared" ref="AF17:AH17" si="90">IF($G17=0,0,$G17*LOG($G17/K188, 2))</f>
        <v>0</v>
      </c>
      <c r="AG17">
        <f t="shared" si="90"/>
        <v>0</v>
      </c>
      <c r="AH17">
        <f t="shared" si="9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ref="AM17:AN17" si="91">IF($I17=0,0,$I17*LOG($I17/N188, 2))</f>
        <v>0</v>
      </c>
      <c r="AN17">
        <f t="shared" si="91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0</v>
      </c>
      <c r="AT17">
        <f t="shared" si="19"/>
        <v>0</v>
      </c>
      <c r="AV17">
        <f t="shared" si="20"/>
        <v>0</v>
      </c>
      <c r="AW17">
        <f t="shared" si="21"/>
        <v>0</v>
      </c>
      <c r="AX17">
        <f t="shared" si="22"/>
        <v>0</v>
      </c>
      <c r="AY17">
        <f t="shared" ref="AY17:AZ17" si="92">IF($M17=0,0,$M17*LOG($M17/O188, 2))</f>
        <v>0</v>
      </c>
      <c r="AZ17">
        <f t="shared" si="92"/>
        <v>0</v>
      </c>
    </row>
    <row r="18" spans="1:52">
      <c r="A18" t="str">
        <f t="shared" si="0"/>
        <v>bustling</v>
      </c>
      <c r="B18">
        <v>0</v>
      </c>
      <c r="C18" s="1">
        <f t="shared" si="1"/>
        <v>0</v>
      </c>
      <c r="D18">
        <v>0</v>
      </c>
      <c r="E18" s="1">
        <f t="shared" si="2"/>
        <v>0</v>
      </c>
      <c r="F18">
        <v>1</v>
      </c>
      <c r="G18" s="1">
        <f t="shared" si="24"/>
        <v>2.5000000000000001E-2</v>
      </c>
      <c r="H18">
        <v>0</v>
      </c>
      <c r="I18" s="1">
        <f t="shared" si="25"/>
        <v>0</v>
      </c>
      <c r="J18">
        <v>0</v>
      </c>
      <c r="K18" s="1">
        <f t="shared" si="26"/>
        <v>0</v>
      </c>
      <c r="L18">
        <v>0</v>
      </c>
      <c r="M18" s="1">
        <f t="shared" si="27"/>
        <v>0</v>
      </c>
      <c r="N18">
        <f t="shared" si="3"/>
        <v>1</v>
      </c>
      <c r="O18" t="s">
        <v>16</v>
      </c>
      <c r="R18">
        <f t="shared" si="4"/>
        <v>0</v>
      </c>
      <c r="S18">
        <f t="shared" ref="S18:V18" si="93">IF($C18=0,0,$C18*LOG($C18/C189, 2))</f>
        <v>0</v>
      </c>
      <c r="T18">
        <f t="shared" si="93"/>
        <v>0</v>
      </c>
      <c r="U18">
        <f t="shared" si="93"/>
        <v>0</v>
      </c>
      <c r="V18">
        <f t="shared" si="93"/>
        <v>0</v>
      </c>
      <c r="X18">
        <f t="shared" si="6"/>
        <v>0</v>
      </c>
      <c r="Y18">
        <f t="shared" ref="Y18:AB18" si="94">IF($E18=0,0,$E18*LOG($E18/G189, 2))</f>
        <v>0</v>
      </c>
      <c r="Z18">
        <f t="shared" si="94"/>
        <v>0</v>
      </c>
      <c r="AA18">
        <f t="shared" si="94"/>
        <v>0</v>
      </c>
      <c r="AB18">
        <f t="shared" si="94"/>
        <v>0</v>
      </c>
      <c r="AD18">
        <f t="shared" si="8"/>
        <v>2.5000000000000001E-2</v>
      </c>
      <c r="AE18">
        <f t="shared" si="9"/>
        <v>2.5000000000000001E-2</v>
      </c>
      <c r="AF18">
        <f t="shared" ref="AF18:AH18" si="95">IF($G18=0,0,$G18*LOG($G18/K189, 2))</f>
        <v>2.5000000000000001E-2</v>
      </c>
      <c r="AG18">
        <f t="shared" si="95"/>
        <v>2.5000000000000001E-2</v>
      </c>
      <c r="AH18">
        <f t="shared" si="95"/>
        <v>2.5000000000000001E-2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ref="AM18:AN18" si="96">IF($I18=0,0,$I18*LOG($I18/N189, 2))</f>
        <v>0</v>
      </c>
      <c r="AN18">
        <f t="shared" si="96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V18">
        <f t="shared" si="20"/>
        <v>0</v>
      </c>
      <c r="AW18">
        <f t="shared" si="21"/>
        <v>0</v>
      </c>
      <c r="AX18">
        <f t="shared" si="22"/>
        <v>0</v>
      </c>
      <c r="AY18">
        <f t="shared" ref="AY18:AZ18" si="97">IF($M18=0,0,$M18*LOG($M18/O189, 2))</f>
        <v>0</v>
      </c>
      <c r="AZ18">
        <f t="shared" si="97"/>
        <v>0</v>
      </c>
    </row>
    <row r="19" spans="1:52">
      <c r="A19" t="str">
        <f t="shared" si="0"/>
        <v>busy</v>
      </c>
      <c r="B19">
        <v>1</v>
      </c>
      <c r="C19" s="1">
        <f t="shared" si="1"/>
        <v>2.7777777777777776E-2</v>
      </c>
      <c r="D19">
        <v>0</v>
      </c>
      <c r="E19" s="1">
        <f t="shared" si="2"/>
        <v>0</v>
      </c>
      <c r="F19">
        <v>0</v>
      </c>
      <c r="G19" s="1">
        <f t="shared" si="24"/>
        <v>0</v>
      </c>
      <c r="H19">
        <v>0</v>
      </c>
      <c r="I19" s="1">
        <f t="shared" si="25"/>
        <v>0</v>
      </c>
      <c r="J19">
        <v>0</v>
      </c>
      <c r="K19" s="1">
        <f t="shared" si="26"/>
        <v>0</v>
      </c>
      <c r="L19">
        <v>0</v>
      </c>
      <c r="M19" s="1">
        <f t="shared" si="27"/>
        <v>0</v>
      </c>
      <c r="N19">
        <f t="shared" si="3"/>
        <v>1</v>
      </c>
      <c r="O19" t="s">
        <v>17</v>
      </c>
      <c r="R19">
        <f t="shared" si="4"/>
        <v>2.7777777777777776E-2</v>
      </c>
      <c r="S19">
        <f t="shared" ref="S19:V19" si="98">IF($C19=0,0,$C19*LOG($C19/C190, 2))</f>
        <v>2.7777777777777776E-2</v>
      </c>
      <c r="T19">
        <f t="shared" si="98"/>
        <v>2.7777777777777776E-2</v>
      </c>
      <c r="U19">
        <f t="shared" si="98"/>
        <v>2.7777777777777776E-2</v>
      </c>
      <c r="V19">
        <f t="shared" si="98"/>
        <v>2.7777777777777776E-2</v>
      </c>
      <c r="X19">
        <f t="shared" si="6"/>
        <v>0</v>
      </c>
      <c r="Y19">
        <f t="shared" ref="Y19:AB19" si="99">IF($E19=0,0,$E19*LOG($E19/G190, 2))</f>
        <v>0</v>
      </c>
      <c r="Z19">
        <f t="shared" si="99"/>
        <v>0</v>
      </c>
      <c r="AA19">
        <f t="shared" si="99"/>
        <v>0</v>
      </c>
      <c r="AB19">
        <f t="shared" si="99"/>
        <v>0</v>
      </c>
      <c r="AD19">
        <f t="shared" si="8"/>
        <v>0</v>
      </c>
      <c r="AE19">
        <f t="shared" si="9"/>
        <v>0</v>
      </c>
      <c r="AF19">
        <f t="shared" ref="AF19:AH19" si="100">IF($G19=0,0,$G19*LOG($G19/K190, 2))</f>
        <v>0</v>
      </c>
      <c r="AG19">
        <f t="shared" si="100"/>
        <v>0</v>
      </c>
      <c r="AH19">
        <f t="shared" si="10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ref="AM19:AN19" si="101">IF($I19=0,0,$I19*LOG($I19/N190, 2))</f>
        <v>0</v>
      </c>
      <c r="AN19">
        <f t="shared" si="101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V19">
        <f t="shared" si="20"/>
        <v>0</v>
      </c>
      <c r="AW19">
        <f t="shared" si="21"/>
        <v>0</v>
      </c>
      <c r="AX19">
        <f t="shared" si="22"/>
        <v>0</v>
      </c>
      <c r="AY19">
        <f t="shared" ref="AY19:AZ19" si="102">IF($M19=0,0,$M19*LOG($M19/O190, 2))</f>
        <v>0</v>
      </c>
      <c r="AZ19">
        <f t="shared" si="102"/>
        <v>0</v>
      </c>
    </row>
    <row r="20" spans="1:52">
      <c r="A20" t="str">
        <f t="shared" si="0"/>
        <v>but</v>
      </c>
      <c r="B20">
        <v>0</v>
      </c>
      <c r="C20" s="1">
        <f t="shared" si="1"/>
        <v>0</v>
      </c>
      <c r="D20">
        <v>0</v>
      </c>
      <c r="E20" s="1">
        <f t="shared" si="2"/>
        <v>0</v>
      </c>
      <c r="F20">
        <v>1</v>
      </c>
      <c r="G20" s="1">
        <f t="shared" si="24"/>
        <v>2.5000000000000001E-2</v>
      </c>
      <c r="H20">
        <v>2</v>
      </c>
      <c r="I20" s="1">
        <f t="shared" si="25"/>
        <v>0.04</v>
      </c>
      <c r="J20">
        <v>1</v>
      </c>
      <c r="K20" s="1">
        <f t="shared" si="26"/>
        <v>1.9607843137254902E-2</v>
      </c>
      <c r="L20">
        <v>0</v>
      </c>
      <c r="M20" s="1">
        <f t="shared" si="27"/>
        <v>0</v>
      </c>
      <c r="N20">
        <f t="shared" si="3"/>
        <v>4</v>
      </c>
      <c r="O20" t="s">
        <v>18</v>
      </c>
      <c r="R20">
        <f t="shared" si="4"/>
        <v>0</v>
      </c>
      <c r="S20">
        <f t="shared" ref="S20:V20" si="103">IF($C20=0,0,$C20*LOG($C20/C191, 2))</f>
        <v>0</v>
      </c>
      <c r="T20">
        <f t="shared" si="103"/>
        <v>0</v>
      </c>
      <c r="U20">
        <f t="shared" si="103"/>
        <v>0</v>
      </c>
      <c r="V20">
        <f t="shared" si="103"/>
        <v>0</v>
      </c>
      <c r="X20">
        <f t="shared" si="6"/>
        <v>0</v>
      </c>
      <c r="Y20">
        <f t="shared" ref="Y20:AB20" si="104">IF($E20=0,0,$E20*LOG($E20/G191, 2))</f>
        <v>0</v>
      </c>
      <c r="Z20">
        <f t="shared" si="104"/>
        <v>0</v>
      </c>
      <c r="AA20">
        <f t="shared" si="104"/>
        <v>0</v>
      </c>
      <c r="AB20">
        <f t="shared" si="104"/>
        <v>0</v>
      </c>
      <c r="AD20">
        <f t="shared" si="8"/>
        <v>2.5000000000000001E-2</v>
      </c>
      <c r="AE20">
        <f t="shared" si="9"/>
        <v>2.5000000000000001E-2</v>
      </c>
      <c r="AF20">
        <f t="shared" ref="AF20:AH20" si="105">IF($G20=0,0,$G20*LOG($G20/K191, 2))</f>
        <v>-9.4627905813432448E-3</v>
      </c>
      <c r="AG20">
        <f t="shared" si="105"/>
        <v>4.1157675443199834E-3</v>
      </c>
      <c r="AH20">
        <f t="shared" si="105"/>
        <v>2.5000000000000001E-2</v>
      </c>
      <c r="AJ20">
        <f t="shared" si="11"/>
        <v>0.04</v>
      </c>
      <c r="AK20">
        <f t="shared" si="12"/>
        <v>0.04</v>
      </c>
      <c r="AL20">
        <f t="shared" si="13"/>
        <v>1.1982411274356317E-2</v>
      </c>
      <c r="AM20">
        <f t="shared" ref="AM20:AN20" si="106">IF($I20=0,0,$I20*LOG($I20/N191, 2))</f>
        <v>1.6979913141116403E-2</v>
      </c>
      <c r="AN20">
        <f t="shared" si="106"/>
        <v>0.04</v>
      </c>
      <c r="AP20">
        <f t="shared" si="15"/>
        <v>1.9607843137254902E-2</v>
      </c>
      <c r="AQ20">
        <f t="shared" si="16"/>
        <v>1.9607843137254902E-2</v>
      </c>
      <c r="AR20">
        <f t="shared" si="17"/>
        <v>-3.6444420649281162E-3</v>
      </c>
      <c r="AS20">
        <f t="shared" si="18"/>
        <v>-1.1844535758212959E-2</v>
      </c>
      <c r="AT20">
        <f t="shared" si="19"/>
        <v>1.9607843137254902E-2</v>
      </c>
      <c r="AV20">
        <f t="shared" si="20"/>
        <v>0</v>
      </c>
      <c r="AW20">
        <f t="shared" si="21"/>
        <v>0</v>
      </c>
      <c r="AX20">
        <f t="shared" si="22"/>
        <v>0</v>
      </c>
      <c r="AY20">
        <f t="shared" ref="AY20:AZ20" si="107">IF($M20=0,0,$M20*LOG($M20/O191, 2))</f>
        <v>0</v>
      </c>
      <c r="AZ20">
        <f t="shared" si="107"/>
        <v>0</v>
      </c>
    </row>
    <row r="21" spans="1:52">
      <c r="A21" t="str">
        <f t="shared" si="0"/>
        <v>can</v>
      </c>
      <c r="B21">
        <v>0</v>
      </c>
      <c r="C21" s="1">
        <f t="shared" si="1"/>
        <v>0</v>
      </c>
      <c r="D21">
        <v>0</v>
      </c>
      <c r="E21" s="1">
        <f t="shared" si="2"/>
        <v>0</v>
      </c>
      <c r="F21">
        <v>2</v>
      </c>
      <c r="G21" s="1">
        <f t="shared" si="24"/>
        <v>0.05</v>
      </c>
      <c r="H21">
        <v>0</v>
      </c>
      <c r="I21" s="1">
        <f t="shared" si="25"/>
        <v>0</v>
      </c>
      <c r="J21">
        <v>0</v>
      </c>
      <c r="K21" s="1">
        <f t="shared" si="26"/>
        <v>0</v>
      </c>
      <c r="L21">
        <v>0</v>
      </c>
      <c r="M21" s="1">
        <f t="shared" si="27"/>
        <v>0</v>
      </c>
      <c r="N21">
        <f t="shared" si="3"/>
        <v>2</v>
      </c>
      <c r="O21" t="s">
        <v>19</v>
      </c>
      <c r="R21">
        <f t="shared" si="4"/>
        <v>0</v>
      </c>
      <c r="S21">
        <f t="shared" ref="S21:V21" si="108">IF($C21=0,0,$C21*LOG($C21/C192, 2))</f>
        <v>0</v>
      </c>
      <c r="T21">
        <f t="shared" si="108"/>
        <v>0</v>
      </c>
      <c r="U21">
        <f t="shared" si="108"/>
        <v>0</v>
      </c>
      <c r="V21">
        <f t="shared" si="108"/>
        <v>0</v>
      </c>
      <c r="X21">
        <f t="shared" si="6"/>
        <v>0</v>
      </c>
      <c r="Y21">
        <f t="shared" ref="Y21:AB21" si="109">IF($E21=0,0,$E21*LOG($E21/G192, 2))</f>
        <v>0</v>
      </c>
      <c r="Z21">
        <f t="shared" si="109"/>
        <v>0</v>
      </c>
      <c r="AA21">
        <f t="shared" si="109"/>
        <v>0</v>
      </c>
      <c r="AB21">
        <f t="shared" si="109"/>
        <v>0</v>
      </c>
      <c r="AD21">
        <f t="shared" si="8"/>
        <v>0.05</v>
      </c>
      <c r="AE21">
        <f t="shared" si="9"/>
        <v>0.05</v>
      </c>
      <c r="AF21">
        <f t="shared" ref="AF21:AH21" si="110">IF($G21=0,0,$G21*LOG($G21/K192, 2))</f>
        <v>0.05</v>
      </c>
      <c r="AG21">
        <f t="shared" si="110"/>
        <v>0.05</v>
      </c>
      <c r="AH21">
        <f t="shared" si="110"/>
        <v>0.05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ref="AM21:AN21" si="111">IF($I21=0,0,$I21*LOG($I21/N192, 2))</f>
        <v>0</v>
      </c>
      <c r="AN21">
        <f t="shared" si="111"/>
        <v>0</v>
      </c>
      <c r="AP21">
        <f t="shared" si="15"/>
        <v>0</v>
      </c>
      <c r="AQ21">
        <f t="shared" si="16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V21">
        <f t="shared" si="20"/>
        <v>0</v>
      </c>
      <c r="AW21">
        <f t="shared" si="21"/>
        <v>0</v>
      </c>
      <c r="AX21">
        <f t="shared" si="22"/>
        <v>0</v>
      </c>
      <c r="AY21">
        <f t="shared" ref="AY21:AZ21" si="112">IF($M21=0,0,$M21*LOG($M21/O192, 2))</f>
        <v>0</v>
      </c>
      <c r="AZ21">
        <f t="shared" si="112"/>
        <v>0</v>
      </c>
    </row>
    <row r="22" spans="1:52">
      <c r="A22" t="str">
        <f t="shared" si="0"/>
        <v>causing</v>
      </c>
      <c r="B22">
        <v>0</v>
      </c>
      <c r="C22" s="1">
        <f t="shared" si="1"/>
        <v>0</v>
      </c>
      <c r="D22">
        <v>0</v>
      </c>
      <c r="E22" s="1">
        <f t="shared" si="2"/>
        <v>0</v>
      </c>
      <c r="F22">
        <v>0</v>
      </c>
      <c r="G22" s="1">
        <f t="shared" si="24"/>
        <v>0</v>
      </c>
      <c r="H22">
        <v>1</v>
      </c>
      <c r="I22" s="1">
        <f t="shared" si="25"/>
        <v>0.02</v>
      </c>
      <c r="J22">
        <v>0</v>
      </c>
      <c r="K22" s="1">
        <f t="shared" si="26"/>
        <v>0</v>
      </c>
      <c r="L22">
        <v>0</v>
      </c>
      <c r="M22" s="1">
        <f t="shared" si="27"/>
        <v>0</v>
      </c>
      <c r="N22">
        <f t="shared" si="3"/>
        <v>1</v>
      </c>
      <c r="O22" t="s">
        <v>20</v>
      </c>
      <c r="R22">
        <f t="shared" si="4"/>
        <v>0</v>
      </c>
      <c r="S22">
        <f t="shared" ref="S22:V22" si="113">IF($C22=0,0,$C22*LOG($C22/C193, 2))</f>
        <v>0</v>
      </c>
      <c r="T22">
        <f t="shared" si="113"/>
        <v>0</v>
      </c>
      <c r="U22">
        <f t="shared" si="113"/>
        <v>0</v>
      </c>
      <c r="V22">
        <f t="shared" si="113"/>
        <v>0</v>
      </c>
      <c r="X22">
        <f t="shared" si="6"/>
        <v>0</v>
      </c>
      <c r="Y22">
        <f t="shared" ref="Y22:AB22" si="114">IF($E22=0,0,$E22*LOG($E22/G193, 2))</f>
        <v>0</v>
      </c>
      <c r="Z22">
        <f t="shared" si="114"/>
        <v>0</v>
      </c>
      <c r="AA22">
        <f t="shared" si="114"/>
        <v>0</v>
      </c>
      <c r="AB22">
        <f t="shared" si="114"/>
        <v>0</v>
      </c>
      <c r="AD22">
        <f t="shared" si="8"/>
        <v>0</v>
      </c>
      <c r="AE22">
        <f t="shared" si="9"/>
        <v>0</v>
      </c>
      <c r="AF22">
        <f t="shared" ref="AF22:AH22" si="115">IF($G22=0,0,$G22*LOG($G22/K193, 2))</f>
        <v>0</v>
      </c>
      <c r="AG22">
        <f t="shared" si="115"/>
        <v>0</v>
      </c>
      <c r="AH22">
        <f t="shared" si="115"/>
        <v>0</v>
      </c>
      <c r="AJ22">
        <f t="shared" si="11"/>
        <v>0.02</v>
      </c>
      <c r="AK22">
        <f t="shared" si="12"/>
        <v>0.02</v>
      </c>
      <c r="AL22">
        <f t="shared" si="13"/>
        <v>0.02</v>
      </c>
      <c r="AM22">
        <f t="shared" ref="AM22:AN22" si="116">IF($I22=0,0,$I22*LOG($I22/N193, 2))</f>
        <v>0.02</v>
      </c>
      <c r="AN22">
        <f t="shared" si="116"/>
        <v>0.02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V22">
        <f t="shared" si="20"/>
        <v>0</v>
      </c>
      <c r="AW22">
        <f t="shared" si="21"/>
        <v>0</v>
      </c>
      <c r="AX22">
        <f t="shared" si="22"/>
        <v>0</v>
      </c>
      <c r="AY22">
        <f t="shared" ref="AY22:AZ22" si="117">IF($M22=0,0,$M22*LOG($M22/O193, 2))</f>
        <v>0</v>
      </c>
      <c r="AZ22">
        <f t="shared" si="117"/>
        <v>0</v>
      </c>
    </row>
    <row r="23" spans="1:52">
      <c r="A23" t="str">
        <f t="shared" si="0"/>
        <v>centuries</v>
      </c>
      <c r="B23">
        <v>0</v>
      </c>
      <c r="C23" s="1">
        <f t="shared" si="1"/>
        <v>0</v>
      </c>
      <c r="D23">
        <v>0</v>
      </c>
      <c r="E23" s="1">
        <f t="shared" si="2"/>
        <v>0</v>
      </c>
      <c r="F23">
        <v>0</v>
      </c>
      <c r="G23" s="1">
        <f t="shared" si="24"/>
        <v>0</v>
      </c>
      <c r="H23">
        <v>0</v>
      </c>
      <c r="I23" s="1">
        <f t="shared" si="25"/>
        <v>0</v>
      </c>
      <c r="J23">
        <v>1</v>
      </c>
      <c r="K23" s="1">
        <f t="shared" si="26"/>
        <v>1.9607843137254902E-2</v>
      </c>
      <c r="L23">
        <v>0</v>
      </c>
      <c r="M23" s="1">
        <f t="shared" si="27"/>
        <v>0</v>
      </c>
      <c r="N23">
        <f t="shared" si="3"/>
        <v>1</v>
      </c>
      <c r="O23" t="s">
        <v>21</v>
      </c>
      <c r="R23">
        <f t="shared" si="4"/>
        <v>0</v>
      </c>
      <c r="S23">
        <f t="shared" ref="S23:V23" si="118">IF($C23=0,0,$C23*LOG($C23/C194, 2))</f>
        <v>0</v>
      </c>
      <c r="T23">
        <f t="shared" si="118"/>
        <v>0</v>
      </c>
      <c r="U23">
        <f t="shared" si="118"/>
        <v>0</v>
      </c>
      <c r="V23">
        <f t="shared" si="118"/>
        <v>0</v>
      </c>
      <c r="X23">
        <f t="shared" si="6"/>
        <v>0</v>
      </c>
      <c r="Y23">
        <f t="shared" ref="Y23:AB23" si="119">IF($E23=0,0,$E23*LOG($E23/G194, 2))</f>
        <v>0</v>
      </c>
      <c r="Z23">
        <f t="shared" si="119"/>
        <v>0</v>
      </c>
      <c r="AA23">
        <f t="shared" si="119"/>
        <v>0</v>
      </c>
      <c r="AB23">
        <f t="shared" si="119"/>
        <v>0</v>
      </c>
      <c r="AD23">
        <f t="shared" si="8"/>
        <v>0</v>
      </c>
      <c r="AE23">
        <f t="shared" si="9"/>
        <v>0</v>
      </c>
      <c r="AF23">
        <f t="shared" ref="AF23:AH23" si="120">IF($G23=0,0,$G23*LOG($G23/K194, 2))</f>
        <v>0</v>
      </c>
      <c r="AG23">
        <f t="shared" si="120"/>
        <v>0</v>
      </c>
      <c r="AH23">
        <f t="shared" si="12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M23">
        <f t="shared" ref="AM23:AN23" si="121">IF($I23=0,0,$I23*LOG($I23/N194, 2))</f>
        <v>0</v>
      </c>
      <c r="AN23">
        <f t="shared" si="121"/>
        <v>0</v>
      </c>
      <c r="AP23">
        <f t="shared" si="15"/>
        <v>1.9607843137254902E-2</v>
      </c>
      <c r="AQ23">
        <f t="shared" si="16"/>
        <v>1.9607843137254902E-2</v>
      </c>
      <c r="AR23">
        <f t="shared" si="17"/>
        <v>1.9607843137254902E-2</v>
      </c>
      <c r="AS23">
        <f t="shared" si="18"/>
        <v>1.9607843137254902E-2</v>
      </c>
      <c r="AT23">
        <f t="shared" si="19"/>
        <v>1.9607843137254902E-2</v>
      </c>
      <c r="AV23">
        <f t="shared" si="20"/>
        <v>0</v>
      </c>
      <c r="AW23">
        <f t="shared" si="21"/>
        <v>0</v>
      </c>
      <c r="AX23">
        <f t="shared" si="22"/>
        <v>0</v>
      </c>
      <c r="AY23">
        <f t="shared" ref="AY23:AZ23" si="122">IF($M23=0,0,$M23*LOG($M23/O194, 2))</f>
        <v>0</v>
      </c>
      <c r="AZ23">
        <f t="shared" si="122"/>
        <v>0</v>
      </c>
    </row>
    <row r="24" spans="1:52">
      <c r="A24" t="str">
        <f t="shared" si="0"/>
        <v>chamber</v>
      </c>
      <c r="B24">
        <v>0</v>
      </c>
      <c r="C24" s="1">
        <f t="shared" si="1"/>
        <v>0</v>
      </c>
      <c r="D24">
        <v>0</v>
      </c>
      <c r="E24" s="1">
        <f t="shared" si="2"/>
        <v>0</v>
      </c>
      <c r="F24">
        <v>1</v>
      </c>
      <c r="G24" s="1">
        <f t="shared" si="24"/>
        <v>2.5000000000000001E-2</v>
      </c>
      <c r="H24">
        <v>0</v>
      </c>
      <c r="I24" s="1">
        <f t="shared" si="25"/>
        <v>0</v>
      </c>
      <c r="J24">
        <v>0</v>
      </c>
      <c r="K24" s="1">
        <f t="shared" si="26"/>
        <v>0</v>
      </c>
      <c r="L24">
        <v>0</v>
      </c>
      <c r="M24" s="1">
        <f t="shared" si="27"/>
        <v>0</v>
      </c>
      <c r="N24">
        <f t="shared" si="3"/>
        <v>1</v>
      </c>
      <c r="O24" t="s">
        <v>22</v>
      </c>
      <c r="R24">
        <f t="shared" si="4"/>
        <v>0</v>
      </c>
      <c r="S24">
        <f t="shared" ref="S24:V24" si="123">IF($C24=0,0,$C24*LOG($C24/C195, 2))</f>
        <v>0</v>
      </c>
      <c r="T24">
        <f t="shared" si="123"/>
        <v>0</v>
      </c>
      <c r="U24">
        <f t="shared" si="123"/>
        <v>0</v>
      </c>
      <c r="V24">
        <f t="shared" si="123"/>
        <v>0</v>
      </c>
      <c r="X24">
        <f t="shared" si="6"/>
        <v>0</v>
      </c>
      <c r="Y24">
        <f t="shared" ref="Y24:AB24" si="124">IF($E24=0,0,$E24*LOG($E24/G195, 2))</f>
        <v>0</v>
      </c>
      <c r="Z24">
        <f t="shared" si="124"/>
        <v>0</v>
      </c>
      <c r="AA24">
        <f t="shared" si="124"/>
        <v>0</v>
      </c>
      <c r="AB24">
        <f t="shared" si="124"/>
        <v>0</v>
      </c>
      <c r="AD24">
        <f t="shared" si="8"/>
        <v>2.5000000000000001E-2</v>
      </c>
      <c r="AE24">
        <f t="shared" si="9"/>
        <v>2.5000000000000001E-2</v>
      </c>
      <c r="AF24">
        <f t="shared" ref="AF24:AH24" si="125">IF($G24=0,0,$G24*LOG($G24/K195, 2))</f>
        <v>2.5000000000000001E-2</v>
      </c>
      <c r="AG24">
        <f t="shared" si="125"/>
        <v>2.5000000000000001E-2</v>
      </c>
      <c r="AH24">
        <f t="shared" si="125"/>
        <v>2.5000000000000001E-2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ref="AM24:AN24" si="126">IF($I24=0,0,$I24*LOG($I24/N195, 2))</f>
        <v>0</v>
      </c>
      <c r="AN24">
        <f t="shared" si="126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V24">
        <f t="shared" si="20"/>
        <v>0</v>
      </c>
      <c r="AW24">
        <f t="shared" si="21"/>
        <v>0</v>
      </c>
      <c r="AX24">
        <f t="shared" si="22"/>
        <v>0</v>
      </c>
      <c r="AY24">
        <f t="shared" ref="AY24:AZ24" si="127">IF($M24=0,0,$M24*LOG($M24/O195, 2))</f>
        <v>0</v>
      </c>
      <c r="AZ24">
        <f t="shared" si="127"/>
        <v>0</v>
      </c>
    </row>
    <row r="25" spans="1:52">
      <c r="A25" t="str">
        <f t="shared" si="0"/>
        <v>chaos</v>
      </c>
      <c r="B25">
        <v>0</v>
      </c>
      <c r="C25" s="1">
        <f t="shared" si="1"/>
        <v>0</v>
      </c>
      <c r="D25">
        <v>0</v>
      </c>
      <c r="E25" s="1">
        <f t="shared" si="2"/>
        <v>0</v>
      </c>
      <c r="F25">
        <v>2</v>
      </c>
      <c r="G25" s="1">
        <f t="shared" si="24"/>
        <v>0.05</v>
      </c>
      <c r="H25">
        <v>0</v>
      </c>
      <c r="I25" s="1">
        <f t="shared" si="25"/>
        <v>0</v>
      </c>
      <c r="J25">
        <v>0</v>
      </c>
      <c r="K25" s="1">
        <f t="shared" si="26"/>
        <v>0</v>
      </c>
      <c r="L25">
        <v>0</v>
      </c>
      <c r="M25" s="1">
        <f t="shared" si="27"/>
        <v>0</v>
      </c>
      <c r="N25">
        <f t="shared" si="3"/>
        <v>2</v>
      </c>
      <c r="O25" t="s">
        <v>23</v>
      </c>
      <c r="R25">
        <f t="shared" si="4"/>
        <v>0</v>
      </c>
      <c r="S25">
        <f t="shared" ref="S25:V25" si="128">IF($C25=0,0,$C25*LOG($C25/C196, 2))</f>
        <v>0</v>
      </c>
      <c r="T25">
        <f t="shared" si="128"/>
        <v>0</v>
      </c>
      <c r="U25">
        <f t="shared" si="128"/>
        <v>0</v>
      </c>
      <c r="V25">
        <f t="shared" si="128"/>
        <v>0</v>
      </c>
      <c r="X25">
        <f t="shared" si="6"/>
        <v>0</v>
      </c>
      <c r="Y25">
        <f t="shared" ref="Y25:AB25" si="129">IF($E25=0,0,$E25*LOG($E25/G196, 2))</f>
        <v>0</v>
      </c>
      <c r="Z25">
        <f t="shared" si="129"/>
        <v>0</v>
      </c>
      <c r="AA25">
        <f t="shared" si="129"/>
        <v>0</v>
      </c>
      <c r="AB25">
        <f t="shared" si="129"/>
        <v>0</v>
      </c>
      <c r="AD25">
        <f t="shared" si="8"/>
        <v>0.05</v>
      </c>
      <c r="AE25">
        <f t="shared" si="9"/>
        <v>0.05</v>
      </c>
      <c r="AF25">
        <f t="shared" ref="AF25:AH25" si="130">IF($G25=0,0,$G25*LOG($G25/K196, 2))</f>
        <v>0.05</v>
      </c>
      <c r="AG25">
        <f t="shared" si="130"/>
        <v>0.05</v>
      </c>
      <c r="AH25">
        <f t="shared" si="130"/>
        <v>0.05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ref="AM25:AN25" si="131">IF($I25=0,0,$I25*LOG($I25/N196, 2))</f>
        <v>0</v>
      </c>
      <c r="AN25">
        <f t="shared" si="131"/>
        <v>0</v>
      </c>
      <c r="AP25">
        <f t="shared" si="15"/>
        <v>0</v>
      </c>
      <c r="AQ25">
        <f t="shared" si="16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V25">
        <f t="shared" si="20"/>
        <v>0</v>
      </c>
      <c r="AW25">
        <f t="shared" si="21"/>
        <v>0</v>
      </c>
      <c r="AX25">
        <f t="shared" si="22"/>
        <v>0</v>
      </c>
      <c r="AY25">
        <f t="shared" ref="AY25:AZ25" si="132">IF($M25=0,0,$M25*LOG($M25/O196, 2))</f>
        <v>0</v>
      </c>
      <c r="AZ25">
        <f t="shared" si="132"/>
        <v>0</v>
      </c>
    </row>
    <row r="26" spans="1:52">
      <c r="A26" t="str">
        <f t="shared" si="0"/>
        <v>cheat</v>
      </c>
      <c r="B26">
        <v>0</v>
      </c>
      <c r="C26" s="1">
        <f t="shared" si="1"/>
        <v>0</v>
      </c>
      <c r="D26">
        <v>0</v>
      </c>
      <c r="E26" s="1">
        <f t="shared" si="2"/>
        <v>0</v>
      </c>
      <c r="F26">
        <v>1</v>
      </c>
      <c r="G26" s="1">
        <f t="shared" si="24"/>
        <v>2.5000000000000001E-2</v>
      </c>
      <c r="H26">
        <v>0</v>
      </c>
      <c r="I26" s="1">
        <f t="shared" si="25"/>
        <v>0</v>
      </c>
      <c r="J26">
        <v>0</v>
      </c>
      <c r="K26" s="1">
        <f t="shared" si="26"/>
        <v>0</v>
      </c>
      <c r="L26">
        <v>0</v>
      </c>
      <c r="M26" s="1">
        <f t="shared" si="27"/>
        <v>0</v>
      </c>
      <c r="N26">
        <f t="shared" si="3"/>
        <v>1</v>
      </c>
      <c r="O26" t="s">
        <v>24</v>
      </c>
      <c r="R26">
        <f t="shared" si="4"/>
        <v>0</v>
      </c>
      <c r="S26">
        <f t="shared" ref="S26:V26" si="133">IF($C26=0,0,$C26*LOG($C26/C197, 2))</f>
        <v>0</v>
      </c>
      <c r="T26">
        <f t="shared" si="133"/>
        <v>0</v>
      </c>
      <c r="U26">
        <f t="shared" si="133"/>
        <v>0</v>
      </c>
      <c r="V26">
        <f t="shared" si="133"/>
        <v>0</v>
      </c>
      <c r="X26">
        <f t="shared" si="6"/>
        <v>0</v>
      </c>
      <c r="Y26">
        <f t="shared" ref="Y26:AB26" si="134">IF($E26=0,0,$E26*LOG($E26/G197, 2))</f>
        <v>0</v>
      </c>
      <c r="Z26">
        <f t="shared" si="134"/>
        <v>0</v>
      </c>
      <c r="AA26">
        <f t="shared" si="134"/>
        <v>0</v>
      </c>
      <c r="AB26">
        <f t="shared" si="134"/>
        <v>0</v>
      </c>
      <c r="AD26">
        <f t="shared" si="8"/>
        <v>2.5000000000000001E-2</v>
      </c>
      <c r="AE26">
        <f t="shared" si="9"/>
        <v>2.5000000000000001E-2</v>
      </c>
      <c r="AF26">
        <f t="shared" ref="AF26:AH26" si="135">IF($G26=0,0,$G26*LOG($G26/K197, 2))</f>
        <v>2.5000000000000001E-2</v>
      </c>
      <c r="AG26">
        <f t="shared" si="135"/>
        <v>2.5000000000000001E-2</v>
      </c>
      <c r="AH26">
        <f t="shared" si="135"/>
        <v>2.5000000000000001E-2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ref="AM26:AN26" si="136">IF($I26=0,0,$I26*LOG($I26/N197, 2))</f>
        <v>0</v>
      </c>
      <c r="AN26">
        <f t="shared" si="136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V26">
        <f t="shared" si="20"/>
        <v>0</v>
      </c>
      <c r="AW26">
        <f t="shared" si="21"/>
        <v>0</v>
      </c>
      <c r="AX26">
        <f t="shared" si="22"/>
        <v>0</v>
      </c>
      <c r="AY26">
        <f t="shared" ref="AY26:AZ26" si="137">IF($M26=0,0,$M26*LOG($M26/O197, 2))</f>
        <v>0</v>
      </c>
      <c r="AZ26">
        <f t="shared" si="137"/>
        <v>0</v>
      </c>
    </row>
    <row r="27" spans="1:52">
      <c r="A27" t="str">
        <f t="shared" si="0"/>
        <v>closely</v>
      </c>
      <c r="B27">
        <v>0</v>
      </c>
      <c r="C27" s="1">
        <f t="shared" si="1"/>
        <v>0</v>
      </c>
      <c r="D27">
        <v>0</v>
      </c>
      <c r="E27" s="1">
        <f t="shared" si="2"/>
        <v>0</v>
      </c>
      <c r="F27">
        <v>1</v>
      </c>
      <c r="G27" s="1">
        <f t="shared" si="24"/>
        <v>2.5000000000000001E-2</v>
      </c>
      <c r="H27">
        <v>0</v>
      </c>
      <c r="I27" s="1">
        <f t="shared" si="25"/>
        <v>0</v>
      </c>
      <c r="J27">
        <v>0</v>
      </c>
      <c r="K27" s="1">
        <f t="shared" si="26"/>
        <v>0</v>
      </c>
      <c r="L27">
        <v>0</v>
      </c>
      <c r="M27" s="1">
        <f t="shared" si="27"/>
        <v>0</v>
      </c>
      <c r="N27">
        <f t="shared" si="3"/>
        <v>1</v>
      </c>
      <c r="O27" t="s">
        <v>25</v>
      </c>
      <c r="R27">
        <f t="shared" si="4"/>
        <v>0</v>
      </c>
      <c r="S27">
        <f t="shared" ref="S27:V27" si="138">IF($C27=0,0,$C27*LOG($C27/C198, 2))</f>
        <v>0</v>
      </c>
      <c r="T27">
        <f t="shared" si="138"/>
        <v>0</v>
      </c>
      <c r="U27">
        <f t="shared" si="138"/>
        <v>0</v>
      </c>
      <c r="V27">
        <f t="shared" si="138"/>
        <v>0</v>
      </c>
      <c r="X27">
        <f t="shared" si="6"/>
        <v>0</v>
      </c>
      <c r="Y27">
        <f t="shared" ref="Y27:AB27" si="139">IF($E27=0,0,$E27*LOG($E27/G198, 2))</f>
        <v>0</v>
      </c>
      <c r="Z27">
        <f t="shared" si="139"/>
        <v>0</v>
      </c>
      <c r="AA27">
        <f t="shared" si="139"/>
        <v>0</v>
      </c>
      <c r="AB27">
        <f t="shared" si="139"/>
        <v>0</v>
      </c>
      <c r="AD27">
        <f t="shared" si="8"/>
        <v>2.5000000000000001E-2</v>
      </c>
      <c r="AE27">
        <f t="shared" si="9"/>
        <v>2.5000000000000001E-2</v>
      </c>
      <c r="AF27">
        <f t="shared" ref="AF27:AH27" si="140">IF($G27=0,0,$G27*LOG($G27/K198, 2))</f>
        <v>2.5000000000000001E-2</v>
      </c>
      <c r="AG27">
        <f t="shared" si="140"/>
        <v>2.5000000000000001E-2</v>
      </c>
      <c r="AH27">
        <f t="shared" si="140"/>
        <v>2.5000000000000001E-2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ref="AM27:AN27" si="141">IF($I27=0,0,$I27*LOG($I27/N198, 2))</f>
        <v>0</v>
      </c>
      <c r="AN27">
        <f t="shared" si="141"/>
        <v>0</v>
      </c>
      <c r="AP27">
        <f t="shared" si="15"/>
        <v>0</v>
      </c>
      <c r="AQ27">
        <f t="shared" si="16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V27">
        <f t="shared" si="20"/>
        <v>0</v>
      </c>
      <c r="AW27">
        <f t="shared" si="21"/>
        <v>0</v>
      </c>
      <c r="AX27">
        <f t="shared" si="22"/>
        <v>0</v>
      </c>
      <c r="AY27">
        <f t="shared" ref="AY27:AZ27" si="142">IF($M27=0,0,$M27*LOG($M27/O198, 2))</f>
        <v>0</v>
      </c>
      <c r="AZ27">
        <f t="shared" si="142"/>
        <v>0</v>
      </c>
    </row>
    <row r="28" spans="1:52">
      <c r="A28" t="str">
        <f t="shared" si="0"/>
        <v>come</v>
      </c>
      <c r="B28">
        <v>0</v>
      </c>
      <c r="C28" s="1">
        <f t="shared" si="1"/>
        <v>0</v>
      </c>
      <c r="D28">
        <v>0</v>
      </c>
      <c r="E28" s="1">
        <f t="shared" si="2"/>
        <v>0</v>
      </c>
      <c r="F28">
        <v>0</v>
      </c>
      <c r="G28" s="1">
        <f t="shared" si="24"/>
        <v>0</v>
      </c>
      <c r="H28">
        <v>0</v>
      </c>
      <c r="I28" s="1">
        <f t="shared" si="25"/>
        <v>0</v>
      </c>
      <c r="J28">
        <v>1</v>
      </c>
      <c r="K28" s="1">
        <f t="shared" si="26"/>
        <v>1.9607843137254902E-2</v>
      </c>
      <c r="L28">
        <v>0</v>
      </c>
      <c r="M28" s="1">
        <f t="shared" si="27"/>
        <v>0</v>
      </c>
      <c r="N28">
        <f t="shared" si="3"/>
        <v>1</v>
      </c>
      <c r="O28" t="s">
        <v>26</v>
      </c>
      <c r="R28">
        <f t="shared" si="4"/>
        <v>0</v>
      </c>
      <c r="S28">
        <f t="shared" ref="S28:V28" si="143">IF($C28=0,0,$C28*LOG($C28/C199, 2))</f>
        <v>0</v>
      </c>
      <c r="T28">
        <f t="shared" si="143"/>
        <v>0</v>
      </c>
      <c r="U28">
        <f t="shared" si="143"/>
        <v>0</v>
      </c>
      <c r="V28">
        <f t="shared" si="143"/>
        <v>0</v>
      </c>
      <c r="X28">
        <f t="shared" si="6"/>
        <v>0</v>
      </c>
      <c r="Y28">
        <f t="shared" ref="Y28:AB28" si="144">IF($E28=0,0,$E28*LOG($E28/G199, 2))</f>
        <v>0</v>
      </c>
      <c r="Z28">
        <f t="shared" si="144"/>
        <v>0</v>
      </c>
      <c r="AA28">
        <f t="shared" si="144"/>
        <v>0</v>
      </c>
      <c r="AB28">
        <f t="shared" si="144"/>
        <v>0</v>
      </c>
      <c r="AD28">
        <f t="shared" si="8"/>
        <v>0</v>
      </c>
      <c r="AE28">
        <f t="shared" si="9"/>
        <v>0</v>
      </c>
      <c r="AF28">
        <f t="shared" ref="AF28:AH28" si="145">IF($G28=0,0,$G28*LOG($G28/K199, 2))</f>
        <v>0</v>
      </c>
      <c r="AG28">
        <f t="shared" si="145"/>
        <v>0</v>
      </c>
      <c r="AH28">
        <f t="shared" si="145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ref="AM28:AN28" si="146">IF($I28=0,0,$I28*LOG($I28/N199, 2))</f>
        <v>0</v>
      </c>
      <c r="AN28">
        <f t="shared" si="146"/>
        <v>0</v>
      </c>
      <c r="AP28">
        <f t="shared" si="15"/>
        <v>1.9607843137254902E-2</v>
      </c>
      <c r="AQ28">
        <f t="shared" si="16"/>
        <v>1.9607843137254902E-2</v>
      </c>
      <c r="AR28">
        <f t="shared" si="17"/>
        <v>1.9607843137254902E-2</v>
      </c>
      <c r="AS28">
        <f t="shared" si="18"/>
        <v>1.9607843137254902E-2</v>
      </c>
      <c r="AT28">
        <f t="shared" si="19"/>
        <v>1.9607843137254902E-2</v>
      </c>
      <c r="AV28">
        <f t="shared" si="20"/>
        <v>0</v>
      </c>
      <c r="AW28">
        <f t="shared" si="21"/>
        <v>0</v>
      </c>
      <c r="AX28">
        <f t="shared" si="22"/>
        <v>0</v>
      </c>
      <c r="AY28">
        <f t="shared" ref="AY28:AZ28" si="147">IF($M28=0,0,$M28*LOG($M28/O199, 2))</f>
        <v>0</v>
      </c>
      <c r="AZ28">
        <f t="shared" si="147"/>
        <v>0</v>
      </c>
    </row>
    <row r="29" spans="1:52">
      <c r="A29" t="str">
        <f t="shared" si="0"/>
        <v>con</v>
      </c>
      <c r="B29">
        <v>0</v>
      </c>
      <c r="C29" s="1">
        <f t="shared" si="1"/>
        <v>0</v>
      </c>
      <c r="D29">
        <v>0</v>
      </c>
      <c r="E29" s="1">
        <f t="shared" si="2"/>
        <v>0</v>
      </c>
      <c r="F29">
        <v>0</v>
      </c>
      <c r="G29" s="1">
        <f t="shared" si="24"/>
        <v>0</v>
      </c>
      <c r="H29">
        <v>0</v>
      </c>
      <c r="I29" s="1">
        <f t="shared" si="25"/>
        <v>0</v>
      </c>
      <c r="J29">
        <v>1</v>
      </c>
      <c r="K29" s="1">
        <f t="shared" si="26"/>
        <v>1.9607843137254902E-2</v>
      </c>
      <c r="L29">
        <v>0</v>
      </c>
      <c r="M29" s="1">
        <f t="shared" si="27"/>
        <v>0</v>
      </c>
      <c r="N29">
        <f t="shared" si="3"/>
        <v>1</v>
      </c>
      <c r="O29" t="s">
        <v>27</v>
      </c>
      <c r="R29">
        <f t="shared" si="4"/>
        <v>0</v>
      </c>
      <c r="S29">
        <f t="shared" ref="S29:V29" si="148">IF($C29=0,0,$C29*LOG($C29/C200, 2))</f>
        <v>0</v>
      </c>
      <c r="T29">
        <f t="shared" si="148"/>
        <v>0</v>
      </c>
      <c r="U29">
        <f t="shared" si="148"/>
        <v>0</v>
      </c>
      <c r="V29">
        <f t="shared" si="148"/>
        <v>0</v>
      </c>
      <c r="X29">
        <f t="shared" si="6"/>
        <v>0</v>
      </c>
      <c r="Y29">
        <f t="shared" ref="Y29:AB29" si="149">IF($E29=0,0,$E29*LOG($E29/G200, 2))</f>
        <v>0</v>
      </c>
      <c r="Z29">
        <f t="shared" si="149"/>
        <v>0</v>
      </c>
      <c r="AA29">
        <f t="shared" si="149"/>
        <v>0</v>
      </c>
      <c r="AB29">
        <f t="shared" si="149"/>
        <v>0</v>
      </c>
      <c r="AD29">
        <f t="shared" si="8"/>
        <v>0</v>
      </c>
      <c r="AE29">
        <f t="shared" si="9"/>
        <v>0</v>
      </c>
      <c r="AF29">
        <f t="shared" ref="AF29:AH29" si="150">IF($G29=0,0,$G29*LOG($G29/K200, 2))</f>
        <v>0</v>
      </c>
      <c r="AG29">
        <f t="shared" si="150"/>
        <v>0</v>
      </c>
      <c r="AH29">
        <f t="shared" si="15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M29">
        <f t="shared" ref="AM29:AN29" si="151">IF($I29=0,0,$I29*LOG($I29/N200, 2))</f>
        <v>0</v>
      </c>
      <c r="AN29">
        <f t="shared" si="151"/>
        <v>0</v>
      </c>
      <c r="AP29">
        <f t="shared" si="15"/>
        <v>1.9607843137254902E-2</v>
      </c>
      <c r="AQ29">
        <f t="shared" si="16"/>
        <v>1.9607843137254902E-2</v>
      </c>
      <c r="AR29">
        <f t="shared" si="17"/>
        <v>1.9607843137254902E-2</v>
      </c>
      <c r="AS29">
        <f t="shared" si="18"/>
        <v>1.9607843137254902E-2</v>
      </c>
      <c r="AT29">
        <f t="shared" si="19"/>
        <v>1.9607843137254902E-2</v>
      </c>
      <c r="AV29">
        <f t="shared" si="20"/>
        <v>0</v>
      </c>
      <c r="AW29">
        <f t="shared" si="21"/>
        <v>0</v>
      </c>
      <c r="AX29">
        <f t="shared" si="22"/>
        <v>0</v>
      </c>
      <c r="AY29">
        <f t="shared" ref="AY29:AZ29" si="152">IF($M29=0,0,$M29*LOG($M29/O200, 2))</f>
        <v>0</v>
      </c>
      <c r="AZ29">
        <f t="shared" si="152"/>
        <v>0</v>
      </c>
    </row>
    <row r="30" spans="1:52">
      <c r="A30" t="str">
        <f t="shared" si="0"/>
        <v>couple</v>
      </c>
      <c r="B30">
        <v>0</v>
      </c>
      <c r="C30" s="1">
        <f t="shared" si="1"/>
        <v>0</v>
      </c>
      <c r="D30">
        <v>0</v>
      </c>
      <c r="E30" s="1">
        <f t="shared" si="2"/>
        <v>0</v>
      </c>
      <c r="F30">
        <v>0</v>
      </c>
      <c r="G30" s="1">
        <f t="shared" si="24"/>
        <v>0</v>
      </c>
      <c r="H30">
        <v>1</v>
      </c>
      <c r="I30" s="1">
        <f t="shared" si="25"/>
        <v>0.02</v>
      </c>
      <c r="J30">
        <v>0</v>
      </c>
      <c r="K30" s="1">
        <f t="shared" si="26"/>
        <v>0</v>
      </c>
      <c r="L30">
        <v>0</v>
      </c>
      <c r="M30" s="1">
        <f t="shared" si="27"/>
        <v>0</v>
      </c>
      <c r="N30">
        <f t="shared" si="3"/>
        <v>1</v>
      </c>
      <c r="O30" t="s">
        <v>28</v>
      </c>
      <c r="R30">
        <f t="shared" si="4"/>
        <v>0</v>
      </c>
      <c r="S30">
        <f t="shared" ref="S30:V30" si="153">IF($C30=0,0,$C30*LOG($C30/C201, 2))</f>
        <v>0</v>
      </c>
      <c r="T30">
        <f t="shared" si="153"/>
        <v>0</v>
      </c>
      <c r="U30">
        <f t="shared" si="153"/>
        <v>0</v>
      </c>
      <c r="V30">
        <f t="shared" si="153"/>
        <v>0</v>
      </c>
      <c r="X30">
        <f t="shared" si="6"/>
        <v>0</v>
      </c>
      <c r="Y30">
        <f t="shared" ref="Y30:AB30" si="154">IF($E30=0,0,$E30*LOG($E30/G201, 2))</f>
        <v>0</v>
      </c>
      <c r="Z30">
        <f t="shared" si="154"/>
        <v>0</v>
      </c>
      <c r="AA30">
        <f t="shared" si="154"/>
        <v>0</v>
      </c>
      <c r="AB30">
        <f t="shared" si="154"/>
        <v>0</v>
      </c>
      <c r="AD30">
        <f t="shared" si="8"/>
        <v>0</v>
      </c>
      <c r="AE30">
        <f t="shared" si="9"/>
        <v>0</v>
      </c>
      <c r="AF30">
        <f t="shared" ref="AF30:AH30" si="155">IF($G30=0,0,$G30*LOG($G30/K201, 2))</f>
        <v>0</v>
      </c>
      <c r="AG30">
        <f t="shared" si="155"/>
        <v>0</v>
      </c>
      <c r="AH30">
        <f t="shared" si="155"/>
        <v>0</v>
      </c>
      <c r="AJ30">
        <f t="shared" si="11"/>
        <v>0.02</v>
      </c>
      <c r="AK30">
        <f t="shared" si="12"/>
        <v>0.02</v>
      </c>
      <c r="AL30">
        <f t="shared" si="13"/>
        <v>0.02</v>
      </c>
      <c r="AM30">
        <f t="shared" ref="AM30:AN30" si="156">IF($I30=0,0,$I30*LOG($I30/N201, 2))</f>
        <v>0.02</v>
      </c>
      <c r="AN30">
        <f t="shared" si="156"/>
        <v>0.02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V30">
        <f t="shared" si="20"/>
        <v>0</v>
      </c>
      <c r="AW30">
        <f t="shared" si="21"/>
        <v>0</v>
      </c>
      <c r="AX30">
        <f t="shared" si="22"/>
        <v>0</v>
      </c>
      <c r="AY30">
        <f t="shared" ref="AY30:AZ30" si="157">IF($M30=0,0,$M30*LOG($M30/O201, 2))</f>
        <v>0</v>
      </c>
      <c r="AZ30">
        <f t="shared" si="157"/>
        <v>0</v>
      </c>
    </row>
    <row r="31" spans="1:52">
      <c r="A31" t="str">
        <f t="shared" si="0"/>
        <v>day</v>
      </c>
      <c r="B31">
        <v>1</v>
      </c>
      <c r="C31" s="1">
        <f t="shared" si="1"/>
        <v>2.7777777777777776E-2</v>
      </c>
      <c r="D31">
        <v>1</v>
      </c>
      <c r="E31" s="1">
        <f t="shared" si="2"/>
        <v>1.6666666666666666E-2</v>
      </c>
      <c r="F31">
        <v>0</v>
      </c>
      <c r="G31" s="1">
        <f t="shared" si="24"/>
        <v>0</v>
      </c>
      <c r="H31">
        <v>0</v>
      </c>
      <c r="I31" s="1">
        <f t="shared" si="25"/>
        <v>0</v>
      </c>
      <c r="J31">
        <v>0</v>
      </c>
      <c r="K31" s="1">
        <f t="shared" si="26"/>
        <v>0</v>
      </c>
      <c r="L31">
        <v>0</v>
      </c>
      <c r="M31" s="1">
        <f t="shared" si="27"/>
        <v>0</v>
      </c>
      <c r="N31">
        <f t="shared" si="3"/>
        <v>2</v>
      </c>
      <c r="O31" t="s">
        <v>29</v>
      </c>
      <c r="R31">
        <f t="shared" si="4"/>
        <v>8.9424470802045089E-3</v>
      </c>
      <c r="S31">
        <f t="shared" ref="S31:V31" si="158">IF($C31=0,0,$C31*LOG($C31/C202, 2))</f>
        <v>2.7777777777777776E-2</v>
      </c>
      <c r="T31">
        <f t="shared" si="158"/>
        <v>2.7777777777777776E-2</v>
      </c>
      <c r="U31">
        <f t="shared" si="158"/>
        <v>2.7777777777777776E-2</v>
      </c>
      <c r="V31">
        <f t="shared" si="158"/>
        <v>2.7777777777777776E-2</v>
      </c>
      <c r="X31">
        <f t="shared" si="6"/>
        <v>-6.9172916546473943E-3</v>
      </c>
      <c r="Y31">
        <f t="shared" ref="Y31:AB31" si="159">IF($E31=0,0,$E31*LOG($E31/G202, 2))</f>
        <v>1.6666666666666666E-2</v>
      </c>
      <c r="Z31">
        <f t="shared" si="159"/>
        <v>1.6666666666666666E-2</v>
      </c>
      <c r="AA31">
        <f t="shared" si="159"/>
        <v>1.6666666666666666E-2</v>
      </c>
      <c r="AB31">
        <f t="shared" si="159"/>
        <v>1.6666666666666666E-2</v>
      </c>
      <c r="AD31">
        <f t="shared" si="8"/>
        <v>0</v>
      </c>
      <c r="AE31">
        <f t="shared" si="9"/>
        <v>0</v>
      </c>
      <c r="AF31">
        <f t="shared" ref="AF31:AH31" si="160">IF($G31=0,0,$G31*LOG($G31/K202, 2))</f>
        <v>0</v>
      </c>
      <c r="AG31">
        <f t="shared" si="160"/>
        <v>0</v>
      </c>
      <c r="AH31">
        <f t="shared" si="160"/>
        <v>0</v>
      </c>
      <c r="AJ31">
        <f t="shared" si="11"/>
        <v>0</v>
      </c>
      <c r="AK31">
        <f t="shared" si="12"/>
        <v>0</v>
      </c>
      <c r="AL31">
        <f t="shared" si="13"/>
        <v>0</v>
      </c>
      <c r="AM31">
        <f t="shared" ref="AM31:AN31" si="161">IF($I31=0,0,$I31*LOG($I31/N202, 2))</f>
        <v>0</v>
      </c>
      <c r="AN31">
        <f t="shared" si="161"/>
        <v>0</v>
      </c>
      <c r="AP31">
        <f t="shared" si="15"/>
        <v>0</v>
      </c>
      <c r="AQ31">
        <f t="shared" si="16"/>
        <v>0</v>
      </c>
      <c r="AR31">
        <f t="shared" si="17"/>
        <v>0</v>
      </c>
      <c r="AS31">
        <f t="shared" si="18"/>
        <v>0</v>
      </c>
      <c r="AT31">
        <f t="shared" si="19"/>
        <v>0</v>
      </c>
      <c r="AV31">
        <f t="shared" si="20"/>
        <v>0</v>
      </c>
      <c r="AW31">
        <f t="shared" si="21"/>
        <v>0</v>
      </c>
      <c r="AX31">
        <f t="shared" si="22"/>
        <v>0</v>
      </c>
      <c r="AY31">
        <f t="shared" ref="AY31:AZ31" si="162">IF($M31=0,0,$M31*LOG($M31/O202, 2))</f>
        <v>0</v>
      </c>
      <c r="AZ31">
        <f t="shared" si="162"/>
        <v>0</v>
      </c>
    </row>
    <row r="32" spans="1:52">
      <c r="A32" t="str">
        <f t="shared" si="0"/>
        <v>decent</v>
      </c>
      <c r="B32">
        <v>0</v>
      </c>
      <c r="C32" s="1">
        <f t="shared" si="1"/>
        <v>0</v>
      </c>
      <c r="D32">
        <v>0</v>
      </c>
      <c r="E32" s="1">
        <f t="shared" si="2"/>
        <v>0</v>
      </c>
      <c r="F32">
        <v>0</v>
      </c>
      <c r="G32" s="1">
        <f t="shared" si="24"/>
        <v>0</v>
      </c>
      <c r="H32">
        <v>1</v>
      </c>
      <c r="I32" s="1">
        <f t="shared" si="25"/>
        <v>0.02</v>
      </c>
      <c r="J32">
        <v>0</v>
      </c>
      <c r="K32" s="1">
        <f t="shared" si="26"/>
        <v>0</v>
      </c>
      <c r="L32">
        <v>0</v>
      </c>
      <c r="M32" s="1">
        <f t="shared" si="27"/>
        <v>0</v>
      </c>
      <c r="N32">
        <f t="shared" si="3"/>
        <v>1</v>
      </c>
      <c r="O32" t="s">
        <v>30</v>
      </c>
      <c r="R32">
        <f t="shared" si="4"/>
        <v>0</v>
      </c>
      <c r="S32">
        <f t="shared" ref="S32:V32" si="163">IF($C32=0,0,$C32*LOG($C32/C203, 2))</f>
        <v>0</v>
      </c>
      <c r="T32">
        <f t="shared" si="163"/>
        <v>0</v>
      </c>
      <c r="U32">
        <f t="shared" si="163"/>
        <v>0</v>
      </c>
      <c r="V32">
        <f t="shared" si="163"/>
        <v>0</v>
      </c>
      <c r="X32">
        <f t="shared" si="6"/>
        <v>0</v>
      </c>
      <c r="Y32">
        <f t="shared" ref="Y32:AB32" si="164">IF($E32=0,0,$E32*LOG($E32/G203, 2))</f>
        <v>0</v>
      </c>
      <c r="Z32">
        <f t="shared" si="164"/>
        <v>0</v>
      </c>
      <c r="AA32">
        <f t="shared" si="164"/>
        <v>0</v>
      </c>
      <c r="AB32">
        <f t="shared" si="164"/>
        <v>0</v>
      </c>
      <c r="AD32">
        <f t="shared" si="8"/>
        <v>0</v>
      </c>
      <c r="AE32">
        <f t="shared" si="9"/>
        <v>0</v>
      </c>
      <c r="AF32">
        <f t="shared" ref="AF32:AH32" si="165">IF($G32=0,0,$G32*LOG($G32/K203, 2))</f>
        <v>0</v>
      </c>
      <c r="AG32">
        <f t="shared" si="165"/>
        <v>0</v>
      </c>
      <c r="AH32">
        <f t="shared" si="165"/>
        <v>0</v>
      </c>
      <c r="AJ32">
        <f t="shared" si="11"/>
        <v>0.02</v>
      </c>
      <c r="AK32">
        <f t="shared" si="12"/>
        <v>0.02</v>
      </c>
      <c r="AL32">
        <f t="shared" si="13"/>
        <v>0.02</v>
      </c>
      <c r="AM32">
        <f t="shared" ref="AM32:AN32" si="166">IF($I32=0,0,$I32*LOG($I32/N203, 2))</f>
        <v>0.02</v>
      </c>
      <c r="AN32">
        <f t="shared" si="166"/>
        <v>0.02</v>
      </c>
      <c r="AP32">
        <f t="shared" si="15"/>
        <v>0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V32">
        <f t="shared" si="20"/>
        <v>0</v>
      </c>
      <c r="AW32">
        <f t="shared" si="21"/>
        <v>0</v>
      </c>
      <c r="AX32">
        <f t="shared" si="22"/>
        <v>0</v>
      </c>
      <c r="AY32">
        <f t="shared" ref="AY32:AZ32" si="167">IF($M32=0,0,$M32*LOG($M32/O203, 2))</f>
        <v>0</v>
      </c>
      <c r="AZ32">
        <f t="shared" si="167"/>
        <v>0</v>
      </c>
    </row>
    <row r="33" spans="1:52">
      <c r="A33" t="str">
        <f t="shared" si="0"/>
        <v>do</v>
      </c>
      <c r="B33">
        <v>0</v>
      </c>
      <c r="C33" s="1">
        <f t="shared" si="1"/>
        <v>0</v>
      </c>
      <c r="D33">
        <v>1</v>
      </c>
      <c r="E33" s="1">
        <f t="shared" si="2"/>
        <v>1.6666666666666666E-2</v>
      </c>
      <c r="F33">
        <v>0</v>
      </c>
      <c r="G33" s="1">
        <f t="shared" si="24"/>
        <v>0</v>
      </c>
      <c r="H33">
        <v>0</v>
      </c>
      <c r="I33" s="1">
        <f t="shared" si="25"/>
        <v>0</v>
      </c>
      <c r="J33">
        <v>0</v>
      </c>
      <c r="K33" s="1">
        <f t="shared" si="26"/>
        <v>0</v>
      </c>
      <c r="L33">
        <v>0</v>
      </c>
      <c r="M33" s="1">
        <f t="shared" si="27"/>
        <v>0</v>
      </c>
      <c r="N33">
        <f t="shared" si="3"/>
        <v>1</v>
      </c>
      <c r="O33" t="s">
        <v>31</v>
      </c>
      <c r="R33">
        <f t="shared" si="4"/>
        <v>0</v>
      </c>
      <c r="S33">
        <f t="shared" ref="S33:V33" si="168">IF($C33=0,0,$C33*LOG($C33/C204, 2))</f>
        <v>0</v>
      </c>
      <c r="T33">
        <f t="shared" si="168"/>
        <v>0</v>
      </c>
      <c r="U33">
        <f t="shared" si="168"/>
        <v>0</v>
      </c>
      <c r="V33">
        <f t="shared" si="168"/>
        <v>0</v>
      </c>
      <c r="X33">
        <f t="shared" si="6"/>
        <v>1.6666666666666666E-2</v>
      </c>
      <c r="Y33">
        <f t="shared" ref="Y33:AB33" si="169">IF($E33=0,0,$E33*LOG($E33/G204, 2))</f>
        <v>1.6666666666666666E-2</v>
      </c>
      <c r="Z33">
        <f t="shared" si="169"/>
        <v>1.6666666666666666E-2</v>
      </c>
      <c r="AA33">
        <f t="shared" si="169"/>
        <v>1.6666666666666666E-2</v>
      </c>
      <c r="AB33">
        <f t="shared" si="169"/>
        <v>1.6666666666666666E-2</v>
      </c>
      <c r="AD33">
        <f t="shared" si="8"/>
        <v>0</v>
      </c>
      <c r="AE33">
        <f t="shared" si="9"/>
        <v>0</v>
      </c>
      <c r="AF33">
        <f t="shared" ref="AF33:AH33" si="170">IF($G33=0,0,$G33*LOG($G33/K204, 2))</f>
        <v>0</v>
      </c>
      <c r="AG33">
        <f t="shared" si="170"/>
        <v>0</v>
      </c>
      <c r="AH33">
        <f t="shared" si="17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ref="AM33:AN33" si="171">IF($I33=0,0,$I33*LOG($I33/N204, 2))</f>
        <v>0</v>
      </c>
      <c r="AN33">
        <f t="shared" si="171"/>
        <v>0</v>
      </c>
      <c r="AP33">
        <f t="shared" si="15"/>
        <v>0</v>
      </c>
      <c r="AQ33">
        <f t="shared" si="16"/>
        <v>0</v>
      </c>
      <c r="AR33">
        <f t="shared" si="17"/>
        <v>0</v>
      </c>
      <c r="AS33">
        <f t="shared" si="18"/>
        <v>0</v>
      </c>
      <c r="AT33">
        <f t="shared" si="19"/>
        <v>0</v>
      </c>
      <c r="AV33">
        <f t="shared" si="20"/>
        <v>0</v>
      </c>
      <c r="AW33">
        <f t="shared" si="21"/>
        <v>0</v>
      </c>
      <c r="AX33">
        <f t="shared" si="22"/>
        <v>0</v>
      </c>
      <c r="AY33">
        <f t="shared" ref="AY33:AZ33" si="172">IF($M33=0,0,$M33*LOG($M33/O204, 2))</f>
        <v>0</v>
      </c>
      <c r="AZ33">
        <f t="shared" si="172"/>
        <v>0</v>
      </c>
    </row>
    <row r="34" spans="1:52">
      <c r="A34" t="str">
        <f t="shared" si="0"/>
        <v>down</v>
      </c>
      <c r="B34">
        <v>1</v>
      </c>
      <c r="C34" s="1">
        <f t="shared" si="1"/>
        <v>2.7777777777777776E-2</v>
      </c>
      <c r="D34">
        <v>0</v>
      </c>
      <c r="E34" s="1">
        <f t="shared" si="2"/>
        <v>0</v>
      </c>
      <c r="F34">
        <v>0</v>
      </c>
      <c r="G34" s="1">
        <f t="shared" si="24"/>
        <v>0</v>
      </c>
      <c r="H34">
        <v>0</v>
      </c>
      <c r="I34" s="1">
        <f t="shared" si="25"/>
        <v>0</v>
      </c>
      <c r="J34">
        <v>0</v>
      </c>
      <c r="K34" s="1">
        <f t="shared" si="26"/>
        <v>0</v>
      </c>
      <c r="L34">
        <v>0</v>
      </c>
      <c r="M34" s="1">
        <f t="shared" si="27"/>
        <v>0</v>
      </c>
      <c r="N34">
        <f t="shared" si="3"/>
        <v>1</v>
      </c>
      <c r="O34" t="s">
        <v>32</v>
      </c>
      <c r="R34">
        <f t="shared" si="4"/>
        <v>2.7777777777777776E-2</v>
      </c>
      <c r="S34">
        <f t="shared" ref="S34:V34" si="173">IF($C34=0,0,$C34*LOG($C34/C205, 2))</f>
        <v>2.7777777777777776E-2</v>
      </c>
      <c r="T34">
        <f t="shared" si="173"/>
        <v>2.7777777777777776E-2</v>
      </c>
      <c r="U34">
        <f t="shared" si="173"/>
        <v>2.7777777777777776E-2</v>
      </c>
      <c r="V34">
        <f t="shared" si="173"/>
        <v>2.7777777777777776E-2</v>
      </c>
      <c r="X34">
        <f t="shared" si="6"/>
        <v>0</v>
      </c>
      <c r="Y34">
        <f t="shared" ref="Y34:AB34" si="174">IF($E34=0,0,$E34*LOG($E34/G205, 2))</f>
        <v>0</v>
      </c>
      <c r="Z34">
        <f t="shared" si="174"/>
        <v>0</v>
      </c>
      <c r="AA34">
        <f t="shared" si="174"/>
        <v>0</v>
      </c>
      <c r="AB34">
        <f t="shared" si="174"/>
        <v>0</v>
      </c>
      <c r="AD34">
        <f t="shared" si="8"/>
        <v>0</v>
      </c>
      <c r="AE34">
        <f t="shared" si="9"/>
        <v>0</v>
      </c>
      <c r="AF34">
        <f t="shared" ref="AF34:AH34" si="175">IF($G34=0,0,$G34*LOG($G34/K205, 2))</f>
        <v>0</v>
      </c>
      <c r="AG34">
        <f t="shared" si="175"/>
        <v>0</v>
      </c>
      <c r="AH34">
        <f t="shared" si="175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ref="AM34:AN34" si="176">IF($I34=0,0,$I34*LOG($I34/N205, 2))</f>
        <v>0</v>
      </c>
      <c r="AN34">
        <f t="shared" si="176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V34">
        <f t="shared" si="20"/>
        <v>0</v>
      </c>
      <c r="AW34">
        <f t="shared" si="21"/>
        <v>0</v>
      </c>
      <c r="AX34">
        <f t="shared" si="22"/>
        <v>0</v>
      </c>
      <c r="AY34">
        <f t="shared" ref="AY34:AZ34" si="177">IF($M34=0,0,$M34*LOG($M34/O205, 2))</f>
        <v>0</v>
      </c>
      <c r="AZ34">
        <f t="shared" si="177"/>
        <v>0</v>
      </c>
    </row>
    <row r="35" spans="1:52">
      <c r="A35" t="str">
        <f t="shared" si="0"/>
        <v>each</v>
      </c>
      <c r="B35">
        <v>0</v>
      </c>
      <c r="C35" s="1">
        <f t="shared" si="1"/>
        <v>0</v>
      </c>
      <c r="D35">
        <v>1</v>
      </c>
      <c r="E35" s="1">
        <f t="shared" si="2"/>
        <v>1.6666666666666666E-2</v>
      </c>
      <c r="F35">
        <v>0</v>
      </c>
      <c r="G35" s="1">
        <f t="shared" si="24"/>
        <v>0</v>
      </c>
      <c r="H35">
        <v>1</v>
      </c>
      <c r="I35" s="1">
        <f t="shared" si="25"/>
        <v>0.02</v>
      </c>
      <c r="J35">
        <v>1</v>
      </c>
      <c r="K35" s="1">
        <f t="shared" si="26"/>
        <v>1.9607843137254902E-2</v>
      </c>
      <c r="L35">
        <v>0</v>
      </c>
      <c r="M35" s="1">
        <f t="shared" si="27"/>
        <v>0</v>
      </c>
      <c r="N35">
        <f t="shared" si="3"/>
        <v>3</v>
      </c>
      <c r="O35" t="s">
        <v>33</v>
      </c>
      <c r="R35">
        <f t="shared" si="4"/>
        <v>0</v>
      </c>
      <c r="S35">
        <f t="shared" ref="S35:V35" si="178">IF($C35=0,0,$C35*LOG($C35/C206, 2))</f>
        <v>0</v>
      </c>
      <c r="T35">
        <f t="shared" si="178"/>
        <v>0</v>
      </c>
      <c r="U35">
        <f t="shared" si="178"/>
        <v>0</v>
      </c>
      <c r="V35">
        <f t="shared" si="178"/>
        <v>0</v>
      </c>
      <c r="X35">
        <f t="shared" si="6"/>
        <v>1.6666666666666666E-2</v>
      </c>
      <c r="Y35">
        <f t="shared" ref="Y35:AB35" si="179">IF($E35=0,0,$E35*LOG($E35/G206, 2))</f>
        <v>1.6666666666666666E-2</v>
      </c>
      <c r="Z35">
        <f t="shared" si="179"/>
        <v>-2.2917253958322495E-3</v>
      </c>
      <c r="AA35">
        <f t="shared" si="179"/>
        <v>-2.0331754063101712E-3</v>
      </c>
      <c r="AB35">
        <f t="shared" si="179"/>
        <v>1.6666666666666666E-2</v>
      </c>
      <c r="AD35">
        <f t="shared" si="8"/>
        <v>0</v>
      </c>
      <c r="AE35">
        <f t="shared" si="9"/>
        <v>0</v>
      </c>
      <c r="AF35">
        <f t="shared" ref="AF35:AH35" si="180">IF($G35=0,0,$G35*LOG($G35/K206, 2))</f>
        <v>0</v>
      </c>
      <c r="AG35">
        <f t="shared" si="180"/>
        <v>0</v>
      </c>
      <c r="AH35">
        <f t="shared" si="180"/>
        <v>0</v>
      </c>
      <c r="AJ35">
        <f t="shared" si="11"/>
        <v>0.02</v>
      </c>
      <c r="AK35">
        <f t="shared" si="12"/>
        <v>2.5106176416771764E-3</v>
      </c>
      <c r="AL35">
        <f t="shared" si="13"/>
        <v>0.02</v>
      </c>
      <c r="AM35">
        <f t="shared" ref="AM35:AN35" si="181">IF($I35=0,0,$I35*LOG($I35/N206, 2))</f>
        <v>2.842771843940173E-4</v>
      </c>
      <c r="AN35">
        <f t="shared" si="181"/>
        <v>0.02</v>
      </c>
      <c r="AP35">
        <f t="shared" si="15"/>
        <v>1.9607843137254902E-2</v>
      </c>
      <c r="AQ35">
        <f t="shared" si="16"/>
        <v>2.2053868482041698E-3</v>
      </c>
      <c r="AR35">
        <f t="shared" si="17"/>
        <v>1.9607843137254902E-2</v>
      </c>
      <c r="AS35">
        <f t="shared" si="18"/>
        <v>-2.8147633288372971E-4</v>
      </c>
      <c r="AT35">
        <f t="shared" si="19"/>
        <v>1.9607843137254902E-2</v>
      </c>
      <c r="AV35">
        <f t="shared" si="20"/>
        <v>0</v>
      </c>
      <c r="AW35">
        <f t="shared" si="21"/>
        <v>0</v>
      </c>
      <c r="AX35">
        <f t="shared" si="22"/>
        <v>0</v>
      </c>
      <c r="AY35">
        <f t="shared" ref="AY35:AZ35" si="182">IF($M35=0,0,$M35*LOG($M35/O206, 2))</f>
        <v>0</v>
      </c>
      <c r="AZ35">
        <f t="shared" si="182"/>
        <v>0</v>
      </c>
    </row>
    <row r="36" spans="1:52">
      <c r="A36" t="str">
        <f t="shared" si="0"/>
        <v>enough</v>
      </c>
      <c r="B36">
        <v>0</v>
      </c>
      <c r="C36" s="1">
        <f t="shared" si="1"/>
        <v>0</v>
      </c>
      <c r="D36">
        <v>0</v>
      </c>
      <c r="E36" s="1">
        <f t="shared" si="2"/>
        <v>0</v>
      </c>
      <c r="F36">
        <v>1</v>
      </c>
      <c r="G36" s="1">
        <f t="shared" si="24"/>
        <v>2.5000000000000001E-2</v>
      </c>
      <c r="H36">
        <v>0</v>
      </c>
      <c r="I36" s="1">
        <f t="shared" si="25"/>
        <v>0</v>
      </c>
      <c r="J36">
        <v>0</v>
      </c>
      <c r="K36" s="1">
        <f t="shared" si="26"/>
        <v>0</v>
      </c>
      <c r="L36">
        <v>0</v>
      </c>
      <c r="M36" s="1">
        <f t="shared" si="27"/>
        <v>0</v>
      </c>
      <c r="N36">
        <f t="shared" si="3"/>
        <v>1</v>
      </c>
      <c r="O36" t="s">
        <v>34</v>
      </c>
      <c r="R36">
        <f t="shared" si="4"/>
        <v>0</v>
      </c>
      <c r="S36">
        <f t="shared" ref="S36:V36" si="183">IF($C36=0,0,$C36*LOG($C36/C207, 2))</f>
        <v>0</v>
      </c>
      <c r="T36">
        <f t="shared" si="183"/>
        <v>0</v>
      </c>
      <c r="U36">
        <f t="shared" si="183"/>
        <v>0</v>
      </c>
      <c r="V36">
        <f t="shared" si="183"/>
        <v>0</v>
      </c>
      <c r="X36">
        <f t="shared" si="6"/>
        <v>0</v>
      </c>
      <c r="Y36">
        <f t="shared" ref="Y36:AB36" si="184">IF($E36=0,0,$E36*LOG($E36/G207, 2))</f>
        <v>0</v>
      </c>
      <c r="Z36">
        <f t="shared" si="184"/>
        <v>0</v>
      </c>
      <c r="AA36">
        <f t="shared" si="184"/>
        <v>0</v>
      </c>
      <c r="AB36">
        <f t="shared" si="184"/>
        <v>0</v>
      </c>
      <c r="AD36">
        <f t="shared" si="8"/>
        <v>2.5000000000000001E-2</v>
      </c>
      <c r="AE36">
        <f t="shared" si="9"/>
        <v>2.5000000000000001E-2</v>
      </c>
      <c r="AF36">
        <f t="shared" ref="AF36:AH36" si="185">IF($G36=0,0,$G36*LOG($G36/K207, 2))</f>
        <v>2.5000000000000001E-2</v>
      </c>
      <c r="AG36">
        <f t="shared" si="185"/>
        <v>2.5000000000000001E-2</v>
      </c>
      <c r="AH36">
        <f t="shared" si="185"/>
        <v>2.5000000000000001E-2</v>
      </c>
      <c r="AJ36">
        <f t="shared" si="11"/>
        <v>0</v>
      </c>
      <c r="AK36">
        <f t="shared" si="12"/>
        <v>0</v>
      </c>
      <c r="AL36">
        <f t="shared" si="13"/>
        <v>0</v>
      </c>
      <c r="AM36">
        <f t="shared" ref="AM36:AN36" si="186">IF($I36=0,0,$I36*LOG($I36/N207, 2))</f>
        <v>0</v>
      </c>
      <c r="AN36">
        <f t="shared" si="186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V36">
        <f t="shared" si="20"/>
        <v>0</v>
      </c>
      <c r="AW36">
        <f t="shared" si="21"/>
        <v>0</v>
      </c>
      <c r="AX36">
        <f t="shared" si="22"/>
        <v>0</v>
      </c>
      <c r="AY36">
        <f t="shared" ref="AY36:AZ36" si="187">IF($M36=0,0,$M36*LOG($M36/O207, 2))</f>
        <v>0</v>
      </c>
      <c r="AZ36">
        <f t="shared" si="187"/>
        <v>0</v>
      </c>
    </row>
    <row r="37" spans="1:52">
      <c r="A37" t="str">
        <f t="shared" si="0"/>
        <v>eternal</v>
      </c>
      <c r="B37">
        <v>0</v>
      </c>
      <c r="C37" s="1">
        <f t="shared" si="1"/>
        <v>0</v>
      </c>
      <c r="D37">
        <v>0</v>
      </c>
      <c r="E37" s="1">
        <f t="shared" si="2"/>
        <v>0</v>
      </c>
      <c r="F37">
        <v>1</v>
      </c>
      <c r="G37" s="1">
        <f t="shared" si="24"/>
        <v>2.5000000000000001E-2</v>
      </c>
      <c r="H37">
        <v>0</v>
      </c>
      <c r="I37" s="1">
        <f t="shared" si="25"/>
        <v>0</v>
      </c>
      <c r="J37">
        <v>0</v>
      </c>
      <c r="K37" s="1">
        <f t="shared" si="26"/>
        <v>0</v>
      </c>
      <c r="L37">
        <v>0</v>
      </c>
      <c r="M37" s="1">
        <f t="shared" si="27"/>
        <v>0</v>
      </c>
      <c r="N37">
        <f t="shared" si="3"/>
        <v>1</v>
      </c>
      <c r="O37" t="s">
        <v>35</v>
      </c>
      <c r="R37">
        <f t="shared" si="4"/>
        <v>0</v>
      </c>
      <c r="S37">
        <f t="shared" ref="S37:V37" si="188">IF($C37=0,0,$C37*LOG($C37/C208, 2))</f>
        <v>0</v>
      </c>
      <c r="T37">
        <f t="shared" si="188"/>
        <v>0</v>
      </c>
      <c r="U37">
        <f t="shared" si="188"/>
        <v>0</v>
      </c>
      <c r="V37">
        <f t="shared" si="188"/>
        <v>0</v>
      </c>
      <c r="X37">
        <f t="shared" si="6"/>
        <v>0</v>
      </c>
      <c r="Y37">
        <f t="shared" ref="Y37:AB37" si="189">IF($E37=0,0,$E37*LOG($E37/G208, 2))</f>
        <v>0</v>
      </c>
      <c r="Z37">
        <f t="shared" si="189"/>
        <v>0</v>
      </c>
      <c r="AA37">
        <f t="shared" si="189"/>
        <v>0</v>
      </c>
      <c r="AB37">
        <f t="shared" si="189"/>
        <v>0</v>
      </c>
      <c r="AD37">
        <f t="shared" si="8"/>
        <v>2.5000000000000001E-2</v>
      </c>
      <c r="AE37">
        <f t="shared" si="9"/>
        <v>2.5000000000000001E-2</v>
      </c>
      <c r="AF37">
        <f t="shared" ref="AF37:AH37" si="190">IF($G37=0,0,$G37*LOG($G37/K208, 2))</f>
        <v>2.5000000000000001E-2</v>
      </c>
      <c r="AG37">
        <f t="shared" si="190"/>
        <v>2.5000000000000001E-2</v>
      </c>
      <c r="AH37">
        <f t="shared" si="190"/>
        <v>2.5000000000000001E-2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ref="AM37:AN37" si="191">IF($I37=0,0,$I37*LOG($I37/N208, 2))</f>
        <v>0</v>
      </c>
      <c r="AN37">
        <f t="shared" si="191"/>
        <v>0</v>
      </c>
      <c r="AP37">
        <f t="shared" si="15"/>
        <v>0</v>
      </c>
      <c r="AQ37">
        <f t="shared" si="16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V37">
        <f t="shared" si="20"/>
        <v>0</v>
      </c>
      <c r="AW37">
        <f t="shared" si="21"/>
        <v>0</v>
      </c>
      <c r="AX37">
        <f t="shared" si="22"/>
        <v>0</v>
      </c>
      <c r="AY37">
        <f t="shared" ref="AY37:AZ37" si="192">IF($M37=0,0,$M37*LOG($M37/O208, 2))</f>
        <v>0</v>
      </c>
      <c r="AZ37">
        <f t="shared" si="192"/>
        <v>0</v>
      </c>
    </row>
    <row r="38" spans="1:52">
      <c r="A38" t="str">
        <f t="shared" si="0"/>
        <v>every</v>
      </c>
      <c r="B38">
        <v>0</v>
      </c>
      <c r="C38" s="1">
        <f t="shared" si="1"/>
        <v>0</v>
      </c>
      <c r="D38">
        <v>1</v>
      </c>
      <c r="E38" s="1">
        <f t="shared" si="2"/>
        <v>1.6666666666666666E-2</v>
      </c>
      <c r="F38">
        <v>0</v>
      </c>
      <c r="G38" s="1">
        <f t="shared" si="24"/>
        <v>0</v>
      </c>
      <c r="H38">
        <v>1</v>
      </c>
      <c r="I38" s="1">
        <f t="shared" si="25"/>
        <v>0.02</v>
      </c>
      <c r="J38">
        <v>0</v>
      </c>
      <c r="K38" s="1">
        <f t="shared" si="26"/>
        <v>0</v>
      </c>
      <c r="L38">
        <v>0</v>
      </c>
      <c r="M38" s="1">
        <f t="shared" si="27"/>
        <v>0</v>
      </c>
      <c r="N38">
        <f t="shared" si="3"/>
        <v>2</v>
      </c>
      <c r="O38" t="s">
        <v>36</v>
      </c>
      <c r="R38">
        <f t="shared" si="4"/>
        <v>0</v>
      </c>
      <c r="S38">
        <f t="shared" ref="S38:V38" si="193">IF($C38=0,0,$C38*LOG($C38/C209, 2))</f>
        <v>0</v>
      </c>
      <c r="T38">
        <f t="shared" si="193"/>
        <v>0</v>
      </c>
      <c r="U38">
        <f t="shared" si="193"/>
        <v>0</v>
      </c>
      <c r="V38">
        <f t="shared" si="193"/>
        <v>0</v>
      </c>
      <c r="X38">
        <f t="shared" si="6"/>
        <v>1.6666666666666666E-2</v>
      </c>
      <c r="Y38">
        <f t="shared" ref="Y38:AB38" si="194">IF($E38=0,0,$E38*LOG($E38/G209, 2))</f>
        <v>1.6666666666666666E-2</v>
      </c>
      <c r="Z38">
        <f t="shared" si="194"/>
        <v>-2.2917253958322495E-3</v>
      </c>
      <c r="AA38">
        <f t="shared" si="194"/>
        <v>1.6666666666666666E-2</v>
      </c>
      <c r="AB38">
        <f t="shared" si="194"/>
        <v>1.6666666666666666E-2</v>
      </c>
      <c r="AD38">
        <f t="shared" si="8"/>
        <v>0</v>
      </c>
      <c r="AE38">
        <f t="shared" si="9"/>
        <v>0</v>
      </c>
      <c r="AF38">
        <f t="shared" ref="AF38:AH38" si="195">IF($G38=0,0,$G38*LOG($G38/K209, 2))</f>
        <v>0</v>
      </c>
      <c r="AG38">
        <f t="shared" si="195"/>
        <v>0</v>
      </c>
      <c r="AH38">
        <f t="shared" si="195"/>
        <v>0</v>
      </c>
      <c r="AJ38">
        <f t="shared" si="11"/>
        <v>0.02</v>
      </c>
      <c r="AK38">
        <f t="shared" si="12"/>
        <v>2.5106176416771764E-3</v>
      </c>
      <c r="AL38">
        <f t="shared" si="13"/>
        <v>0.02</v>
      </c>
      <c r="AM38">
        <f t="shared" ref="AM38:AN38" si="196">IF($I38=0,0,$I38*LOG($I38/N209, 2))</f>
        <v>0.02</v>
      </c>
      <c r="AN38">
        <f t="shared" si="196"/>
        <v>0.02</v>
      </c>
      <c r="AP38">
        <f t="shared" si="15"/>
        <v>0</v>
      </c>
      <c r="AQ38">
        <f t="shared" si="16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V38">
        <f t="shared" si="20"/>
        <v>0</v>
      </c>
      <c r="AW38">
        <f t="shared" si="21"/>
        <v>0</v>
      </c>
      <c r="AX38">
        <f t="shared" si="22"/>
        <v>0</v>
      </c>
      <c r="AY38">
        <f t="shared" ref="AY38:AZ38" si="197">IF($M38=0,0,$M38*LOG($M38/O209, 2))</f>
        <v>0</v>
      </c>
      <c r="AZ38">
        <f t="shared" si="197"/>
        <v>0</v>
      </c>
    </row>
    <row r="39" spans="1:52">
      <c r="A39" t="str">
        <f t="shared" si="0"/>
        <v>fame</v>
      </c>
      <c r="B39">
        <v>0</v>
      </c>
      <c r="C39" s="1">
        <f t="shared" si="1"/>
        <v>0</v>
      </c>
      <c r="D39">
        <v>0</v>
      </c>
      <c r="E39" s="1">
        <f t="shared" si="2"/>
        <v>0</v>
      </c>
      <c r="F39">
        <v>0</v>
      </c>
      <c r="G39" s="1">
        <f t="shared" si="24"/>
        <v>0</v>
      </c>
      <c r="H39">
        <v>1</v>
      </c>
      <c r="I39" s="1">
        <f t="shared" si="25"/>
        <v>0.02</v>
      </c>
      <c r="J39">
        <v>0</v>
      </c>
      <c r="K39" s="1">
        <f t="shared" si="26"/>
        <v>0</v>
      </c>
      <c r="L39">
        <v>0</v>
      </c>
      <c r="M39" s="1">
        <f t="shared" si="27"/>
        <v>0</v>
      </c>
      <c r="N39">
        <f t="shared" si="3"/>
        <v>1</v>
      </c>
      <c r="O39" t="s">
        <v>37</v>
      </c>
      <c r="R39">
        <f t="shared" si="4"/>
        <v>0</v>
      </c>
      <c r="S39">
        <f t="shared" ref="S39:V39" si="198">IF($C39=0,0,$C39*LOG($C39/C210, 2))</f>
        <v>0</v>
      </c>
      <c r="T39">
        <f t="shared" si="198"/>
        <v>0</v>
      </c>
      <c r="U39">
        <f t="shared" si="198"/>
        <v>0</v>
      </c>
      <c r="V39">
        <f t="shared" si="198"/>
        <v>0</v>
      </c>
      <c r="X39">
        <f t="shared" si="6"/>
        <v>0</v>
      </c>
      <c r="Y39">
        <f t="shared" ref="Y39:AB39" si="199">IF($E39=0,0,$E39*LOG($E39/G210, 2))</f>
        <v>0</v>
      </c>
      <c r="Z39">
        <f t="shared" si="199"/>
        <v>0</v>
      </c>
      <c r="AA39">
        <f t="shared" si="199"/>
        <v>0</v>
      </c>
      <c r="AB39">
        <f t="shared" si="199"/>
        <v>0</v>
      </c>
      <c r="AD39">
        <f t="shared" si="8"/>
        <v>0</v>
      </c>
      <c r="AE39">
        <f t="shared" si="9"/>
        <v>0</v>
      </c>
      <c r="AF39">
        <f t="shared" ref="AF39:AH39" si="200">IF($G39=0,0,$G39*LOG($G39/K210, 2))</f>
        <v>0</v>
      </c>
      <c r="AG39">
        <f t="shared" si="200"/>
        <v>0</v>
      </c>
      <c r="AH39">
        <f t="shared" si="200"/>
        <v>0</v>
      </c>
      <c r="AJ39">
        <f t="shared" si="11"/>
        <v>0.02</v>
      </c>
      <c r="AK39">
        <f t="shared" si="12"/>
        <v>0.02</v>
      </c>
      <c r="AL39">
        <f t="shared" si="13"/>
        <v>0.02</v>
      </c>
      <c r="AM39">
        <f t="shared" ref="AM39:AN39" si="201">IF($I39=0,0,$I39*LOG($I39/N210, 2))</f>
        <v>0.02</v>
      </c>
      <c r="AN39">
        <f t="shared" si="201"/>
        <v>0.02</v>
      </c>
      <c r="AP39">
        <f t="shared" si="15"/>
        <v>0</v>
      </c>
      <c r="AQ39">
        <f t="shared" si="16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V39">
        <f t="shared" si="20"/>
        <v>0</v>
      </c>
      <c r="AW39">
        <f t="shared" si="21"/>
        <v>0</v>
      </c>
      <c r="AX39">
        <f t="shared" si="22"/>
        <v>0</v>
      </c>
      <c r="AY39">
        <f t="shared" ref="AY39:AZ39" si="202">IF($M39=0,0,$M39*LOG($M39/O210, 2))</f>
        <v>0</v>
      </c>
      <c r="AZ39">
        <f t="shared" si="202"/>
        <v>0</v>
      </c>
    </row>
    <row r="40" spans="1:52">
      <c r="A40" t="str">
        <f t="shared" si="0"/>
        <v>favour</v>
      </c>
      <c r="B40">
        <v>0</v>
      </c>
      <c r="C40" s="1">
        <f t="shared" si="1"/>
        <v>0</v>
      </c>
      <c r="D40">
        <v>1</v>
      </c>
      <c r="E40" s="1">
        <f t="shared" si="2"/>
        <v>1.6666666666666666E-2</v>
      </c>
      <c r="F40">
        <v>0</v>
      </c>
      <c r="G40" s="1">
        <f t="shared" si="24"/>
        <v>0</v>
      </c>
      <c r="H40">
        <v>0</v>
      </c>
      <c r="I40" s="1">
        <f t="shared" si="25"/>
        <v>0</v>
      </c>
      <c r="J40">
        <v>0</v>
      </c>
      <c r="K40" s="1">
        <f t="shared" si="26"/>
        <v>0</v>
      </c>
      <c r="L40">
        <v>0</v>
      </c>
      <c r="M40" s="1">
        <f t="shared" si="27"/>
        <v>0</v>
      </c>
      <c r="N40">
        <f t="shared" si="3"/>
        <v>1</v>
      </c>
      <c r="O40" t="s">
        <v>38</v>
      </c>
      <c r="R40">
        <f t="shared" si="4"/>
        <v>0</v>
      </c>
      <c r="S40">
        <f t="shared" ref="S40:V40" si="203">IF($C40=0,0,$C40*LOG($C40/C211, 2))</f>
        <v>0</v>
      </c>
      <c r="T40">
        <f t="shared" si="203"/>
        <v>0</v>
      </c>
      <c r="U40">
        <f t="shared" si="203"/>
        <v>0</v>
      </c>
      <c r="V40">
        <f t="shared" si="203"/>
        <v>0</v>
      </c>
      <c r="X40">
        <f t="shared" si="6"/>
        <v>1.6666666666666666E-2</v>
      </c>
      <c r="Y40">
        <f t="shared" ref="Y40:AB40" si="204">IF($E40=0,0,$E40*LOG($E40/G211, 2))</f>
        <v>1.6666666666666666E-2</v>
      </c>
      <c r="Z40">
        <f t="shared" si="204"/>
        <v>1.6666666666666666E-2</v>
      </c>
      <c r="AA40">
        <f t="shared" si="204"/>
        <v>1.6666666666666666E-2</v>
      </c>
      <c r="AB40">
        <f t="shared" si="204"/>
        <v>1.6666666666666666E-2</v>
      </c>
      <c r="AD40">
        <f t="shared" si="8"/>
        <v>0</v>
      </c>
      <c r="AE40">
        <f t="shared" si="9"/>
        <v>0</v>
      </c>
      <c r="AF40">
        <f t="shared" ref="AF40:AH40" si="205">IF($G40=0,0,$G40*LOG($G40/K211, 2))</f>
        <v>0</v>
      </c>
      <c r="AG40">
        <f t="shared" si="205"/>
        <v>0</v>
      </c>
      <c r="AH40">
        <f t="shared" si="205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ref="AM40:AN40" si="206">IF($I40=0,0,$I40*LOG($I40/N211, 2))</f>
        <v>0</v>
      </c>
      <c r="AN40">
        <f t="shared" si="206"/>
        <v>0</v>
      </c>
      <c r="AP40">
        <f t="shared" si="15"/>
        <v>0</v>
      </c>
      <c r="AQ40">
        <f t="shared" si="16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V40">
        <f t="shared" si="20"/>
        <v>0</v>
      </c>
      <c r="AW40">
        <f t="shared" si="21"/>
        <v>0</v>
      </c>
      <c r="AX40">
        <f t="shared" si="22"/>
        <v>0</v>
      </c>
      <c r="AY40">
        <f t="shared" ref="AY40:AZ40" si="207">IF($M40=0,0,$M40*LOG($M40/O211, 2))</f>
        <v>0</v>
      </c>
      <c r="AZ40">
        <f t="shared" si="207"/>
        <v>0</v>
      </c>
    </row>
    <row r="41" spans="1:52">
      <c r="A41" t="str">
        <f t="shared" si="0"/>
        <v>filled</v>
      </c>
      <c r="B41">
        <v>0</v>
      </c>
      <c r="C41" s="1">
        <f t="shared" si="1"/>
        <v>0</v>
      </c>
      <c r="D41">
        <v>0</v>
      </c>
      <c r="E41" s="1">
        <f t="shared" si="2"/>
        <v>0</v>
      </c>
      <c r="F41">
        <v>1</v>
      </c>
      <c r="G41" s="1">
        <f t="shared" si="24"/>
        <v>2.5000000000000001E-2</v>
      </c>
      <c r="H41">
        <v>0</v>
      </c>
      <c r="I41" s="1">
        <f t="shared" si="25"/>
        <v>0</v>
      </c>
      <c r="J41">
        <v>0</v>
      </c>
      <c r="K41" s="1">
        <f t="shared" si="26"/>
        <v>0</v>
      </c>
      <c r="L41">
        <v>0</v>
      </c>
      <c r="M41" s="1">
        <f t="shared" si="27"/>
        <v>0</v>
      </c>
      <c r="N41">
        <f t="shared" si="3"/>
        <v>1</v>
      </c>
      <c r="O41" t="s">
        <v>39</v>
      </c>
      <c r="R41">
        <f t="shared" si="4"/>
        <v>0</v>
      </c>
      <c r="S41">
        <f t="shared" ref="S41:V41" si="208">IF($C41=0,0,$C41*LOG($C41/C212, 2))</f>
        <v>0</v>
      </c>
      <c r="T41">
        <f t="shared" si="208"/>
        <v>0</v>
      </c>
      <c r="U41">
        <f t="shared" si="208"/>
        <v>0</v>
      </c>
      <c r="V41">
        <f t="shared" si="208"/>
        <v>0</v>
      </c>
      <c r="X41">
        <f t="shared" si="6"/>
        <v>0</v>
      </c>
      <c r="Y41">
        <f t="shared" ref="Y41:AB41" si="209">IF($E41=0,0,$E41*LOG($E41/G212, 2))</f>
        <v>0</v>
      </c>
      <c r="Z41">
        <f t="shared" si="209"/>
        <v>0</v>
      </c>
      <c r="AA41">
        <f t="shared" si="209"/>
        <v>0</v>
      </c>
      <c r="AB41">
        <f t="shared" si="209"/>
        <v>0</v>
      </c>
      <c r="AD41">
        <f t="shared" si="8"/>
        <v>2.5000000000000001E-2</v>
      </c>
      <c r="AE41">
        <f t="shared" si="9"/>
        <v>2.5000000000000001E-2</v>
      </c>
      <c r="AF41">
        <f t="shared" ref="AF41:AH41" si="210">IF($G41=0,0,$G41*LOG($G41/K212, 2))</f>
        <v>2.5000000000000001E-2</v>
      </c>
      <c r="AG41">
        <f t="shared" si="210"/>
        <v>2.5000000000000001E-2</v>
      </c>
      <c r="AH41">
        <f t="shared" si="210"/>
        <v>2.5000000000000001E-2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ref="AM41:AN41" si="211">IF($I41=0,0,$I41*LOG($I41/N212, 2))</f>
        <v>0</v>
      </c>
      <c r="AN41">
        <f t="shared" si="211"/>
        <v>0</v>
      </c>
      <c r="AP41">
        <f t="shared" si="15"/>
        <v>0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V41">
        <f t="shared" si="20"/>
        <v>0</v>
      </c>
      <c r="AW41">
        <f t="shared" si="21"/>
        <v>0</v>
      </c>
      <c r="AX41">
        <f t="shared" si="22"/>
        <v>0</v>
      </c>
      <c r="AY41">
        <f t="shared" ref="AY41:AZ41" si="212">IF($M41=0,0,$M41*LOG($M41/O212, 2))</f>
        <v>0</v>
      </c>
      <c r="AZ41">
        <f t="shared" si="212"/>
        <v>0</v>
      </c>
    </row>
    <row r="42" spans="1:52">
      <c r="A42" t="str">
        <f t="shared" si="0"/>
        <v>fits</v>
      </c>
      <c r="B42">
        <v>0</v>
      </c>
      <c r="C42" s="1">
        <f t="shared" si="1"/>
        <v>0</v>
      </c>
      <c r="D42">
        <v>0</v>
      </c>
      <c r="E42" s="1">
        <f t="shared" si="2"/>
        <v>0</v>
      </c>
      <c r="F42">
        <v>0</v>
      </c>
      <c r="G42" s="1">
        <f t="shared" si="24"/>
        <v>0</v>
      </c>
      <c r="H42">
        <v>0</v>
      </c>
      <c r="I42" s="1">
        <f t="shared" si="25"/>
        <v>0</v>
      </c>
      <c r="J42">
        <v>1</v>
      </c>
      <c r="K42" s="1">
        <f t="shared" si="26"/>
        <v>1.9607843137254902E-2</v>
      </c>
      <c r="L42">
        <v>0</v>
      </c>
      <c r="M42" s="1">
        <f t="shared" si="27"/>
        <v>0</v>
      </c>
      <c r="N42">
        <f t="shared" si="3"/>
        <v>1</v>
      </c>
      <c r="O42" t="s">
        <v>40</v>
      </c>
      <c r="R42">
        <f t="shared" si="4"/>
        <v>0</v>
      </c>
      <c r="S42">
        <f t="shared" ref="S42:V42" si="213">IF($C42=0,0,$C42*LOG($C42/C213, 2))</f>
        <v>0</v>
      </c>
      <c r="T42">
        <f t="shared" si="213"/>
        <v>0</v>
      </c>
      <c r="U42">
        <f t="shared" si="213"/>
        <v>0</v>
      </c>
      <c r="V42">
        <f t="shared" si="213"/>
        <v>0</v>
      </c>
      <c r="X42">
        <f t="shared" si="6"/>
        <v>0</v>
      </c>
      <c r="Y42">
        <f t="shared" ref="Y42:AB42" si="214">IF($E42=0,0,$E42*LOG($E42/G213, 2))</f>
        <v>0</v>
      </c>
      <c r="Z42">
        <f t="shared" si="214"/>
        <v>0</v>
      </c>
      <c r="AA42">
        <f t="shared" si="214"/>
        <v>0</v>
      </c>
      <c r="AB42">
        <f t="shared" si="214"/>
        <v>0</v>
      </c>
      <c r="AD42">
        <f t="shared" si="8"/>
        <v>0</v>
      </c>
      <c r="AE42">
        <f t="shared" si="9"/>
        <v>0</v>
      </c>
      <c r="AF42">
        <f t="shared" ref="AF42:AH42" si="215">IF($G42=0,0,$G42*LOG($G42/K213, 2))</f>
        <v>0</v>
      </c>
      <c r="AG42">
        <f t="shared" si="215"/>
        <v>0</v>
      </c>
      <c r="AH42">
        <f t="shared" si="215"/>
        <v>0</v>
      </c>
      <c r="AJ42">
        <f t="shared" si="11"/>
        <v>0</v>
      </c>
      <c r="AK42">
        <f t="shared" si="12"/>
        <v>0</v>
      </c>
      <c r="AL42">
        <f t="shared" si="13"/>
        <v>0</v>
      </c>
      <c r="AM42">
        <f t="shared" ref="AM42:AN42" si="216">IF($I42=0,0,$I42*LOG($I42/N213, 2))</f>
        <v>0</v>
      </c>
      <c r="AN42">
        <f t="shared" si="216"/>
        <v>0</v>
      </c>
      <c r="AP42">
        <f t="shared" si="15"/>
        <v>1.9607843137254902E-2</v>
      </c>
      <c r="AQ42">
        <f t="shared" si="16"/>
        <v>1.9607843137254902E-2</v>
      </c>
      <c r="AR42">
        <f t="shared" si="17"/>
        <v>1.9607843137254902E-2</v>
      </c>
      <c r="AS42">
        <f t="shared" si="18"/>
        <v>1.9607843137254902E-2</v>
      </c>
      <c r="AT42">
        <f t="shared" si="19"/>
        <v>1.9607843137254902E-2</v>
      </c>
      <c r="AV42">
        <f t="shared" si="20"/>
        <v>0</v>
      </c>
      <c r="AW42">
        <f t="shared" si="21"/>
        <v>0</v>
      </c>
      <c r="AX42">
        <f t="shared" si="22"/>
        <v>0</v>
      </c>
      <c r="AY42">
        <f t="shared" ref="AY42:AZ42" si="217">IF($M42=0,0,$M42*LOG($M42/O213, 2))</f>
        <v>0</v>
      </c>
      <c r="AZ42">
        <f t="shared" si="217"/>
        <v>0</v>
      </c>
    </row>
    <row r="43" spans="1:52">
      <c r="A43" t="str">
        <f t="shared" si="0"/>
        <v>floor</v>
      </c>
      <c r="B43">
        <v>0</v>
      </c>
      <c r="C43" s="1">
        <f t="shared" si="1"/>
        <v>0</v>
      </c>
      <c r="D43">
        <v>0</v>
      </c>
      <c r="E43" s="1">
        <f t="shared" si="2"/>
        <v>0</v>
      </c>
      <c r="F43">
        <v>0</v>
      </c>
      <c r="G43" s="1">
        <f t="shared" si="24"/>
        <v>0</v>
      </c>
      <c r="H43">
        <v>0</v>
      </c>
      <c r="I43" s="1">
        <f t="shared" si="25"/>
        <v>0</v>
      </c>
      <c r="J43">
        <v>1</v>
      </c>
      <c r="K43" s="1">
        <f t="shared" si="26"/>
        <v>1.9607843137254902E-2</v>
      </c>
      <c r="L43">
        <v>0</v>
      </c>
      <c r="M43" s="1">
        <f t="shared" si="27"/>
        <v>0</v>
      </c>
      <c r="N43">
        <f t="shared" si="3"/>
        <v>1</v>
      </c>
      <c r="O43" t="s">
        <v>41</v>
      </c>
      <c r="R43">
        <f t="shared" si="4"/>
        <v>0</v>
      </c>
      <c r="S43">
        <f t="shared" ref="S43:V43" si="218">IF($C43=0,0,$C43*LOG($C43/C214, 2))</f>
        <v>0</v>
      </c>
      <c r="T43">
        <f t="shared" si="218"/>
        <v>0</v>
      </c>
      <c r="U43">
        <f t="shared" si="218"/>
        <v>0</v>
      </c>
      <c r="V43">
        <f t="shared" si="218"/>
        <v>0</v>
      </c>
      <c r="X43">
        <f t="shared" si="6"/>
        <v>0</v>
      </c>
      <c r="Y43">
        <f t="shared" ref="Y43:AB43" si="219">IF($E43=0,0,$E43*LOG($E43/G214, 2))</f>
        <v>0</v>
      </c>
      <c r="Z43">
        <f t="shared" si="219"/>
        <v>0</v>
      </c>
      <c r="AA43">
        <f t="shared" si="219"/>
        <v>0</v>
      </c>
      <c r="AB43">
        <f t="shared" si="219"/>
        <v>0</v>
      </c>
      <c r="AD43">
        <f t="shared" si="8"/>
        <v>0</v>
      </c>
      <c r="AE43">
        <f t="shared" si="9"/>
        <v>0</v>
      </c>
      <c r="AF43">
        <f t="shared" ref="AF43:AH43" si="220">IF($G43=0,0,$G43*LOG($G43/K214, 2))</f>
        <v>0</v>
      </c>
      <c r="AG43">
        <f t="shared" si="220"/>
        <v>0</v>
      </c>
      <c r="AH43">
        <f t="shared" si="22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ref="AM43:AN43" si="221">IF($I43=0,0,$I43*LOG($I43/N214, 2))</f>
        <v>0</v>
      </c>
      <c r="AN43">
        <f t="shared" si="221"/>
        <v>0</v>
      </c>
      <c r="AP43">
        <f t="shared" si="15"/>
        <v>1.9607843137254902E-2</v>
      </c>
      <c r="AQ43">
        <f t="shared" si="16"/>
        <v>1.9607843137254902E-2</v>
      </c>
      <c r="AR43">
        <f t="shared" si="17"/>
        <v>1.9607843137254902E-2</v>
      </c>
      <c r="AS43">
        <f t="shared" si="18"/>
        <v>1.9607843137254902E-2</v>
      </c>
      <c r="AT43">
        <f t="shared" si="19"/>
        <v>1.9607843137254902E-2</v>
      </c>
      <c r="AV43">
        <f t="shared" si="20"/>
        <v>0</v>
      </c>
      <c r="AW43">
        <f t="shared" si="21"/>
        <v>0</v>
      </c>
      <c r="AX43">
        <f t="shared" si="22"/>
        <v>0</v>
      </c>
      <c r="AY43">
        <f t="shared" ref="AY43:AZ43" si="222">IF($M43=0,0,$M43*LOG($M43/O214, 2))</f>
        <v>0</v>
      </c>
      <c r="AZ43">
        <f t="shared" si="222"/>
        <v>0</v>
      </c>
    </row>
    <row r="44" spans="1:52">
      <c r="A44" t="str">
        <f t="shared" si="0"/>
        <v>foot</v>
      </c>
      <c r="B44">
        <v>0</v>
      </c>
      <c r="C44" s="1">
        <f t="shared" si="1"/>
        <v>0</v>
      </c>
      <c r="D44">
        <v>0</v>
      </c>
      <c r="E44" s="1">
        <f t="shared" si="2"/>
        <v>0</v>
      </c>
      <c r="F44">
        <v>0</v>
      </c>
      <c r="G44" s="1">
        <f t="shared" si="24"/>
        <v>0</v>
      </c>
      <c r="H44">
        <v>0</v>
      </c>
      <c r="I44" s="1">
        <f t="shared" si="25"/>
        <v>0</v>
      </c>
      <c r="J44">
        <v>1</v>
      </c>
      <c r="K44" s="1">
        <f t="shared" si="26"/>
        <v>1.9607843137254902E-2</v>
      </c>
      <c r="L44">
        <v>0</v>
      </c>
      <c r="M44" s="1">
        <f t="shared" si="27"/>
        <v>0</v>
      </c>
      <c r="N44">
        <f t="shared" si="3"/>
        <v>1</v>
      </c>
      <c r="O44" t="s">
        <v>42</v>
      </c>
      <c r="R44">
        <f t="shared" si="4"/>
        <v>0</v>
      </c>
      <c r="S44">
        <f t="shared" ref="S44:V44" si="223">IF($C44=0,0,$C44*LOG($C44/C215, 2))</f>
        <v>0</v>
      </c>
      <c r="T44">
        <f t="shared" si="223"/>
        <v>0</v>
      </c>
      <c r="U44">
        <f t="shared" si="223"/>
        <v>0</v>
      </c>
      <c r="V44">
        <f t="shared" si="223"/>
        <v>0</v>
      </c>
      <c r="X44">
        <f t="shared" si="6"/>
        <v>0</v>
      </c>
      <c r="Y44">
        <f t="shared" ref="Y44:AB44" si="224">IF($E44=0,0,$E44*LOG($E44/G215, 2))</f>
        <v>0</v>
      </c>
      <c r="Z44">
        <f t="shared" si="224"/>
        <v>0</v>
      </c>
      <c r="AA44">
        <f t="shared" si="224"/>
        <v>0</v>
      </c>
      <c r="AB44">
        <f t="shared" si="224"/>
        <v>0</v>
      </c>
      <c r="AD44">
        <f t="shared" si="8"/>
        <v>0</v>
      </c>
      <c r="AE44">
        <f t="shared" si="9"/>
        <v>0</v>
      </c>
      <c r="AF44">
        <f t="shared" ref="AF44:AH44" si="225">IF($G44=0,0,$G44*LOG($G44/K215, 2))</f>
        <v>0</v>
      </c>
      <c r="AG44">
        <f t="shared" si="225"/>
        <v>0</v>
      </c>
      <c r="AH44">
        <f t="shared" si="225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ref="AM44:AN44" si="226">IF($I44=0,0,$I44*LOG($I44/N215, 2))</f>
        <v>0</v>
      </c>
      <c r="AN44">
        <f t="shared" si="226"/>
        <v>0</v>
      </c>
      <c r="AP44">
        <f t="shared" si="15"/>
        <v>1.9607843137254902E-2</v>
      </c>
      <c r="AQ44">
        <f t="shared" si="16"/>
        <v>1.9607843137254902E-2</v>
      </c>
      <c r="AR44">
        <f t="shared" si="17"/>
        <v>1.9607843137254902E-2</v>
      </c>
      <c r="AS44">
        <f t="shared" si="18"/>
        <v>1.9607843137254902E-2</v>
      </c>
      <c r="AT44">
        <f t="shared" si="19"/>
        <v>1.9607843137254902E-2</v>
      </c>
      <c r="AV44">
        <f t="shared" si="20"/>
        <v>0</v>
      </c>
      <c r="AW44">
        <f t="shared" si="21"/>
        <v>0</v>
      </c>
      <c r="AX44">
        <f t="shared" si="22"/>
        <v>0</v>
      </c>
      <c r="AY44">
        <f t="shared" ref="AY44:AZ44" si="227">IF($M44=0,0,$M44*LOG($M44/O215, 2))</f>
        <v>0</v>
      </c>
      <c r="AZ44">
        <f t="shared" si="227"/>
        <v>0</v>
      </c>
    </row>
    <row r="45" spans="1:52">
      <c r="A45" t="str">
        <f t="shared" si="0"/>
        <v>for</v>
      </c>
      <c r="B45">
        <v>0</v>
      </c>
      <c r="C45" s="1">
        <f t="shared" si="1"/>
        <v>0</v>
      </c>
      <c r="D45">
        <v>0</v>
      </c>
      <c r="E45" s="1">
        <f t="shared" si="2"/>
        <v>0</v>
      </c>
      <c r="F45">
        <v>1</v>
      </c>
      <c r="G45" s="1">
        <f t="shared" si="24"/>
        <v>2.5000000000000001E-2</v>
      </c>
      <c r="H45">
        <v>0</v>
      </c>
      <c r="I45" s="1">
        <f t="shared" si="25"/>
        <v>0</v>
      </c>
      <c r="J45">
        <v>1</v>
      </c>
      <c r="K45" s="1">
        <f t="shared" si="26"/>
        <v>1.9607843137254902E-2</v>
      </c>
      <c r="L45">
        <v>0</v>
      </c>
      <c r="M45" s="1">
        <f t="shared" si="27"/>
        <v>0</v>
      </c>
      <c r="N45">
        <f t="shared" si="3"/>
        <v>2</v>
      </c>
      <c r="O45" t="s">
        <v>43</v>
      </c>
      <c r="R45">
        <f t="shared" si="4"/>
        <v>0</v>
      </c>
      <c r="S45">
        <f t="shared" ref="S45:V45" si="228">IF($C45=0,0,$C45*LOG($C45/C216, 2))</f>
        <v>0</v>
      </c>
      <c r="T45">
        <f t="shared" si="228"/>
        <v>0</v>
      </c>
      <c r="U45">
        <f t="shared" si="228"/>
        <v>0</v>
      </c>
      <c r="V45">
        <f t="shared" si="228"/>
        <v>0</v>
      </c>
      <c r="X45">
        <f t="shared" si="6"/>
        <v>0</v>
      </c>
      <c r="Y45">
        <f t="shared" ref="Y45:AB45" si="229">IF($E45=0,0,$E45*LOG($E45/G216, 2))</f>
        <v>0</v>
      </c>
      <c r="Z45">
        <f t="shared" si="229"/>
        <v>0</v>
      </c>
      <c r="AA45">
        <f t="shared" si="229"/>
        <v>0</v>
      </c>
      <c r="AB45">
        <f t="shared" si="229"/>
        <v>0</v>
      </c>
      <c r="AD45">
        <f t="shared" si="8"/>
        <v>2.5000000000000001E-2</v>
      </c>
      <c r="AE45">
        <f t="shared" si="9"/>
        <v>2.5000000000000001E-2</v>
      </c>
      <c r="AF45">
        <f t="shared" ref="AF45:AH45" si="230">IF($G45=0,0,$G45*LOG($G45/K216, 2))</f>
        <v>2.5000000000000001E-2</v>
      </c>
      <c r="AG45">
        <f t="shared" si="230"/>
        <v>4.1157675443199834E-3</v>
      </c>
      <c r="AH45">
        <f t="shared" si="230"/>
        <v>2.5000000000000001E-2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ref="AM45:AN45" si="231">IF($I45=0,0,$I45*LOG($I45/N216, 2))</f>
        <v>0</v>
      </c>
      <c r="AN45">
        <f t="shared" si="231"/>
        <v>0</v>
      </c>
      <c r="AP45">
        <f t="shared" si="15"/>
        <v>1.9607843137254902E-2</v>
      </c>
      <c r="AQ45">
        <f t="shared" si="16"/>
        <v>1.9607843137254902E-2</v>
      </c>
      <c r="AR45">
        <f t="shared" si="17"/>
        <v>-3.6444420649281162E-3</v>
      </c>
      <c r="AS45">
        <f t="shared" si="18"/>
        <v>1.9607843137254902E-2</v>
      </c>
      <c r="AT45">
        <f t="shared" si="19"/>
        <v>1.9607843137254902E-2</v>
      </c>
      <c r="AV45">
        <f t="shared" si="20"/>
        <v>0</v>
      </c>
      <c r="AW45">
        <f t="shared" si="21"/>
        <v>0</v>
      </c>
      <c r="AX45">
        <f t="shared" si="22"/>
        <v>0</v>
      </c>
      <c r="AY45">
        <f t="shared" ref="AY45:AZ45" si="232">IF($M45=0,0,$M45*LOG($M45/O216, 2))</f>
        <v>0</v>
      </c>
      <c r="AZ45">
        <f t="shared" si="232"/>
        <v>0</v>
      </c>
    </row>
    <row r="46" spans="1:52">
      <c r="A46" t="str">
        <f t="shared" si="0"/>
        <v>from</v>
      </c>
      <c r="B46">
        <v>1</v>
      </c>
      <c r="C46" s="1">
        <f t="shared" si="1"/>
        <v>2.7777777777777776E-2</v>
      </c>
      <c r="D46">
        <v>0</v>
      </c>
      <c r="E46" s="1">
        <f t="shared" si="2"/>
        <v>0</v>
      </c>
      <c r="F46">
        <v>0</v>
      </c>
      <c r="G46" s="1">
        <f t="shared" si="24"/>
        <v>0</v>
      </c>
      <c r="H46">
        <v>0</v>
      </c>
      <c r="I46" s="1">
        <f t="shared" si="25"/>
        <v>0</v>
      </c>
      <c r="J46">
        <v>0</v>
      </c>
      <c r="K46" s="1">
        <f t="shared" si="26"/>
        <v>0</v>
      </c>
      <c r="L46">
        <v>0</v>
      </c>
      <c r="M46" s="1">
        <f t="shared" si="27"/>
        <v>0</v>
      </c>
      <c r="N46">
        <f t="shared" si="3"/>
        <v>1</v>
      </c>
      <c r="O46" t="s">
        <v>44</v>
      </c>
      <c r="R46">
        <f t="shared" si="4"/>
        <v>2.7777777777777776E-2</v>
      </c>
      <c r="S46">
        <f t="shared" ref="S46:V46" si="233">IF($C46=0,0,$C46*LOG($C46/C217, 2))</f>
        <v>2.7777777777777776E-2</v>
      </c>
      <c r="T46">
        <f t="shared" si="233"/>
        <v>2.7777777777777776E-2</v>
      </c>
      <c r="U46">
        <f t="shared" si="233"/>
        <v>2.7777777777777776E-2</v>
      </c>
      <c r="V46">
        <f t="shared" si="233"/>
        <v>2.7777777777777776E-2</v>
      </c>
      <c r="X46">
        <f t="shared" si="6"/>
        <v>0</v>
      </c>
      <c r="Y46">
        <f t="shared" ref="Y46:AB46" si="234">IF($E46=0,0,$E46*LOG($E46/G217, 2))</f>
        <v>0</v>
      </c>
      <c r="Z46">
        <f t="shared" si="234"/>
        <v>0</v>
      </c>
      <c r="AA46">
        <f t="shared" si="234"/>
        <v>0</v>
      </c>
      <c r="AB46">
        <f t="shared" si="234"/>
        <v>0</v>
      </c>
      <c r="AD46">
        <f t="shared" si="8"/>
        <v>0</v>
      </c>
      <c r="AE46">
        <f t="shared" si="9"/>
        <v>0</v>
      </c>
      <c r="AF46">
        <f t="shared" ref="AF46:AH46" si="235">IF($G46=0,0,$G46*LOG($G46/K217, 2))</f>
        <v>0</v>
      </c>
      <c r="AG46">
        <f t="shared" si="235"/>
        <v>0</v>
      </c>
      <c r="AH46">
        <f t="shared" si="235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M46">
        <f t="shared" ref="AM46:AN46" si="236">IF($I46=0,0,$I46*LOG($I46/N217, 2))</f>
        <v>0</v>
      </c>
      <c r="AN46">
        <f t="shared" si="236"/>
        <v>0</v>
      </c>
      <c r="AP46">
        <f t="shared" si="15"/>
        <v>0</v>
      </c>
      <c r="AQ46">
        <f t="shared" si="16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V46">
        <f t="shared" si="20"/>
        <v>0</v>
      </c>
      <c r="AW46">
        <f t="shared" si="21"/>
        <v>0</v>
      </c>
      <c r="AX46">
        <f t="shared" si="22"/>
        <v>0</v>
      </c>
      <c r="AY46">
        <f t="shared" ref="AY46:AZ46" si="237">IF($M46=0,0,$M46*LOG($M46/O217, 2))</f>
        <v>0</v>
      </c>
      <c r="AZ46">
        <f t="shared" si="237"/>
        <v>0</v>
      </c>
    </row>
    <row r="47" spans="1:52">
      <c r="A47" t="str">
        <f t="shared" si="0"/>
        <v>gain</v>
      </c>
      <c r="B47">
        <v>0</v>
      </c>
      <c r="C47" s="1">
        <f t="shared" si="1"/>
        <v>0</v>
      </c>
      <c r="D47">
        <v>0</v>
      </c>
      <c r="E47" s="1">
        <f t="shared" si="2"/>
        <v>0</v>
      </c>
      <c r="F47">
        <v>0</v>
      </c>
      <c r="G47" s="1">
        <f t="shared" si="24"/>
        <v>0</v>
      </c>
      <c r="H47">
        <v>1</v>
      </c>
      <c r="I47" s="1">
        <f t="shared" si="25"/>
        <v>0.02</v>
      </c>
      <c r="J47">
        <v>0</v>
      </c>
      <c r="K47" s="1">
        <f t="shared" si="26"/>
        <v>0</v>
      </c>
      <c r="L47">
        <v>0</v>
      </c>
      <c r="M47" s="1">
        <f t="shared" si="27"/>
        <v>0</v>
      </c>
      <c r="N47">
        <f t="shared" si="3"/>
        <v>1</v>
      </c>
      <c r="O47" t="s">
        <v>45</v>
      </c>
      <c r="R47">
        <f t="shared" si="4"/>
        <v>0</v>
      </c>
      <c r="S47">
        <f t="shared" ref="S47:V47" si="238">IF($C47=0,0,$C47*LOG($C47/C218, 2))</f>
        <v>0</v>
      </c>
      <c r="T47">
        <f t="shared" si="238"/>
        <v>0</v>
      </c>
      <c r="U47">
        <f t="shared" si="238"/>
        <v>0</v>
      </c>
      <c r="V47">
        <f t="shared" si="238"/>
        <v>0</v>
      </c>
      <c r="X47">
        <f t="shared" si="6"/>
        <v>0</v>
      </c>
      <c r="Y47">
        <f t="shared" ref="Y47:AB47" si="239">IF($E47=0,0,$E47*LOG($E47/G218, 2))</f>
        <v>0</v>
      </c>
      <c r="Z47">
        <f t="shared" si="239"/>
        <v>0</v>
      </c>
      <c r="AA47">
        <f t="shared" si="239"/>
        <v>0</v>
      </c>
      <c r="AB47">
        <f t="shared" si="239"/>
        <v>0</v>
      </c>
      <c r="AD47">
        <f t="shared" si="8"/>
        <v>0</v>
      </c>
      <c r="AE47">
        <f t="shared" si="9"/>
        <v>0</v>
      </c>
      <c r="AF47">
        <f t="shared" ref="AF47:AH47" si="240">IF($G47=0,0,$G47*LOG($G47/K218, 2))</f>
        <v>0</v>
      </c>
      <c r="AG47">
        <f t="shared" si="240"/>
        <v>0</v>
      </c>
      <c r="AH47">
        <f t="shared" si="240"/>
        <v>0</v>
      </c>
      <c r="AJ47">
        <f t="shared" si="11"/>
        <v>0.02</v>
      </c>
      <c r="AK47">
        <f t="shared" si="12"/>
        <v>0.02</v>
      </c>
      <c r="AL47">
        <f t="shared" si="13"/>
        <v>0.02</v>
      </c>
      <c r="AM47">
        <f t="shared" ref="AM47:AN47" si="241">IF($I47=0,0,$I47*LOG($I47/N218, 2))</f>
        <v>0.02</v>
      </c>
      <c r="AN47">
        <f t="shared" si="241"/>
        <v>0.02</v>
      </c>
      <c r="AP47">
        <f t="shared" si="15"/>
        <v>0</v>
      </c>
      <c r="AQ47">
        <f t="shared" si="16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V47">
        <f t="shared" si="20"/>
        <v>0</v>
      </c>
      <c r="AW47">
        <f t="shared" si="21"/>
        <v>0</v>
      </c>
      <c r="AX47">
        <f t="shared" si="22"/>
        <v>0</v>
      </c>
      <c r="AY47">
        <f t="shared" ref="AY47:AZ47" si="242">IF($M47=0,0,$M47*LOG($M47/O218, 2))</f>
        <v>0</v>
      </c>
      <c r="AZ47">
        <f t="shared" si="242"/>
        <v>0</v>
      </c>
    </row>
    <row r="48" spans="1:52">
      <c r="A48" t="str">
        <f t="shared" si="0"/>
        <v>gods</v>
      </c>
      <c r="B48">
        <v>1</v>
      </c>
      <c r="C48" s="1">
        <f t="shared" si="1"/>
        <v>2.7777777777777776E-2</v>
      </c>
      <c r="D48">
        <v>1</v>
      </c>
      <c r="E48" s="1">
        <f t="shared" si="2"/>
        <v>1.6666666666666666E-2</v>
      </c>
      <c r="F48">
        <v>0</v>
      </c>
      <c r="G48" s="1">
        <f t="shared" si="24"/>
        <v>0</v>
      </c>
      <c r="H48">
        <v>2</v>
      </c>
      <c r="I48" s="1">
        <f t="shared" si="25"/>
        <v>0.04</v>
      </c>
      <c r="J48">
        <v>0</v>
      </c>
      <c r="K48" s="1">
        <f t="shared" si="26"/>
        <v>0</v>
      </c>
      <c r="L48">
        <v>0</v>
      </c>
      <c r="M48" s="1">
        <f t="shared" si="27"/>
        <v>0</v>
      </c>
      <c r="N48">
        <f t="shared" si="3"/>
        <v>4</v>
      </c>
      <c r="O48" t="s">
        <v>46</v>
      </c>
      <c r="R48">
        <f t="shared" si="4"/>
        <v>8.9424470802045089E-3</v>
      </c>
      <c r="S48">
        <f t="shared" ref="S48:V48" si="243">IF($C48=0,0,$C48*LOG($C48/C219, 2))</f>
        <v>2.7777777777777776E-2</v>
      </c>
      <c r="T48">
        <f t="shared" si="243"/>
        <v>-7.9689207718933765E-3</v>
      </c>
      <c r="U48">
        <f t="shared" si="243"/>
        <v>2.7777777777777776E-2</v>
      </c>
      <c r="V48">
        <f t="shared" si="243"/>
        <v>2.7777777777777776E-2</v>
      </c>
      <c r="X48">
        <f t="shared" si="6"/>
        <v>-6.9172916546473943E-3</v>
      </c>
      <c r="Y48">
        <f t="shared" ref="Y48:AB48" si="244">IF($E48=0,0,$E48*LOG($E48/G219, 2))</f>
        <v>1.6666666666666666E-2</v>
      </c>
      <c r="Z48">
        <f t="shared" si="244"/>
        <v>-1.2758912439382956E-2</v>
      </c>
      <c r="AA48">
        <f t="shared" si="244"/>
        <v>1.6666666666666666E-2</v>
      </c>
      <c r="AB48">
        <f t="shared" si="244"/>
        <v>1.6666666666666666E-2</v>
      </c>
      <c r="AD48">
        <f t="shared" si="8"/>
        <v>0</v>
      </c>
      <c r="AE48">
        <f t="shared" si="9"/>
        <v>0</v>
      </c>
      <c r="AF48">
        <f t="shared" ref="AF48:AH48" si="245">IF($G48=0,0,$G48*LOG($G48/K219, 2))</f>
        <v>0</v>
      </c>
      <c r="AG48">
        <f t="shared" si="245"/>
        <v>0</v>
      </c>
      <c r="AH48">
        <f t="shared" si="245"/>
        <v>0</v>
      </c>
      <c r="AJ48">
        <f t="shared" si="11"/>
        <v>9.5675065551770536E-3</v>
      </c>
      <c r="AK48">
        <f t="shared" si="12"/>
        <v>1.9899986378832665E-2</v>
      </c>
      <c r="AL48">
        <f t="shared" si="13"/>
        <v>0.04</v>
      </c>
      <c r="AM48">
        <f t="shared" ref="AM48:AN48" si="246">IF($I48=0,0,$I48*LOG($I48/N219, 2))</f>
        <v>0.04</v>
      </c>
      <c r="AN48">
        <f t="shared" si="246"/>
        <v>0.04</v>
      </c>
      <c r="AP48">
        <f t="shared" si="15"/>
        <v>0</v>
      </c>
      <c r="AQ48">
        <f t="shared" si="16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V48">
        <f t="shared" si="20"/>
        <v>0</v>
      </c>
      <c r="AW48">
        <f t="shared" si="21"/>
        <v>0</v>
      </c>
      <c r="AX48">
        <f t="shared" si="22"/>
        <v>0</v>
      </c>
      <c r="AY48">
        <f t="shared" ref="AY48:AZ48" si="247">IF($M48=0,0,$M48*LOG($M48/O219, 2))</f>
        <v>0</v>
      </c>
      <c r="AZ48">
        <f t="shared" si="247"/>
        <v>0</v>
      </c>
    </row>
    <row r="49" spans="1:52">
      <c r="A49" t="str">
        <f t="shared" si="0"/>
        <v>good</v>
      </c>
      <c r="B49">
        <v>0</v>
      </c>
      <c r="C49" s="1">
        <f t="shared" si="1"/>
        <v>0</v>
      </c>
      <c r="D49">
        <v>0</v>
      </c>
      <c r="E49" s="1">
        <f t="shared" si="2"/>
        <v>0</v>
      </c>
      <c r="F49">
        <v>0</v>
      </c>
      <c r="G49" s="1">
        <f t="shared" si="24"/>
        <v>0</v>
      </c>
      <c r="H49">
        <v>0</v>
      </c>
      <c r="I49" s="1">
        <f t="shared" si="25"/>
        <v>0</v>
      </c>
      <c r="J49">
        <v>1</v>
      </c>
      <c r="K49" s="1">
        <f t="shared" si="26"/>
        <v>1.9607843137254902E-2</v>
      </c>
      <c r="L49">
        <v>0</v>
      </c>
      <c r="M49" s="1">
        <f t="shared" si="27"/>
        <v>0</v>
      </c>
      <c r="N49">
        <f t="shared" si="3"/>
        <v>1</v>
      </c>
      <c r="O49" t="s">
        <v>47</v>
      </c>
      <c r="R49">
        <f t="shared" si="4"/>
        <v>0</v>
      </c>
      <c r="S49">
        <f t="shared" ref="S49:V49" si="248">IF($C49=0,0,$C49*LOG($C49/C220, 2))</f>
        <v>0</v>
      </c>
      <c r="T49">
        <f t="shared" si="248"/>
        <v>0</v>
      </c>
      <c r="U49">
        <f t="shared" si="248"/>
        <v>0</v>
      </c>
      <c r="V49">
        <f t="shared" si="248"/>
        <v>0</v>
      </c>
      <c r="X49">
        <f t="shared" si="6"/>
        <v>0</v>
      </c>
      <c r="Y49">
        <f t="shared" ref="Y49:AB49" si="249">IF($E49=0,0,$E49*LOG($E49/G220, 2))</f>
        <v>0</v>
      </c>
      <c r="Z49">
        <f t="shared" si="249"/>
        <v>0</v>
      </c>
      <c r="AA49">
        <f t="shared" si="249"/>
        <v>0</v>
      </c>
      <c r="AB49">
        <f t="shared" si="249"/>
        <v>0</v>
      </c>
      <c r="AD49">
        <f t="shared" si="8"/>
        <v>0</v>
      </c>
      <c r="AE49">
        <f t="shared" si="9"/>
        <v>0</v>
      </c>
      <c r="AF49">
        <f t="shared" ref="AF49:AH49" si="250">IF($G49=0,0,$G49*LOG($G49/K220, 2))</f>
        <v>0</v>
      </c>
      <c r="AG49">
        <f t="shared" si="250"/>
        <v>0</v>
      </c>
      <c r="AH49">
        <f t="shared" si="250"/>
        <v>0</v>
      </c>
      <c r="AJ49">
        <f t="shared" si="11"/>
        <v>0</v>
      </c>
      <c r="AK49">
        <f t="shared" si="12"/>
        <v>0</v>
      </c>
      <c r="AL49">
        <f t="shared" si="13"/>
        <v>0</v>
      </c>
      <c r="AM49">
        <f t="shared" ref="AM49:AN49" si="251">IF($I49=0,0,$I49*LOG($I49/N220, 2))</f>
        <v>0</v>
      </c>
      <c r="AN49">
        <f t="shared" si="251"/>
        <v>0</v>
      </c>
      <c r="AP49">
        <f t="shared" si="15"/>
        <v>1.9607843137254902E-2</v>
      </c>
      <c r="AQ49">
        <f t="shared" si="16"/>
        <v>1.9607843137254902E-2</v>
      </c>
      <c r="AR49">
        <f t="shared" si="17"/>
        <v>1.9607843137254902E-2</v>
      </c>
      <c r="AS49">
        <f t="shared" si="18"/>
        <v>1.9607843137254902E-2</v>
      </c>
      <c r="AT49">
        <f t="shared" si="19"/>
        <v>1.9607843137254902E-2</v>
      </c>
      <c r="AV49">
        <f t="shared" si="20"/>
        <v>0</v>
      </c>
      <c r="AW49">
        <f t="shared" si="21"/>
        <v>0</v>
      </c>
      <c r="AX49">
        <f t="shared" si="22"/>
        <v>0</v>
      </c>
      <c r="AY49">
        <f t="shared" ref="AY49:AZ49" si="252">IF($M49=0,0,$M49*LOG($M49/O220, 2))</f>
        <v>0</v>
      </c>
      <c r="AZ49">
        <f t="shared" si="252"/>
        <v>0</v>
      </c>
    </row>
    <row r="50" spans="1:52">
      <c r="A50" t="str">
        <f t="shared" si="0"/>
        <v>grand</v>
      </c>
      <c r="B50">
        <v>0</v>
      </c>
      <c r="C50" s="1">
        <f t="shared" si="1"/>
        <v>0</v>
      </c>
      <c r="D50">
        <v>0</v>
      </c>
      <c r="E50" s="1">
        <f t="shared" si="2"/>
        <v>0</v>
      </c>
      <c r="F50">
        <v>1</v>
      </c>
      <c r="G50" s="1">
        <f t="shared" si="24"/>
        <v>2.5000000000000001E-2</v>
      </c>
      <c r="H50">
        <v>0</v>
      </c>
      <c r="I50" s="1">
        <f t="shared" si="25"/>
        <v>0</v>
      </c>
      <c r="J50">
        <v>0</v>
      </c>
      <c r="K50" s="1">
        <f t="shared" si="26"/>
        <v>0</v>
      </c>
      <c r="L50">
        <v>0</v>
      </c>
      <c r="M50" s="1">
        <f t="shared" si="27"/>
        <v>0</v>
      </c>
      <c r="N50">
        <f t="shared" si="3"/>
        <v>1</v>
      </c>
      <c r="O50" t="s">
        <v>48</v>
      </c>
      <c r="R50">
        <f t="shared" si="4"/>
        <v>0</v>
      </c>
      <c r="S50">
        <f t="shared" ref="S50:V50" si="253">IF($C50=0,0,$C50*LOG($C50/C221, 2))</f>
        <v>0</v>
      </c>
      <c r="T50">
        <f t="shared" si="253"/>
        <v>0</v>
      </c>
      <c r="U50">
        <f t="shared" si="253"/>
        <v>0</v>
      </c>
      <c r="V50">
        <f t="shared" si="253"/>
        <v>0</v>
      </c>
      <c r="X50">
        <f t="shared" si="6"/>
        <v>0</v>
      </c>
      <c r="Y50">
        <f t="shared" ref="Y50:AB50" si="254">IF($E50=0,0,$E50*LOG($E50/G221, 2))</f>
        <v>0</v>
      </c>
      <c r="Z50">
        <f t="shared" si="254"/>
        <v>0</v>
      </c>
      <c r="AA50">
        <f t="shared" si="254"/>
        <v>0</v>
      </c>
      <c r="AB50">
        <f t="shared" si="254"/>
        <v>0</v>
      </c>
      <c r="AD50">
        <f t="shared" si="8"/>
        <v>2.5000000000000001E-2</v>
      </c>
      <c r="AE50">
        <f t="shared" si="9"/>
        <v>2.5000000000000001E-2</v>
      </c>
      <c r="AF50">
        <f t="shared" ref="AF50:AH50" si="255">IF($G50=0,0,$G50*LOG($G50/K221, 2))</f>
        <v>2.5000000000000001E-2</v>
      </c>
      <c r="AG50">
        <f t="shared" si="255"/>
        <v>2.5000000000000001E-2</v>
      </c>
      <c r="AH50">
        <f t="shared" si="255"/>
        <v>2.5000000000000001E-2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ref="AM50:AN50" si="256">IF($I50=0,0,$I50*LOG($I50/N221, 2))</f>
        <v>0</v>
      </c>
      <c r="AN50">
        <f t="shared" si="256"/>
        <v>0</v>
      </c>
      <c r="AP50">
        <f t="shared" si="15"/>
        <v>0</v>
      </c>
      <c r="AQ50">
        <f t="shared" si="16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V50">
        <f t="shared" si="20"/>
        <v>0</v>
      </c>
      <c r="AW50">
        <f t="shared" si="21"/>
        <v>0</v>
      </c>
      <c r="AX50">
        <f t="shared" si="22"/>
        <v>0</v>
      </c>
      <c r="AY50">
        <f t="shared" ref="AY50:AZ50" si="257">IF($M50=0,0,$M50*LOG($M50/O221, 2))</f>
        <v>0</v>
      </c>
      <c r="AZ50">
        <f t="shared" si="257"/>
        <v>0</v>
      </c>
    </row>
    <row r="51" spans="1:52">
      <c r="A51" t="str">
        <f t="shared" si="0"/>
        <v>great</v>
      </c>
      <c r="B51">
        <v>1</v>
      </c>
      <c r="C51" s="1">
        <f t="shared" si="1"/>
        <v>2.7777777777777776E-2</v>
      </c>
      <c r="D51">
        <v>1</v>
      </c>
      <c r="E51" s="1">
        <f t="shared" si="2"/>
        <v>1.6666666666666666E-2</v>
      </c>
      <c r="F51">
        <v>0</v>
      </c>
      <c r="G51" s="1">
        <f t="shared" si="24"/>
        <v>0</v>
      </c>
      <c r="H51">
        <v>1</v>
      </c>
      <c r="I51" s="1">
        <f t="shared" si="25"/>
        <v>0.02</v>
      </c>
      <c r="J51">
        <v>0</v>
      </c>
      <c r="K51" s="1">
        <f t="shared" si="26"/>
        <v>0</v>
      </c>
      <c r="L51">
        <v>1</v>
      </c>
      <c r="M51" s="1">
        <f t="shared" si="27"/>
        <v>4.5454545454545456E-2</v>
      </c>
      <c r="N51">
        <f t="shared" si="3"/>
        <v>4</v>
      </c>
      <c r="O51" t="s">
        <v>49</v>
      </c>
      <c r="R51">
        <f t="shared" si="4"/>
        <v>8.9424470802045089E-3</v>
      </c>
      <c r="S51">
        <f t="shared" ref="S51:V51" si="258">IF($C51=0,0,$C51*LOG($C51/C222, 2))</f>
        <v>2.7777777777777776E-2</v>
      </c>
      <c r="T51">
        <f t="shared" si="258"/>
        <v>6.0442065297951824E-3</v>
      </c>
      <c r="U51">
        <f t="shared" si="258"/>
        <v>2.7777777777777776E-2</v>
      </c>
      <c r="V51">
        <f t="shared" si="258"/>
        <v>-1.1070816013618749E-2</v>
      </c>
      <c r="X51">
        <f t="shared" si="6"/>
        <v>-6.9172916546473943E-3</v>
      </c>
      <c r="Y51">
        <f t="shared" ref="Y51:AB51" si="259">IF($E51=0,0,$E51*LOG($E51/G222, 2))</f>
        <v>1.6666666666666666E-2</v>
      </c>
      <c r="Z51">
        <f t="shared" si="259"/>
        <v>-2.2917253958322495E-3</v>
      </c>
      <c r="AA51">
        <f t="shared" si="259"/>
        <v>1.6666666666666666E-2</v>
      </c>
      <c r="AB51">
        <f t="shared" si="259"/>
        <v>-1.4968673099679773E-2</v>
      </c>
      <c r="AD51">
        <f t="shared" si="8"/>
        <v>0</v>
      </c>
      <c r="AE51">
        <f t="shared" si="9"/>
        <v>0</v>
      </c>
      <c r="AF51">
        <f t="shared" ref="AF51:AH51" si="260">IF($G51=0,0,$G51*LOG($G51/K222, 2))</f>
        <v>0</v>
      </c>
      <c r="AG51">
        <f t="shared" si="260"/>
        <v>0</v>
      </c>
      <c r="AH51">
        <f t="shared" si="260"/>
        <v>0</v>
      </c>
      <c r="AJ51">
        <f t="shared" si="11"/>
        <v>-5.1267950651957142E-3</v>
      </c>
      <c r="AK51">
        <f t="shared" si="12"/>
        <v>2.5106176416771764E-3</v>
      </c>
      <c r="AL51">
        <f t="shared" si="13"/>
        <v>0.02</v>
      </c>
      <c r="AM51">
        <f t="shared" ref="AM51:AN51" si="261">IF($I51=0,0,$I51*LOG($I51/N222, 2))</f>
        <v>0.02</v>
      </c>
      <c r="AN51">
        <f t="shared" si="261"/>
        <v>-1.4209867656100305E-2</v>
      </c>
      <c r="AP51">
        <f t="shared" si="15"/>
        <v>0</v>
      </c>
      <c r="AQ51">
        <f t="shared" si="16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V51">
        <f t="shared" si="20"/>
        <v>1.4179273014306376E-2</v>
      </c>
      <c r="AW51">
        <f t="shared" si="21"/>
        <v>2.4969935954110685E-2</v>
      </c>
      <c r="AX51">
        <f t="shared" si="22"/>
        <v>4.5454545454545456E-2</v>
      </c>
      <c r="AY51">
        <f t="shared" ref="AY51:AZ51" si="262">IF($M51=0,0,$M51*LOG($M51/O222, 2))</f>
        <v>2.1542326742382378E-2</v>
      </c>
      <c r="AZ51">
        <f t="shared" si="262"/>
        <v>4.5454545454545456E-2</v>
      </c>
    </row>
    <row r="52" spans="1:52">
      <c r="A52" t="str">
        <f t="shared" si="0"/>
        <v>grinned</v>
      </c>
      <c r="B52">
        <v>0</v>
      </c>
      <c r="C52" s="1">
        <f t="shared" si="1"/>
        <v>0</v>
      </c>
      <c r="D52">
        <v>0</v>
      </c>
      <c r="E52" s="1">
        <f t="shared" si="2"/>
        <v>0</v>
      </c>
      <c r="F52">
        <v>0</v>
      </c>
      <c r="G52" s="1">
        <f t="shared" si="24"/>
        <v>0</v>
      </c>
      <c r="H52">
        <v>0</v>
      </c>
      <c r="I52" s="1">
        <f t="shared" si="25"/>
        <v>0</v>
      </c>
      <c r="J52">
        <v>1</v>
      </c>
      <c r="K52" s="1">
        <f t="shared" si="26"/>
        <v>1.9607843137254902E-2</v>
      </c>
      <c r="L52">
        <v>0</v>
      </c>
      <c r="M52" s="1">
        <f t="shared" si="27"/>
        <v>0</v>
      </c>
      <c r="N52">
        <f t="shared" si="3"/>
        <v>1</v>
      </c>
      <c r="O52" t="s">
        <v>50</v>
      </c>
      <c r="R52">
        <f t="shared" si="4"/>
        <v>0</v>
      </c>
      <c r="S52">
        <f t="shared" ref="S52:V52" si="263">IF($C52=0,0,$C52*LOG($C52/C223, 2))</f>
        <v>0</v>
      </c>
      <c r="T52">
        <f t="shared" si="263"/>
        <v>0</v>
      </c>
      <c r="U52">
        <f t="shared" si="263"/>
        <v>0</v>
      </c>
      <c r="V52">
        <f t="shared" si="263"/>
        <v>0</v>
      </c>
      <c r="X52">
        <f t="shared" si="6"/>
        <v>0</v>
      </c>
      <c r="Y52">
        <f t="shared" ref="Y52:AB52" si="264">IF($E52=0,0,$E52*LOG($E52/G223, 2))</f>
        <v>0</v>
      </c>
      <c r="Z52">
        <f t="shared" si="264"/>
        <v>0</v>
      </c>
      <c r="AA52">
        <f t="shared" si="264"/>
        <v>0</v>
      </c>
      <c r="AB52">
        <f t="shared" si="264"/>
        <v>0</v>
      </c>
      <c r="AD52">
        <f t="shared" si="8"/>
        <v>0</v>
      </c>
      <c r="AE52">
        <f t="shared" si="9"/>
        <v>0</v>
      </c>
      <c r="AF52">
        <f t="shared" ref="AF52:AH52" si="265">IF($G52=0,0,$G52*LOG($G52/K223, 2))</f>
        <v>0</v>
      </c>
      <c r="AG52">
        <f t="shared" si="265"/>
        <v>0</v>
      </c>
      <c r="AH52">
        <f t="shared" si="265"/>
        <v>0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ref="AM52:AN52" si="266">IF($I52=0,0,$I52*LOG($I52/N223, 2))</f>
        <v>0</v>
      </c>
      <c r="AN52">
        <f t="shared" si="266"/>
        <v>0</v>
      </c>
      <c r="AP52">
        <f t="shared" si="15"/>
        <v>1.9607843137254902E-2</v>
      </c>
      <c r="AQ52">
        <f t="shared" si="16"/>
        <v>1.9607843137254902E-2</v>
      </c>
      <c r="AR52">
        <f t="shared" si="17"/>
        <v>1.9607843137254902E-2</v>
      </c>
      <c r="AS52">
        <f t="shared" si="18"/>
        <v>1.9607843137254902E-2</v>
      </c>
      <c r="AT52">
        <f t="shared" si="19"/>
        <v>1.9607843137254902E-2</v>
      </c>
      <c r="AV52">
        <f t="shared" si="20"/>
        <v>0</v>
      </c>
      <c r="AW52">
        <f t="shared" si="21"/>
        <v>0</v>
      </c>
      <c r="AX52">
        <f t="shared" si="22"/>
        <v>0</v>
      </c>
      <c r="AY52">
        <f t="shared" ref="AY52:AZ52" si="267">IF($M52=0,0,$M52*LOG($M52/O223, 2))</f>
        <v>0</v>
      </c>
      <c r="AZ52">
        <f t="shared" si="267"/>
        <v>0</v>
      </c>
    </row>
    <row r="53" spans="1:52">
      <c r="A53" t="str">
        <f t="shared" si="0"/>
        <v>grows</v>
      </c>
      <c r="B53">
        <v>0</v>
      </c>
      <c r="C53" s="1">
        <f t="shared" si="1"/>
        <v>0</v>
      </c>
      <c r="D53">
        <v>0</v>
      </c>
      <c r="E53" s="1">
        <f t="shared" si="2"/>
        <v>0</v>
      </c>
      <c r="F53">
        <v>0</v>
      </c>
      <c r="G53" s="1">
        <f t="shared" si="24"/>
        <v>0</v>
      </c>
      <c r="H53">
        <v>1</v>
      </c>
      <c r="I53" s="1">
        <f t="shared" si="25"/>
        <v>0.02</v>
      </c>
      <c r="J53">
        <v>0</v>
      </c>
      <c r="K53" s="1">
        <f t="shared" si="26"/>
        <v>0</v>
      </c>
      <c r="L53">
        <v>0</v>
      </c>
      <c r="M53" s="1">
        <f t="shared" si="27"/>
        <v>0</v>
      </c>
      <c r="N53">
        <f t="shared" si="3"/>
        <v>1</v>
      </c>
      <c r="O53" t="s">
        <v>51</v>
      </c>
      <c r="R53">
        <f t="shared" si="4"/>
        <v>0</v>
      </c>
      <c r="S53">
        <f t="shared" ref="S53:V53" si="268">IF($C53=0,0,$C53*LOG($C53/C224, 2))</f>
        <v>0</v>
      </c>
      <c r="T53">
        <f t="shared" si="268"/>
        <v>0</v>
      </c>
      <c r="U53">
        <f t="shared" si="268"/>
        <v>0</v>
      </c>
      <c r="V53">
        <f t="shared" si="268"/>
        <v>0</v>
      </c>
      <c r="X53">
        <f t="shared" si="6"/>
        <v>0</v>
      </c>
      <c r="Y53">
        <f t="shared" ref="Y53:AB53" si="269">IF($E53=0,0,$E53*LOG($E53/G224, 2))</f>
        <v>0</v>
      </c>
      <c r="Z53">
        <f t="shared" si="269"/>
        <v>0</v>
      </c>
      <c r="AA53">
        <f t="shared" si="269"/>
        <v>0</v>
      </c>
      <c r="AB53">
        <f t="shared" si="269"/>
        <v>0</v>
      </c>
      <c r="AD53">
        <f t="shared" si="8"/>
        <v>0</v>
      </c>
      <c r="AE53">
        <f t="shared" si="9"/>
        <v>0</v>
      </c>
      <c r="AF53">
        <f t="shared" ref="AF53:AH53" si="270">IF($G53=0,0,$G53*LOG($G53/K224, 2))</f>
        <v>0</v>
      </c>
      <c r="AG53">
        <f t="shared" si="270"/>
        <v>0</v>
      </c>
      <c r="AH53">
        <f t="shared" si="270"/>
        <v>0</v>
      </c>
      <c r="AJ53">
        <f t="shared" si="11"/>
        <v>0.02</v>
      </c>
      <c r="AK53">
        <f t="shared" si="12"/>
        <v>0.02</v>
      </c>
      <c r="AL53">
        <f t="shared" si="13"/>
        <v>0.02</v>
      </c>
      <c r="AM53">
        <f t="shared" ref="AM53:AN53" si="271">IF($I53=0,0,$I53*LOG($I53/N224, 2))</f>
        <v>0.02</v>
      </c>
      <c r="AN53">
        <f t="shared" si="271"/>
        <v>0.02</v>
      </c>
      <c r="AP53">
        <f t="shared" si="15"/>
        <v>0</v>
      </c>
      <c r="AQ53">
        <f t="shared" si="16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V53">
        <f t="shared" si="20"/>
        <v>0</v>
      </c>
      <c r="AW53">
        <f t="shared" si="21"/>
        <v>0</v>
      </c>
      <c r="AX53">
        <f t="shared" si="22"/>
        <v>0</v>
      </c>
      <c r="AY53">
        <f t="shared" ref="AY53:AZ53" si="272">IF($M53=0,0,$M53*LOG($M53/O224, 2))</f>
        <v>0</v>
      </c>
      <c r="AZ53">
        <f t="shared" si="272"/>
        <v>0</v>
      </c>
    </row>
    <row r="54" spans="1:52">
      <c r="A54" t="str">
        <f t="shared" si="0"/>
        <v>hall</v>
      </c>
      <c r="B54">
        <v>1</v>
      </c>
      <c r="C54" s="1">
        <f t="shared" si="1"/>
        <v>2.7777777777777776E-2</v>
      </c>
      <c r="D54">
        <v>0</v>
      </c>
      <c r="E54" s="1">
        <f t="shared" si="2"/>
        <v>0</v>
      </c>
      <c r="F54">
        <v>0</v>
      </c>
      <c r="G54" s="1">
        <f t="shared" si="24"/>
        <v>0</v>
      </c>
      <c r="H54">
        <v>0</v>
      </c>
      <c r="I54" s="1">
        <f t="shared" si="25"/>
        <v>0</v>
      </c>
      <c r="J54">
        <v>0</v>
      </c>
      <c r="K54" s="1">
        <f t="shared" si="26"/>
        <v>0</v>
      </c>
      <c r="L54">
        <v>0</v>
      </c>
      <c r="M54" s="1">
        <f t="shared" si="27"/>
        <v>0</v>
      </c>
      <c r="N54">
        <f t="shared" si="3"/>
        <v>1</v>
      </c>
      <c r="O54" t="s">
        <v>52</v>
      </c>
      <c r="R54">
        <f t="shared" si="4"/>
        <v>2.7777777777777776E-2</v>
      </c>
      <c r="S54">
        <f t="shared" ref="S54:V54" si="273">IF($C54=0,0,$C54*LOG($C54/C225, 2))</f>
        <v>2.7777777777777776E-2</v>
      </c>
      <c r="T54">
        <f t="shared" si="273"/>
        <v>2.7777777777777776E-2</v>
      </c>
      <c r="U54">
        <f t="shared" si="273"/>
        <v>2.7777777777777776E-2</v>
      </c>
      <c r="V54">
        <f t="shared" si="273"/>
        <v>2.7777777777777776E-2</v>
      </c>
      <c r="X54">
        <f t="shared" si="6"/>
        <v>0</v>
      </c>
      <c r="Y54">
        <f t="shared" ref="Y54:AB54" si="274">IF($E54=0,0,$E54*LOG($E54/G225, 2))</f>
        <v>0</v>
      </c>
      <c r="Z54">
        <f t="shared" si="274"/>
        <v>0</v>
      </c>
      <c r="AA54">
        <f t="shared" si="274"/>
        <v>0</v>
      </c>
      <c r="AB54">
        <f t="shared" si="274"/>
        <v>0</v>
      </c>
      <c r="AD54">
        <f t="shared" si="8"/>
        <v>0</v>
      </c>
      <c r="AE54">
        <f t="shared" si="9"/>
        <v>0</v>
      </c>
      <c r="AF54">
        <f t="shared" ref="AF54:AH54" si="275">IF($G54=0,0,$G54*LOG($G54/K225, 2))</f>
        <v>0</v>
      </c>
      <c r="AG54">
        <f t="shared" si="275"/>
        <v>0</v>
      </c>
      <c r="AH54">
        <f t="shared" si="275"/>
        <v>0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ref="AM54:AN54" si="276">IF($I54=0,0,$I54*LOG($I54/N225, 2))</f>
        <v>0</v>
      </c>
      <c r="AN54">
        <f t="shared" si="276"/>
        <v>0</v>
      </c>
      <c r="AP54">
        <f t="shared" si="15"/>
        <v>0</v>
      </c>
      <c r="AQ54">
        <f t="shared" si="16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V54">
        <f t="shared" si="20"/>
        <v>0</v>
      </c>
      <c r="AW54">
        <f t="shared" si="21"/>
        <v>0</v>
      </c>
      <c r="AX54">
        <f t="shared" si="22"/>
        <v>0</v>
      </c>
      <c r="AY54">
        <f t="shared" ref="AY54:AZ54" si="277">IF($M54=0,0,$M54*LOG($M54/O225, 2))</f>
        <v>0</v>
      </c>
      <c r="AZ54">
        <f t="shared" si="277"/>
        <v>0</v>
      </c>
    </row>
    <row r="55" spans="1:52">
      <c r="A55" t="str">
        <f t="shared" si="0"/>
        <v>hard</v>
      </c>
      <c r="B55">
        <v>0</v>
      </c>
      <c r="C55" s="1">
        <f t="shared" si="1"/>
        <v>0</v>
      </c>
      <c r="D55">
        <v>0</v>
      </c>
      <c r="E55" s="1">
        <f t="shared" si="2"/>
        <v>0</v>
      </c>
      <c r="F55">
        <v>0</v>
      </c>
      <c r="G55" s="1">
        <f t="shared" si="24"/>
        <v>0</v>
      </c>
      <c r="H55">
        <v>0</v>
      </c>
      <c r="I55" s="1">
        <f t="shared" si="25"/>
        <v>0</v>
      </c>
      <c r="J55">
        <v>1</v>
      </c>
      <c r="K55" s="1">
        <f t="shared" si="26"/>
        <v>1.9607843137254902E-2</v>
      </c>
      <c r="L55">
        <v>0</v>
      </c>
      <c r="M55" s="1">
        <f t="shared" si="27"/>
        <v>0</v>
      </c>
      <c r="N55">
        <f t="shared" si="3"/>
        <v>1</v>
      </c>
      <c r="O55" t="s">
        <v>53</v>
      </c>
      <c r="R55">
        <f t="shared" si="4"/>
        <v>0</v>
      </c>
      <c r="S55">
        <f t="shared" ref="S55:V55" si="278">IF($C55=0,0,$C55*LOG($C55/C226, 2))</f>
        <v>0</v>
      </c>
      <c r="T55">
        <f t="shared" si="278"/>
        <v>0</v>
      </c>
      <c r="U55">
        <f t="shared" si="278"/>
        <v>0</v>
      </c>
      <c r="V55">
        <f t="shared" si="278"/>
        <v>0</v>
      </c>
      <c r="X55">
        <f t="shared" si="6"/>
        <v>0</v>
      </c>
      <c r="Y55">
        <f t="shared" ref="Y55:AB55" si="279">IF($E55=0,0,$E55*LOG($E55/G226, 2))</f>
        <v>0</v>
      </c>
      <c r="Z55">
        <f t="shared" si="279"/>
        <v>0</v>
      </c>
      <c r="AA55">
        <f t="shared" si="279"/>
        <v>0</v>
      </c>
      <c r="AB55">
        <f t="shared" si="279"/>
        <v>0</v>
      </c>
      <c r="AD55">
        <f t="shared" si="8"/>
        <v>0</v>
      </c>
      <c r="AE55">
        <f t="shared" si="9"/>
        <v>0</v>
      </c>
      <c r="AF55">
        <f t="shared" ref="AF55:AH55" si="280">IF($G55=0,0,$G55*LOG($G55/K226, 2))</f>
        <v>0</v>
      </c>
      <c r="AG55">
        <f t="shared" si="280"/>
        <v>0</v>
      </c>
      <c r="AH55">
        <f t="shared" si="28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ref="AM55:AN55" si="281">IF($I55=0,0,$I55*LOG($I55/N226, 2))</f>
        <v>0</v>
      </c>
      <c r="AN55">
        <f t="shared" si="281"/>
        <v>0</v>
      </c>
      <c r="AP55">
        <f t="shared" si="15"/>
        <v>1.9607843137254902E-2</v>
      </c>
      <c r="AQ55">
        <f t="shared" si="16"/>
        <v>1.9607843137254902E-2</v>
      </c>
      <c r="AR55">
        <f t="shared" si="17"/>
        <v>1.9607843137254902E-2</v>
      </c>
      <c r="AS55">
        <f t="shared" si="18"/>
        <v>1.9607843137254902E-2</v>
      </c>
      <c r="AT55">
        <f t="shared" si="19"/>
        <v>1.9607843137254902E-2</v>
      </c>
      <c r="AV55">
        <f t="shared" si="20"/>
        <v>0</v>
      </c>
      <c r="AW55">
        <f t="shared" si="21"/>
        <v>0</v>
      </c>
      <c r="AX55">
        <f t="shared" si="22"/>
        <v>0</v>
      </c>
      <c r="AY55">
        <f t="shared" ref="AY55:AZ55" si="282">IF($M55=0,0,$M55*LOG($M55/O226, 2))</f>
        <v>0</v>
      </c>
      <c r="AZ55">
        <f t="shared" si="282"/>
        <v>0</v>
      </c>
    </row>
    <row r="56" spans="1:52">
      <c r="A56" t="str">
        <f t="shared" si="0"/>
        <v>have</v>
      </c>
      <c r="B56">
        <v>0</v>
      </c>
      <c r="C56" s="1">
        <f t="shared" si="1"/>
        <v>0</v>
      </c>
      <c r="D56">
        <v>1</v>
      </c>
      <c r="E56" s="1">
        <f t="shared" si="2"/>
        <v>1.6666666666666666E-2</v>
      </c>
      <c r="F56">
        <v>0</v>
      </c>
      <c r="G56" s="1">
        <f t="shared" si="24"/>
        <v>0</v>
      </c>
      <c r="H56">
        <v>1</v>
      </c>
      <c r="I56" s="1">
        <f t="shared" si="25"/>
        <v>0.02</v>
      </c>
      <c r="J56">
        <v>0</v>
      </c>
      <c r="K56" s="1">
        <f t="shared" si="26"/>
        <v>0</v>
      </c>
      <c r="L56">
        <v>0</v>
      </c>
      <c r="M56" s="1">
        <f t="shared" si="27"/>
        <v>0</v>
      </c>
      <c r="N56">
        <f t="shared" si="3"/>
        <v>2</v>
      </c>
      <c r="O56" t="s">
        <v>54</v>
      </c>
      <c r="R56">
        <f t="shared" si="4"/>
        <v>0</v>
      </c>
      <c r="S56">
        <f t="shared" ref="S56:V56" si="283">IF($C56=0,0,$C56*LOG($C56/C227, 2))</f>
        <v>0</v>
      </c>
      <c r="T56">
        <f t="shared" si="283"/>
        <v>0</v>
      </c>
      <c r="U56">
        <f t="shared" si="283"/>
        <v>0</v>
      </c>
      <c r="V56">
        <f t="shared" si="283"/>
        <v>0</v>
      </c>
      <c r="X56">
        <f t="shared" si="6"/>
        <v>1.6666666666666666E-2</v>
      </c>
      <c r="Y56">
        <f t="shared" ref="Y56:AB56" si="284">IF($E56=0,0,$E56*LOG($E56/G227, 2))</f>
        <v>1.6666666666666666E-2</v>
      </c>
      <c r="Z56">
        <f t="shared" si="284"/>
        <v>-2.2917253958322495E-3</v>
      </c>
      <c r="AA56">
        <f t="shared" si="284"/>
        <v>1.6666666666666666E-2</v>
      </c>
      <c r="AB56">
        <f t="shared" si="284"/>
        <v>1.6666666666666666E-2</v>
      </c>
      <c r="AD56">
        <f t="shared" si="8"/>
        <v>0</v>
      </c>
      <c r="AE56">
        <f t="shared" si="9"/>
        <v>0</v>
      </c>
      <c r="AF56">
        <f t="shared" ref="AF56:AH56" si="285">IF($G56=0,0,$G56*LOG($G56/K227, 2))</f>
        <v>0</v>
      </c>
      <c r="AG56">
        <f t="shared" si="285"/>
        <v>0</v>
      </c>
      <c r="AH56">
        <f t="shared" si="285"/>
        <v>0</v>
      </c>
      <c r="AJ56">
        <f t="shared" si="11"/>
        <v>0.02</v>
      </c>
      <c r="AK56">
        <f t="shared" si="12"/>
        <v>2.5106176416771764E-3</v>
      </c>
      <c r="AL56">
        <f t="shared" si="13"/>
        <v>0.02</v>
      </c>
      <c r="AM56">
        <f t="shared" ref="AM56:AN56" si="286">IF($I56=0,0,$I56*LOG($I56/N227, 2))</f>
        <v>0.02</v>
      </c>
      <c r="AN56">
        <f t="shared" si="286"/>
        <v>0.02</v>
      </c>
      <c r="AP56">
        <f t="shared" si="15"/>
        <v>0</v>
      </c>
      <c r="AQ56">
        <f t="shared" si="16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V56">
        <f t="shared" si="20"/>
        <v>0</v>
      </c>
      <c r="AW56">
        <f t="shared" si="21"/>
        <v>0</v>
      </c>
      <c r="AX56">
        <f t="shared" si="22"/>
        <v>0</v>
      </c>
      <c r="AY56">
        <f t="shared" ref="AY56:AZ56" si="287">IF($M56=0,0,$M56*LOG($M56/O227, 2))</f>
        <v>0</v>
      </c>
      <c r="AZ56">
        <f t="shared" si="287"/>
        <v>0</v>
      </c>
    </row>
    <row r="57" spans="1:52">
      <c r="A57" t="str">
        <f t="shared" si="0"/>
        <v>hoax</v>
      </c>
      <c r="B57">
        <v>0</v>
      </c>
      <c r="C57" s="1">
        <f t="shared" si="1"/>
        <v>0</v>
      </c>
      <c r="D57">
        <v>0</v>
      </c>
      <c r="E57" s="1">
        <f t="shared" si="2"/>
        <v>0</v>
      </c>
      <c r="F57">
        <v>0</v>
      </c>
      <c r="G57" s="1">
        <f t="shared" si="24"/>
        <v>0</v>
      </c>
      <c r="H57">
        <v>0</v>
      </c>
      <c r="I57" s="1">
        <f t="shared" si="25"/>
        <v>0</v>
      </c>
      <c r="J57">
        <v>0</v>
      </c>
      <c r="K57" s="1">
        <f t="shared" si="26"/>
        <v>0</v>
      </c>
      <c r="L57">
        <v>1</v>
      </c>
      <c r="M57" s="1">
        <f t="shared" si="27"/>
        <v>4.5454545454545456E-2</v>
      </c>
      <c r="N57">
        <f t="shared" si="3"/>
        <v>1</v>
      </c>
      <c r="O57" t="s">
        <v>55</v>
      </c>
      <c r="R57">
        <f t="shared" si="4"/>
        <v>0</v>
      </c>
      <c r="S57">
        <f t="shared" ref="S57:V57" si="288">IF($C57=0,0,$C57*LOG($C57/C228, 2))</f>
        <v>0</v>
      </c>
      <c r="T57">
        <f t="shared" si="288"/>
        <v>0</v>
      </c>
      <c r="U57">
        <f t="shared" si="288"/>
        <v>0</v>
      </c>
      <c r="V57">
        <f t="shared" si="288"/>
        <v>0</v>
      </c>
      <c r="X57">
        <f t="shared" si="6"/>
        <v>0</v>
      </c>
      <c r="Y57">
        <f t="shared" ref="Y57:AB57" si="289">IF($E57=0,0,$E57*LOG($E57/G228, 2))</f>
        <v>0</v>
      </c>
      <c r="Z57">
        <f t="shared" si="289"/>
        <v>0</v>
      </c>
      <c r="AA57">
        <f t="shared" si="289"/>
        <v>0</v>
      </c>
      <c r="AB57">
        <f t="shared" si="289"/>
        <v>0</v>
      </c>
      <c r="AD57">
        <f t="shared" si="8"/>
        <v>0</v>
      </c>
      <c r="AE57">
        <f t="shared" si="9"/>
        <v>0</v>
      </c>
      <c r="AF57">
        <f t="shared" ref="AF57:AH57" si="290">IF($G57=0,0,$G57*LOG($G57/K228, 2))</f>
        <v>0</v>
      </c>
      <c r="AG57">
        <f t="shared" si="290"/>
        <v>0</v>
      </c>
      <c r="AH57">
        <f t="shared" si="290"/>
        <v>0</v>
      </c>
      <c r="AJ57">
        <f t="shared" si="11"/>
        <v>0</v>
      </c>
      <c r="AK57">
        <f t="shared" si="12"/>
        <v>0</v>
      </c>
      <c r="AL57">
        <f t="shared" si="13"/>
        <v>0</v>
      </c>
      <c r="AM57">
        <f t="shared" ref="AM57:AN57" si="291">IF($I57=0,0,$I57*LOG($I57/N228, 2))</f>
        <v>0</v>
      </c>
      <c r="AN57">
        <f t="shared" si="291"/>
        <v>0</v>
      </c>
      <c r="AP57">
        <f t="shared" si="15"/>
        <v>0</v>
      </c>
      <c r="AQ57">
        <f t="shared" si="16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V57">
        <f t="shared" si="20"/>
        <v>4.5454545454545456E-2</v>
      </c>
      <c r="AW57">
        <f t="shared" si="21"/>
        <v>4.5454545454545456E-2</v>
      </c>
      <c r="AX57">
        <f t="shared" si="22"/>
        <v>4.5454545454545456E-2</v>
      </c>
      <c r="AY57">
        <f t="shared" ref="AY57:AZ57" si="292">IF($M57=0,0,$M57*LOG($M57/O228, 2))</f>
        <v>4.5454545454545456E-2</v>
      </c>
      <c r="AZ57">
        <f t="shared" si="292"/>
        <v>4.5454545454545456E-2</v>
      </c>
    </row>
    <row r="58" spans="1:52">
      <c r="A58" t="str">
        <f t="shared" si="0"/>
        <v>humanity</v>
      </c>
      <c r="B58">
        <v>0</v>
      </c>
      <c r="C58" s="1">
        <f t="shared" si="1"/>
        <v>0</v>
      </c>
      <c r="D58">
        <v>0</v>
      </c>
      <c r="E58" s="1">
        <f t="shared" si="2"/>
        <v>0</v>
      </c>
      <c r="F58">
        <v>0</v>
      </c>
      <c r="G58" s="1">
        <f t="shared" si="24"/>
        <v>0</v>
      </c>
      <c r="H58">
        <v>0</v>
      </c>
      <c r="I58" s="1">
        <f t="shared" si="25"/>
        <v>0</v>
      </c>
      <c r="J58">
        <v>0</v>
      </c>
      <c r="K58" s="1">
        <f t="shared" si="26"/>
        <v>0</v>
      </c>
      <c r="L58">
        <v>1</v>
      </c>
      <c r="M58" s="1">
        <f t="shared" si="27"/>
        <v>4.5454545454545456E-2</v>
      </c>
      <c r="N58">
        <f t="shared" si="3"/>
        <v>1</v>
      </c>
      <c r="O58" t="s">
        <v>56</v>
      </c>
      <c r="R58">
        <f t="shared" si="4"/>
        <v>0</v>
      </c>
      <c r="S58">
        <f t="shared" ref="S58:V58" si="293">IF($C58=0,0,$C58*LOG($C58/C229, 2))</f>
        <v>0</v>
      </c>
      <c r="T58">
        <f t="shared" si="293"/>
        <v>0</v>
      </c>
      <c r="U58">
        <f t="shared" si="293"/>
        <v>0</v>
      </c>
      <c r="V58">
        <f t="shared" si="293"/>
        <v>0</v>
      </c>
      <c r="X58">
        <f t="shared" si="6"/>
        <v>0</v>
      </c>
      <c r="Y58">
        <f t="shared" ref="Y58:AB58" si="294">IF($E58=0,0,$E58*LOG($E58/G229, 2))</f>
        <v>0</v>
      </c>
      <c r="Z58">
        <f t="shared" si="294"/>
        <v>0</v>
      </c>
      <c r="AA58">
        <f t="shared" si="294"/>
        <v>0</v>
      </c>
      <c r="AB58">
        <f t="shared" si="294"/>
        <v>0</v>
      </c>
      <c r="AD58">
        <f t="shared" si="8"/>
        <v>0</v>
      </c>
      <c r="AE58">
        <f t="shared" si="9"/>
        <v>0</v>
      </c>
      <c r="AF58">
        <f t="shared" ref="AF58:AH58" si="295">IF($G58=0,0,$G58*LOG($G58/K229, 2))</f>
        <v>0</v>
      </c>
      <c r="AG58">
        <f t="shared" si="295"/>
        <v>0</v>
      </c>
      <c r="AH58">
        <f t="shared" si="295"/>
        <v>0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ref="AM58:AN58" si="296">IF($I58=0,0,$I58*LOG($I58/N229, 2))</f>
        <v>0</v>
      </c>
      <c r="AN58">
        <f t="shared" si="296"/>
        <v>0</v>
      </c>
      <c r="AP58">
        <f t="shared" si="15"/>
        <v>0</v>
      </c>
      <c r="AQ58">
        <f t="shared" si="16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V58">
        <f t="shared" si="20"/>
        <v>4.5454545454545456E-2</v>
      </c>
      <c r="AW58">
        <f t="shared" si="21"/>
        <v>4.5454545454545456E-2</v>
      </c>
      <c r="AX58">
        <f t="shared" si="22"/>
        <v>4.5454545454545456E-2</v>
      </c>
      <c r="AY58">
        <f t="shared" ref="AY58:AZ58" si="297">IF($M58=0,0,$M58*LOG($M58/O229, 2))</f>
        <v>4.5454545454545456E-2</v>
      </c>
      <c r="AZ58">
        <f t="shared" si="297"/>
        <v>4.5454545454545456E-2</v>
      </c>
    </row>
    <row r="59" spans="1:52">
      <c r="A59" t="str">
        <f t="shared" si="0"/>
        <v>i</v>
      </c>
      <c r="B59">
        <v>2</v>
      </c>
      <c r="C59" s="1">
        <f t="shared" si="1"/>
        <v>5.5555555555555552E-2</v>
      </c>
      <c r="D59">
        <v>0</v>
      </c>
      <c r="E59" s="1">
        <f t="shared" si="2"/>
        <v>0</v>
      </c>
      <c r="F59">
        <v>0</v>
      </c>
      <c r="G59" s="1">
        <f t="shared" si="24"/>
        <v>0</v>
      </c>
      <c r="H59">
        <v>3</v>
      </c>
      <c r="I59" s="1">
        <f t="shared" si="25"/>
        <v>0.06</v>
      </c>
      <c r="J59">
        <v>1</v>
      </c>
      <c r="K59" s="1">
        <f t="shared" si="26"/>
        <v>1.9607843137254902E-2</v>
      </c>
      <c r="L59">
        <v>1</v>
      </c>
      <c r="M59" s="1">
        <f t="shared" si="27"/>
        <v>4.5454545454545456E-2</v>
      </c>
      <c r="N59">
        <f t="shared" si="3"/>
        <v>7</v>
      </c>
      <c r="O59" t="s">
        <v>57</v>
      </c>
      <c r="R59">
        <f t="shared" si="4"/>
        <v>5.5555555555555552E-2</v>
      </c>
      <c r="S59">
        <f t="shared" ref="S59:V59" si="298">IF($C59=0,0,$C59*LOG($C59/C230, 2))</f>
        <v>5.5555555555555552E-2</v>
      </c>
      <c r="T59">
        <f t="shared" si="298"/>
        <v>-3.1435293536870787E-3</v>
      </c>
      <c r="U59">
        <f t="shared" si="298"/>
        <v>3.1327826955184795E-2</v>
      </c>
      <c r="V59">
        <f t="shared" si="298"/>
        <v>7.6390846527741516E-3</v>
      </c>
      <c r="X59">
        <f t="shared" si="6"/>
        <v>0</v>
      </c>
      <c r="Y59">
        <f t="shared" ref="Y59:AB59" si="299">IF($E59=0,0,$E59*LOG($E59/G230, 2))</f>
        <v>0</v>
      </c>
      <c r="Z59">
        <f t="shared" si="299"/>
        <v>0</v>
      </c>
      <c r="AA59">
        <f t="shared" si="299"/>
        <v>0</v>
      </c>
      <c r="AB59">
        <f t="shared" si="299"/>
        <v>0</v>
      </c>
      <c r="AD59">
        <f t="shared" si="8"/>
        <v>0</v>
      </c>
      <c r="AE59">
        <f t="shared" si="9"/>
        <v>0</v>
      </c>
      <c r="AF59">
        <f t="shared" ref="AF59:AH59" si="300">IF($G59=0,0,$G59*LOG($G59/K230, 2))</f>
        <v>0</v>
      </c>
      <c r="AG59">
        <f t="shared" si="300"/>
        <v>0</v>
      </c>
      <c r="AH59">
        <f t="shared" si="300"/>
        <v>0</v>
      </c>
      <c r="AJ59">
        <f t="shared" si="11"/>
        <v>3.2668670413425905E-3</v>
      </c>
      <c r="AK59">
        <f t="shared" si="12"/>
        <v>0.06</v>
      </c>
      <c r="AL59">
        <f t="shared" si="13"/>
        <v>0.06</v>
      </c>
      <c r="AM59">
        <f t="shared" ref="AM59:AN59" si="301">IF($I59=0,0,$I59*LOG($I59/N230, 2))</f>
        <v>3.5523115530448533E-2</v>
      </c>
      <c r="AN59">
        <f t="shared" si="301"/>
        <v>1.1184787453852882E-2</v>
      </c>
      <c r="AP59">
        <f t="shared" si="15"/>
        <v>-1.8403910888938366E-2</v>
      </c>
      <c r="AQ59">
        <f t="shared" si="16"/>
        <v>1.9607843137254902E-2</v>
      </c>
      <c r="AR59">
        <f t="shared" si="17"/>
        <v>1.9607843137254902E-2</v>
      </c>
      <c r="AS59">
        <f t="shared" si="18"/>
        <v>-2.0029014262950028E-2</v>
      </c>
      <c r="AT59">
        <f t="shared" si="19"/>
        <v>-1.4321430200837648E-2</v>
      </c>
      <c r="AV59">
        <f t="shared" si="20"/>
        <v>-6.9092315202295444E-3</v>
      </c>
      <c r="AW59">
        <f t="shared" si="21"/>
        <v>4.5454545454545456E-2</v>
      </c>
      <c r="AX59">
        <f t="shared" si="22"/>
        <v>4.5454545454545456E-2</v>
      </c>
      <c r="AY59">
        <f t="shared" ref="AY59:AZ59" si="302">IF($M59=0,0,$M59*LOG($M59/O230, 2))</f>
        <v>-9.7329456978566976E-3</v>
      </c>
      <c r="AZ59">
        <f t="shared" si="302"/>
        <v>2.1936399231430835E-2</v>
      </c>
    </row>
    <row r="60" spans="1:52">
      <c r="A60" t="str">
        <f t="shared" si="0"/>
        <v>if</v>
      </c>
      <c r="B60">
        <v>0</v>
      </c>
      <c r="C60" s="1">
        <f t="shared" si="1"/>
        <v>0</v>
      </c>
      <c r="D60">
        <v>1</v>
      </c>
      <c r="E60" s="1">
        <f t="shared" si="2"/>
        <v>1.6666666666666666E-2</v>
      </c>
      <c r="F60">
        <v>1</v>
      </c>
      <c r="G60" s="1">
        <f t="shared" si="24"/>
        <v>2.5000000000000001E-2</v>
      </c>
      <c r="H60">
        <v>0</v>
      </c>
      <c r="I60" s="1">
        <f t="shared" si="25"/>
        <v>0</v>
      </c>
      <c r="J60">
        <v>0</v>
      </c>
      <c r="K60" s="1">
        <f t="shared" si="26"/>
        <v>0</v>
      </c>
      <c r="L60">
        <v>0</v>
      </c>
      <c r="M60" s="1">
        <f t="shared" si="27"/>
        <v>0</v>
      </c>
      <c r="N60">
        <f t="shared" si="3"/>
        <v>2</v>
      </c>
      <c r="O60" t="s">
        <v>58</v>
      </c>
      <c r="R60">
        <f t="shared" si="4"/>
        <v>0</v>
      </c>
      <c r="S60">
        <f t="shared" ref="S60:V60" si="303">IF($C60=0,0,$C60*LOG($C60/C231, 2))</f>
        <v>0</v>
      </c>
      <c r="T60">
        <f t="shared" si="303"/>
        <v>0</v>
      </c>
      <c r="U60">
        <f t="shared" si="303"/>
        <v>0</v>
      </c>
      <c r="V60">
        <f t="shared" si="303"/>
        <v>0</v>
      </c>
      <c r="X60">
        <f t="shared" si="6"/>
        <v>1.6666666666666666E-2</v>
      </c>
      <c r="Y60">
        <f t="shared" ref="Y60:AB60" si="304">IF($E60=0,0,$E60*LOG($E60/G231, 2))</f>
        <v>-5.3654682481227081E-3</v>
      </c>
      <c r="Z60">
        <f t="shared" si="304"/>
        <v>1.6666666666666666E-2</v>
      </c>
      <c r="AA60">
        <f t="shared" si="304"/>
        <v>1.6666666666666666E-2</v>
      </c>
      <c r="AB60">
        <f t="shared" si="304"/>
        <v>1.6666666666666666E-2</v>
      </c>
      <c r="AD60">
        <f t="shared" si="8"/>
        <v>2.5000000000000001E-2</v>
      </c>
      <c r="AE60">
        <f t="shared" si="9"/>
        <v>6.5758601458448451E-3</v>
      </c>
      <c r="AF60">
        <f t="shared" ref="AF60:AH60" si="305">IF($G60=0,0,$G60*LOG($G60/K231, 2))</f>
        <v>2.5000000000000001E-2</v>
      </c>
      <c r="AG60">
        <f t="shared" si="305"/>
        <v>2.5000000000000001E-2</v>
      </c>
      <c r="AH60">
        <f t="shared" si="305"/>
        <v>2.5000000000000001E-2</v>
      </c>
      <c r="AJ60">
        <f t="shared" si="11"/>
        <v>0</v>
      </c>
      <c r="AK60">
        <f t="shared" si="12"/>
        <v>0</v>
      </c>
      <c r="AL60">
        <f t="shared" si="13"/>
        <v>0</v>
      </c>
      <c r="AM60">
        <f t="shared" ref="AM60:AN60" si="306">IF($I60=0,0,$I60*LOG($I60/N231, 2))</f>
        <v>0</v>
      </c>
      <c r="AN60">
        <f t="shared" si="306"/>
        <v>0</v>
      </c>
      <c r="AP60">
        <f t="shared" si="15"/>
        <v>0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V60">
        <f t="shared" si="20"/>
        <v>0</v>
      </c>
      <c r="AW60">
        <f t="shared" si="21"/>
        <v>0</v>
      </c>
      <c r="AX60">
        <f t="shared" si="22"/>
        <v>0</v>
      </c>
      <c r="AY60">
        <f t="shared" ref="AY60:AZ60" si="307">IF($M60=0,0,$M60*LOG($M60/O231, 2))</f>
        <v>0</v>
      </c>
      <c r="AZ60">
        <f t="shared" si="307"/>
        <v>0</v>
      </c>
    </row>
    <row r="61" spans="1:52">
      <c r="A61" t="str">
        <f t="shared" si="0"/>
        <v>imaginable</v>
      </c>
      <c r="B61">
        <v>0</v>
      </c>
      <c r="C61" s="1">
        <f t="shared" si="1"/>
        <v>0</v>
      </c>
      <c r="D61">
        <v>1</v>
      </c>
      <c r="E61" s="1">
        <f t="shared" si="2"/>
        <v>1.6666666666666666E-2</v>
      </c>
      <c r="F61">
        <v>0</v>
      </c>
      <c r="G61" s="1">
        <f t="shared" si="24"/>
        <v>0</v>
      </c>
      <c r="H61">
        <v>0</v>
      </c>
      <c r="I61" s="1">
        <f t="shared" si="25"/>
        <v>0</v>
      </c>
      <c r="J61">
        <v>0</v>
      </c>
      <c r="K61" s="1">
        <f t="shared" si="26"/>
        <v>0</v>
      </c>
      <c r="L61">
        <v>0</v>
      </c>
      <c r="M61" s="1">
        <f t="shared" si="27"/>
        <v>0</v>
      </c>
      <c r="N61">
        <f t="shared" si="3"/>
        <v>1</v>
      </c>
      <c r="O61" t="s">
        <v>59</v>
      </c>
      <c r="R61">
        <f t="shared" si="4"/>
        <v>0</v>
      </c>
      <c r="S61">
        <f t="shared" ref="S61:V61" si="308">IF($C61=0,0,$C61*LOG($C61/C232, 2))</f>
        <v>0</v>
      </c>
      <c r="T61">
        <f t="shared" si="308"/>
        <v>0</v>
      </c>
      <c r="U61">
        <f t="shared" si="308"/>
        <v>0</v>
      </c>
      <c r="V61">
        <f t="shared" si="308"/>
        <v>0</v>
      </c>
      <c r="X61">
        <f t="shared" si="6"/>
        <v>1.6666666666666666E-2</v>
      </c>
      <c r="Y61">
        <f t="shared" ref="Y61:AB61" si="309">IF($E61=0,0,$E61*LOG($E61/G232, 2))</f>
        <v>1.6666666666666666E-2</v>
      </c>
      <c r="Z61">
        <f t="shared" si="309"/>
        <v>1.6666666666666666E-2</v>
      </c>
      <c r="AA61">
        <f t="shared" si="309"/>
        <v>1.6666666666666666E-2</v>
      </c>
      <c r="AB61">
        <f t="shared" si="309"/>
        <v>1.6666666666666666E-2</v>
      </c>
      <c r="AD61">
        <f t="shared" si="8"/>
        <v>0</v>
      </c>
      <c r="AE61">
        <f t="shared" si="9"/>
        <v>0</v>
      </c>
      <c r="AF61">
        <f t="shared" ref="AF61:AH61" si="310">IF($G61=0,0,$G61*LOG($G61/K232, 2))</f>
        <v>0</v>
      </c>
      <c r="AG61">
        <f t="shared" si="310"/>
        <v>0</v>
      </c>
      <c r="AH61">
        <f t="shared" si="310"/>
        <v>0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ref="AM61:AN61" si="311">IF($I61=0,0,$I61*LOG($I61/N232, 2))</f>
        <v>0</v>
      </c>
      <c r="AN61">
        <f t="shared" si="311"/>
        <v>0</v>
      </c>
      <c r="AP61">
        <f t="shared" si="15"/>
        <v>0</v>
      </c>
      <c r="AQ61">
        <f t="shared" si="16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V61">
        <f t="shared" si="20"/>
        <v>0</v>
      </c>
      <c r="AW61">
        <f t="shared" si="21"/>
        <v>0</v>
      </c>
      <c r="AX61">
        <f t="shared" si="22"/>
        <v>0</v>
      </c>
      <c r="AY61">
        <f t="shared" ref="AY61:AZ61" si="312">IF($M61=0,0,$M61*LOG($M61/O232, 2))</f>
        <v>0</v>
      </c>
      <c r="AZ61">
        <f t="shared" si="312"/>
        <v>0</v>
      </c>
    </row>
    <row r="62" spans="1:52">
      <c r="A62" t="str">
        <f t="shared" si="0"/>
        <v>in</v>
      </c>
      <c r="B62">
        <v>0</v>
      </c>
      <c r="C62" s="1">
        <f t="shared" si="1"/>
        <v>0</v>
      </c>
      <c r="D62">
        <v>4</v>
      </c>
      <c r="E62" s="1">
        <f t="shared" si="2"/>
        <v>6.6666666666666666E-2</v>
      </c>
      <c r="F62">
        <v>0</v>
      </c>
      <c r="G62" s="1">
        <f t="shared" si="24"/>
        <v>0</v>
      </c>
      <c r="H62">
        <v>0</v>
      </c>
      <c r="I62" s="1">
        <f t="shared" si="25"/>
        <v>0</v>
      </c>
      <c r="J62">
        <v>0</v>
      </c>
      <c r="K62" s="1">
        <f t="shared" si="26"/>
        <v>0</v>
      </c>
      <c r="L62">
        <v>0</v>
      </c>
      <c r="M62" s="1">
        <f t="shared" si="27"/>
        <v>0</v>
      </c>
      <c r="N62">
        <f t="shared" si="3"/>
        <v>4</v>
      </c>
      <c r="O62" t="s">
        <v>60</v>
      </c>
      <c r="R62">
        <f t="shared" si="4"/>
        <v>0</v>
      </c>
      <c r="S62">
        <f t="shared" ref="S62:V62" si="313">IF($C62=0,0,$C62*LOG($C62/C233, 2))</f>
        <v>0</v>
      </c>
      <c r="T62">
        <f t="shared" si="313"/>
        <v>0</v>
      </c>
      <c r="U62">
        <f t="shared" si="313"/>
        <v>0</v>
      </c>
      <c r="V62">
        <f t="shared" si="313"/>
        <v>0</v>
      </c>
      <c r="X62">
        <f t="shared" si="6"/>
        <v>6.6666666666666666E-2</v>
      </c>
      <c r="Y62">
        <f t="shared" ref="Y62:AB62" si="314">IF($E62=0,0,$E62*LOG($E62/G233, 2))</f>
        <v>6.6666666666666666E-2</v>
      </c>
      <c r="Z62">
        <f t="shared" si="314"/>
        <v>6.6666666666666666E-2</v>
      </c>
      <c r="AA62">
        <f t="shared" si="314"/>
        <v>6.6666666666666666E-2</v>
      </c>
      <c r="AB62">
        <f t="shared" si="314"/>
        <v>6.6666666666666666E-2</v>
      </c>
      <c r="AD62">
        <f t="shared" si="8"/>
        <v>0</v>
      </c>
      <c r="AE62">
        <f t="shared" si="9"/>
        <v>0</v>
      </c>
      <c r="AF62">
        <f t="shared" ref="AF62:AH62" si="315">IF($G62=0,0,$G62*LOG($G62/K233, 2))</f>
        <v>0</v>
      </c>
      <c r="AG62">
        <f t="shared" si="315"/>
        <v>0</v>
      </c>
      <c r="AH62">
        <f t="shared" si="315"/>
        <v>0</v>
      </c>
      <c r="AJ62">
        <f t="shared" si="11"/>
        <v>0</v>
      </c>
      <c r="AK62">
        <f t="shared" si="12"/>
        <v>0</v>
      </c>
      <c r="AL62">
        <f t="shared" si="13"/>
        <v>0</v>
      </c>
      <c r="AM62">
        <f t="shared" ref="AM62:AN62" si="316">IF($I62=0,0,$I62*LOG($I62/N233, 2))</f>
        <v>0</v>
      </c>
      <c r="AN62">
        <f t="shared" si="316"/>
        <v>0</v>
      </c>
      <c r="AP62">
        <f t="shared" si="15"/>
        <v>0</v>
      </c>
      <c r="AQ62">
        <f t="shared" si="16"/>
        <v>0</v>
      </c>
      <c r="AR62">
        <f t="shared" si="17"/>
        <v>0</v>
      </c>
      <c r="AS62">
        <f t="shared" si="18"/>
        <v>0</v>
      </c>
      <c r="AT62">
        <f t="shared" si="19"/>
        <v>0</v>
      </c>
      <c r="AV62">
        <f t="shared" si="20"/>
        <v>0</v>
      </c>
      <c r="AW62">
        <f t="shared" si="21"/>
        <v>0</v>
      </c>
      <c r="AX62">
        <f t="shared" si="22"/>
        <v>0</v>
      </c>
      <c r="AY62">
        <f t="shared" ref="AY62:AZ62" si="317">IF($M62=0,0,$M62*LOG($M62/O233, 2))</f>
        <v>0</v>
      </c>
      <c r="AZ62">
        <f t="shared" si="317"/>
        <v>0</v>
      </c>
    </row>
    <row r="63" spans="1:52">
      <c r="A63" t="str">
        <f t="shared" si="0"/>
        <v>influence</v>
      </c>
      <c r="B63">
        <v>1</v>
      </c>
      <c r="C63" s="1">
        <f t="shared" si="1"/>
        <v>2.7777777777777776E-2</v>
      </c>
      <c r="D63">
        <v>0</v>
      </c>
      <c r="E63" s="1">
        <f t="shared" si="2"/>
        <v>0</v>
      </c>
      <c r="F63">
        <v>0</v>
      </c>
      <c r="G63" s="1">
        <f t="shared" si="24"/>
        <v>0</v>
      </c>
      <c r="H63">
        <v>0</v>
      </c>
      <c r="I63" s="1">
        <f t="shared" si="25"/>
        <v>0</v>
      </c>
      <c r="J63">
        <v>0</v>
      </c>
      <c r="K63" s="1">
        <f t="shared" si="26"/>
        <v>0</v>
      </c>
      <c r="L63">
        <v>0</v>
      </c>
      <c r="M63" s="1">
        <f t="shared" si="27"/>
        <v>0</v>
      </c>
      <c r="N63">
        <f t="shared" si="3"/>
        <v>1</v>
      </c>
      <c r="O63" t="s">
        <v>61</v>
      </c>
      <c r="R63">
        <f t="shared" si="4"/>
        <v>2.7777777777777776E-2</v>
      </c>
      <c r="S63">
        <f t="shared" ref="S63:V63" si="318">IF($C63=0,0,$C63*LOG($C63/C234, 2))</f>
        <v>2.7777777777777776E-2</v>
      </c>
      <c r="T63">
        <f t="shared" si="318"/>
        <v>2.7777777777777776E-2</v>
      </c>
      <c r="U63">
        <f t="shared" si="318"/>
        <v>2.7777777777777776E-2</v>
      </c>
      <c r="V63">
        <f t="shared" si="318"/>
        <v>2.7777777777777776E-2</v>
      </c>
      <c r="X63">
        <f t="shared" si="6"/>
        <v>0</v>
      </c>
      <c r="Y63">
        <f t="shared" ref="Y63:AB63" si="319">IF($E63=0,0,$E63*LOG($E63/G234, 2))</f>
        <v>0</v>
      </c>
      <c r="Z63">
        <f t="shared" si="319"/>
        <v>0</v>
      </c>
      <c r="AA63">
        <f t="shared" si="319"/>
        <v>0</v>
      </c>
      <c r="AB63">
        <f t="shared" si="319"/>
        <v>0</v>
      </c>
      <c r="AD63">
        <f t="shared" si="8"/>
        <v>0</v>
      </c>
      <c r="AE63">
        <f t="shared" si="9"/>
        <v>0</v>
      </c>
      <c r="AF63">
        <f t="shared" ref="AF63:AH63" si="320">IF($G63=0,0,$G63*LOG($G63/K234, 2))</f>
        <v>0</v>
      </c>
      <c r="AG63">
        <f t="shared" si="320"/>
        <v>0</v>
      </c>
      <c r="AH63">
        <f t="shared" si="32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ref="AM63:AN63" si="321">IF($I63=0,0,$I63*LOG($I63/N234, 2))</f>
        <v>0</v>
      </c>
      <c r="AN63">
        <f t="shared" si="321"/>
        <v>0</v>
      </c>
      <c r="AP63">
        <f t="shared" si="15"/>
        <v>0</v>
      </c>
      <c r="AQ63">
        <f t="shared" si="16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V63">
        <f t="shared" si="20"/>
        <v>0</v>
      </c>
      <c r="AW63">
        <f t="shared" si="21"/>
        <v>0</v>
      </c>
      <c r="AX63">
        <f t="shared" si="22"/>
        <v>0</v>
      </c>
      <c r="AY63">
        <f t="shared" ref="AY63:AZ63" si="322">IF($M63=0,0,$M63*LOG($M63/O234, 2))</f>
        <v>0</v>
      </c>
      <c r="AZ63">
        <f t="shared" si="322"/>
        <v>0</v>
      </c>
    </row>
    <row r="64" spans="1:52">
      <c r="A64" t="str">
        <f t="shared" si="0"/>
        <v>into</v>
      </c>
      <c r="B64">
        <v>0</v>
      </c>
      <c r="C64" s="1">
        <f t="shared" si="1"/>
        <v>0</v>
      </c>
      <c r="D64">
        <v>0</v>
      </c>
      <c r="E64" s="1">
        <f t="shared" si="2"/>
        <v>0</v>
      </c>
      <c r="F64">
        <v>0</v>
      </c>
      <c r="G64" s="1">
        <f t="shared" si="24"/>
        <v>0</v>
      </c>
      <c r="H64">
        <v>0</v>
      </c>
      <c r="I64" s="1">
        <f t="shared" si="25"/>
        <v>0</v>
      </c>
      <c r="J64">
        <v>1</v>
      </c>
      <c r="K64" s="1">
        <f t="shared" si="26"/>
        <v>1.9607843137254902E-2</v>
      </c>
      <c r="L64">
        <v>0</v>
      </c>
      <c r="M64" s="1">
        <f t="shared" si="27"/>
        <v>0</v>
      </c>
      <c r="N64">
        <f t="shared" si="3"/>
        <v>1</v>
      </c>
      <c r="O64" t="s">
        <v>62</v>
      </c>
      <c r="R64">
        <f t="shared" si="4"/>
        <v>0</v>
      </c>
      <c r="S64">
        <f t="shared" ref="S64:V64" si="323">IF($C64=0,0,$C64*LOG($C64/C235, 2))</f>
        <v>0</v>
      </c>
      <c r="T64">
        <f t="shared" si="323"/>
        <v>0</v>
      </c>
      <c r="U64">
        <f t="shared" si="323"/>
        <v>0</v>
      </c>
      <c r="V64">
        <f t="shared" si="323"/>
        <v>0</v>
      </c>
      <c r="X64">
        <f t="shared" si="6"/>
        <v>0</v>
      </c>
      <c r="Y64">
        <f t="shared" ref="Y64:AB64" si="324">IF($E64=0,0,$E64*LOG($E64/G235, 2))</f>
        <v>0</v>
      </c>
      <c r="Z64">
        <f t="shared" si="324"/>
        <v>0</v>
      </c>
      <c r="AA64">
        <f t="shared" si="324"/>
        <v>0</v>
      </c>
      <c r="AB64">
        <f t="shared" si="324"/>
        <v>0</v>
      </c>
      <c r="AD64">
        <f t="shared" si="8"/>
        <v>0</v>
      </c>
      <c r="AE64">
        <f t="shared" si="9"/>
        <v>0</v>
      </c>
      <c r="AF64">
        <f t="shared" ref="AF64:AH64" si="325">IF($G64=0,0,$G64*LOG($G64/K235, 2))</f>
        <v>0</v>
      </c>
      <c r="AG64">
        <f t="shared" si="325"/>
        <v>0</v>
      </c>
      <c r="AH64">
        <f t="shared" si="325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ref="AM64:AN64" si="326">IF($I64=0,0,$I64*LOG($I64/N235, 2))</f>
        <v>0</v>
      </c>
      <c r="AN64">
        <f t="shared" si="326"/>
        <v>0</v>
      </c>
      <c r="AP64">
        <f t="shared" si="15"/>
        <v>1.9607843137254902E-2</v>
      </c>
      <c r="AQ64">
        <f t="shared" si="16"/>
        <v>1.9607843137254902E-2</v>
      </c>
      <c r="AR64">
        <f t="shared" si="17"/>
        <v>1.9607843137254902E-2</v>
      </c>
      <c r="AS64">
        <f t="shared" si="18"/>
        <v>1.9607843137254902E-2</v>
      </c>
      <c r="AT64">
        <f t="shared" si="19"/>
        <v>1.9607843137254902E-2</v>
      </c>
      <c r="AV64">
        <f t="shared" si="20"/>
        <v>0</v>
      </c>
      <c r="AW64">
        <f t="shared" si="21"/>
        <v>0</v>
      </c>
      <c r="AX64">
        <f t="shared" si="22"/>
        <v>0</v>
      </c>
      <c r="AY64">
        <f t="shared" ref="AY64:AZ64" si="327">IF($M64=0,0,$M64*LOG($M64/O235, 2))</f>
        <v>0</v>
      </c>
      <c r="AZ64">
        <f t="shared" si="327"/>
        <v>0</v>
      </c>
    </row>
    <row r="65" spans="1:52">
      <c r="A65" t="str">
        <f t="shared" si="0"/>
        <v>investments</v>
      </c>
      <c r="B65">
        <v>1</v>
      </c>
      <c r="C65" s="1">
        <f t="shared" si="1"/>
        <v>2.7777777777777776E-2</v>
      </c>
      <c r="D65">
        <v>0</v>
      </c>
      <c r="E65" s="1">
        <f t="shared" si="2"/>
        <v>0</v>
      </c>
      <c r="F65">
        <v>0</v>
      </c>
      <c r="G65" s="1">
        <f t="shared" si="24"/>
        <v>0</v>
      </c>
      <c r="H65">
        <v>0</v>
      </c>
      <c r="I65" s="1">
        <f t="shared" si="25"/>
        <v>0</v>
      </c>
      <c r="J65">
        <v>0</v>
      </c>
      <c r="K65" s="1">
        <f t="shared" si="26"/>
        <v>0</v>
      </c>
      <c r="L65">
        <v>0</v>
      </c>
      <c r="M65" s="1">
        <f t="shared" si="27"/>
        <v>0</v>
      </c>
      <c r="N65">
        <f t="shared" si="3"/>
        <v>1</v>
      </c>
      <c r="O65" t="s">
        <v>63</v>
      </c>
      <c r="R65">
        <f t="shared" si="4"/>
        <v>2.7777777777777776E-2</v>
      </c>
      <c r="S65">
        <f t="shared" ref="S65:V65" si="328">IF($C65=0,0,$C65*LOG($C65/C236, 2))</f>
        <v>2.7777777777777776E-2</v>
      </c>
      <c r="T65">
        <f t="shared" si="328"/>
        <v>2.7777777777777776E-2</v>
      </c>
      <c r="U65">
        <f t="shared" si="328"/>
        <v>2.7777777777777776E-2</v>
      </c>
      <c r="V65">
        <f t="shared" si="328"/>
        <v>2.7777777777777776E-2</v>
      </c>
      <c r="X65">
        <f t="shared" si="6"/>
        <v>0</v>
      </c>
      <c r="Y65">
        <f t="shared" ref="Y65:AB65" si="329">IF($E65=0,0,$E65*LOG($E65/G236, 2))</f>
        <v>0</v>
      </c>
      <c r="Z65">
        <f t="shared" si="329"/>
        <v>0</v>
      </c>
      <c r="AA65">
        <f t="shared" si="329"/>
        <v>0</v>
      </c>
      <c r="AB65">
        <f t="shared" si="329"/>
        <v>0</v>
      </c>
      <c r="AD65">
        <f t="shared" si="8"/>
        <v>0</v>
      </c>
      <c r="AE65">
        <f t="shared" si="9"/>
        <v>0</v>
      </c>
      <c r="AF65">
        <f t="shared" ref="AF65:AH65" si="330">IF($G65=0,0,$G65*LOG($G65/K236, 2))</f>
        <v>0</v>
      </c>
      <c r="AG65">
        <f t="shared" si="330"/>
        <v>0</v>
      </c>
      <c r="AH65">
        <f t="shared" si="33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ref="AM65:AN65" si="331">IF($I65=0,0,$I65*LOG($I65/N236, 2))</f>
        <v>0</v>
      </c>
      <c r="AN65">
        <f t="shared" si="331"/>
        <v>0</v>
      </c>
      <c r="AP65">
        <f t="shared" si="15"/>
        <v>0</v>
      </c>
      <c r="AQ65">
        <f t="shared" si="16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V65">
        <f t="shared" si="20"/>
        <v>0</v>
      </c>
      <c r="AW65">
        <f t="shared" si="21"/>
        <v>0</v>
      </c>
      <c r="AX65">
        <f t="shared" si="22"/>
        <v>0</v>
      </c>
      <c r="AY65">
        <f t="shared" ref="AY65:AZ65" si="332">IF($M65=0,0,$M65*LOG($M65/O236, 2))</f>
        <v>0</v>
      </c>
      <c r="AZ65">
        <f t="shared" si="332"/>
        <v>0</v>
      </c>
    </row>
    <row r="66" spans="1:52">
      <c r="A66" t="str">
        <f t="shared" si="0"/>
        <v>it</v>
      </c>
      <c r="B66">
        <v>1</v>
      </c>
      <c r="C66" s="1">
        <f t="shared" si="1"/>
        <v>2.7777777777777776E-2</v>
      </c>
      <c r="D66">
        <v>0</v>
      </c>
      <c r="E66" s="1">
        <f t="shared" si="2"/>
        <v>0</v>
      </c>
      <c r="F66">
        <v>2</v>
      </c>
      <c r="G66" s="1">
        <f t="shared" si="24"/>
        <v>0.05</v>
      </c>
      <c r="H66">
        <v>0</v>
      </c>
      <c r="I66" s="1">
        <f t="shared" si="25"/>
        <v>0</v>
      </c>
      <c r="J66">
        <v>1</v>
      </c>
      <c r="K66" s="1">
        <f t="shared" si="26"/>
        <v>1.9607843137254902E-2</v>
      </c>
      <c r="L66">
        <v>0</v>
      </c>
      <c r="M66" s="1">
        <f t="shared" si="27"/>
        <v>0</v>
      </c>
      <c r="N66">
        <f t="shared" si="3"/>
        <v>4</v>
      </c>
      <c r="O66" t="s">
        <v>64</v>
      </c>
      <c r="R66">
        <f t="shared" si="4"/>
        <v>2.7777777777777776E-2</v>
      </c>
      <c r="S66">
        <f t="shared" ref="S66:V66" si="333">IF($C66=0,0,$C66*LOG($C66/C237, 2))</f>
        <v>-1.3484078532506719E-2</v>
      </c>
      <c r="T66">
        <f t="shared" si="333"/>
        <v>2.7777777777777776E-2</v>
      </c>
      <c r="U66">
        <f t="shared" si="333"/>
        <v>6.3744957256324213E-3</v>
      </c>
      <c r="V66">
        <f t="shared" si="333"/>
        <v>2.7777777777777776E-2</v>
      </c>
      <c r="X66">
        <f t="shared" si="6"/>
        <v>0</v>
      </c>
      <c r="Y66">
        <f t="shared" ref="Y66:AB66" si="334">IF($E66=0,0,$E66*LOG($E66/G237, 2))</f>
        <v>0</v>
      </c>
      <c r="Z66">
        <f t="shared" si="334"/>
        <v>0</v>
      </c>
      <c r="AA66">
        <f t="shared" si="334"/>
        <v>0</v>
      </c>
      <c r="AB66">
        <f t="shared" si="334"/>
        <v>0</v>
      </c>
      <c r="AD66">
        <f t="shared" si="8"/>
        <v>1.8128503969235422E-2</v>
      </c>
      <c r="AE66">
        <f t="shared" si="9"/>
        <v>0.05</v>
      </c>
      <c r="AF66">
        <f t="shared" ref="AF66:AH66" si="335">IF($G66=0,0,$G66*LOG($G66/K237, 2))</f>
        <v>0.05</v>
      </c>
      <c r="AG66">
        <f t="shared" si="335"/>
        <v>2.6133911123340681E-2</v>
      </c>
      <c r="AH66">
        <f t="shared" si="335"/>
        <v>0.05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ref="AM66:AN66" si="336">IF($I66=0,0,$I66*LOG($I66/N237, 2))</f>
        <v>0</v>
      </c>
      <c r="AN66">
        <f t="shared" si="336"/>
        <v>0</v>
      </c>
      <c r="AP66">
        <f t="shared" si="15"/>
        <v>-5.353303811890509E-3</v>
      </c>
      <c r="AQ66">
        <f t="shared" si="16"/>
        <v>1.9607843137254902E-2</v>
      </c>
      <c r="AR66">
        <f t="shared" si="17"/>
        <v>-1.623174558073176E-2</v>
      </c>
      <c r="AS66">
        <f t="shared" si="18"/>
        <v>1.9607843137254902E-2</v>
      </c>
      <c r="AT66">
        <f t="shared" si="19"/>
        <v>1.9607843137254902E-2</v>
      </c>
      <c r="AV66">
        <f t="shared" si="20"/>
        <v>0</v>
      </c>
      <c r="AW66">
        <f t="shared" si="21"/>
        <v>0</v>
      </c>
      <c r="AX66">
        <f t="shared" si="22"/>
        <v>0</v>
      </c>
      <c r="AY66">
        <f t="shared" ref="AY66:AZ66" si="337">IF($M66=0,0,$M66*LOG($M66/O237, 2))</f>
        <v>0</v>
      </c>
      <c r="AZ66">
        <f t="shared" si="337"/>
        <v>0</v>
      </c>
    </row>
    <row r="67" spans="1:52">
      <c r="A67" t="str">
        <f t="shared" si="0"/>
        <v>it's</v>
      </c>
      <c r="B67">
        <v>0</v>
      </c>
      <c r="C67" s="1">
        <f t="shared" si="1"/>
        <v>0</v>
      </c>
      <c r="D67">
        <v>0</v>
      </c>
      <c r="E67" s="1">
        <f t="shared" si="2"/>
        <v>0</v>
      </c>
      <c r="F67">
        <v>0</v>
      </c>
      <c r="G67" s="1">
        <f t="shared" si="24"/>
        <v>0</v>
      </c>
      <c r="H67">
        <v>0</v>
      </c>
      <c r="I67" s="1">
        <f t="shared" si="25"/>
        <v>0</v>
      </c>
      <c r="J67">
        <v>1</v>
      </c>
      <c r="K67" s="1">
        <f t="shared" si="26"/>
        <v>1.9607843137254902E-2</v>
      </c>
      <c r="L67">
        <v>0</v>
      </c>
      <c r="M67" s="1">
        <f t="shared" si="27"/>
        <v>0</v>
      </c>
      <c r="N67">
        <f t="shared" si="3"/>
        <v>1</v>
      </c>
      <c r="O67" t="s">
        <v>65</v>
      </c>
      <c r="R67">
        <f t="shared" si="4"/>
        <v>0</v>
      </c>
      <c r="S67">
        <f t="shared" ref="S67:V67" si="338">IF($C67=0,0,$C67*LOG($C67/C238, 2))</f>
        <v>0</v>
      </c>
      <c r="T67">
        <f t="shared" si="338"/>
        <v>0</v>
      </c>
      <c r="U67">
        <f t="shared" si="338"/>
        <v>0</v>
      </c>
      <c r="V67">
        <f t="shared" si="338"/>
        <v>0</v>
      </c>
      <c r="X67">
        <f t="shared" si="6"/>
        <v>0</v>
      </c>
      <c r="Y67">
        <f t="shared" ref="Y67:AB67" si="339">IF($E67=0,0,$E67*LOG($E67/G238, 2))</f>
        <v>0</v>
      </c>
      <c r="Z67">
        <f t="shared" si="339"/>
        <v>0</v>
      </c>
      <c r="AA67">
        <f t="shared" si="339"/>
        <v>0</v>
      </c>
      <c r="AB67">
        <f t="shared" si="339"/>
        <v>0</v>
      </c>
      <c r="AD67">
        <f t="shared" si="8"/>
        <v>0</v>
      </c>
      <c r="AE67">
        <f t="shared" si="9"/>
        <v>0</v>
      </c>
      <c r="AF67">
        <f t="shared" ref="AF67:AH67" si="340">IF($G67=0,0,$G67*LOG($G67/K238, 2))</f>
        <v>0</v>
      </c>
      <c r="AG67">
        <f t="shared" si="340"/>
        <v>0</v>
      </c>
      <c r="AH67">
        <f t="shared" si="340"/>
        <v>0</v>
      </c>
      <c r="AJ67">
        <f t="shared" si="11"/>
        <v>0</v>
      </c>
      <c r="AK67">
        <f t="shared" si="12"/>
        <v>0</v>
      </c>
      <c r="AL67">
        <f t="shared" si="13"/>
        <v>0</v>
      </c>
      <c r="AM67">
        <f t="shared" ref="AM67:AN67" si="341">IF($I67=0,0,$I67*LOG($I67/N238, 2))</f>
        <v>0</v>
      </c>
      <c r="AN67">
        <f t="shared" si="341"/>
        <v>0</v>
      </c>
      <c r="AP67">
        <f t="shared" si="15"/>
        <v>1.9607843137254902E-2</v>
      </c>
      <c r="AQ67">
        <f t="shared" si="16"/>
        <v>1.9607843137254902E-2</v>
      </c>
      <c r="AR67">
        <f t="shared" si="17"/>
        <v>1.9607843137254902E-2</v>
      </c>
      <c r="AS67">
        <f t="shared" si="18"/>
        <v>1.9607843137254902E-2</v>
      </c>
      <c r="AT67">
        <f t="shared" si="19"/>
        <v>1.9607843137254902E-2</v>
      </c>
      <c r="AV67">
        <f t="shared" si="20"/>
        <v>0</v>
      </c>
      <c r="AW67">
        <f t="shared" si="21"/>
        <v>0</v>
      </c>
      <c r="AX67">
        <f t="shared" si="22"/>
        <v>0</v>
      </c>
      <c r="AY67">
        <f t="shared" ref="AY67:AZ67" si="342">IF($M67=0,0,$M67*LOG($M67/O238, 2))</f>
        <v>0</v>
      </c>
      <c r="AZ67">
        <f t="shared" si="342"/>
        <v>0</v>
      </c>
    </row>
    <row r="68" spans="1:52">
      <c r="A68" t="str">
        <f t="shared" ref="A68:A131" si="343">LEFT(O68, FIND(" ",O68)-1)</f>
        <v>kind</v>
      </c>
      <c r="B68">
        <v>0</v>
      </c>
      <c r="C68" s="1">
        <f t="shared" ref="C68:C131" si="344">B68/C$1</f>
        <v>0</v>
      </c>
      <c r="D68">
        <v>1</v>
      </c>
      <c r="E68" s="1">
        <f t="shared" ref="E68:E131" si="345">D68/E$1</f>
        <v>1.6666666666666666E-2</v>
      </c>
      <c r="F68">
        <v>1</v>
      </c>
      <c r="G68" s="1">
        <f t="shared" si="24"/>
        <v>2.5000000000000001E-2</v>
      </c>
      <c r="H68">
        <v>0</v>
      </c>
      <c r="I68" s="1">
        <f t="shared" si="25"/>
        <v>0</v>
      </c>
      <c r="J68">
        <v>0</v>
      </c>
      <c r="K68" s="1">
        <f t="shared" si="26"/>
        <v>0</v>
      </c>
      <c r="L68">
        <v>0</v>
      </c>
      <c r="M68" s="1">
        <f t="shared" si="27"/>
        <v>0</v>
      </c>
      <c r="N68">
        <f t="shared" ref="N68:N131" si="346">SUM(B68,D68,F68,H68,J68,L68)</f>
        <v>2</v>
      </c>
      <c r="O68" t="s">
        <v>66</v>
      </c>
      <c r="R68">
        <f t="shared" ref="R68:R131" si="347">IF($C68=0,0,$C68*LOG($C68/B239, 2))</f>
        <v>0</v>
      </c>
      <c r="S68">
        <f t="shared" ref="S68:V68" si="348">IF($C68=0,0,$C68*LOG($C68/C239, 2))</f>
        <v>0</v>
      </c>
      <c r="T68">
        <f t="shared" si="348"/>
        <v>0</v>
      </c>
      <c r="U68">
        <f t="shared" si="348"/>
        <v>0</v>
      </c>
      <c r="V68">
        <f t="shared" si="348"/>
        <v>0</v>
      </c>
      <c r="X68">
        <f t="shared" ref="X68:X131" si="349">IF($E68=0,0,$E68*LOG($E68/B239, 2))</f>
        <v>1.6666666666666666E-2</v>
      </c>
      <c r="Y68">
        <f t="shared" ref="Y68:AB68" si="350">IF($E68=0,0,$E68*LOG($E68/G239, 2))</f>
        <v>-5.3654682481227081E-3</v>
      </c>
      <c r="Z68">
        <f t="shared" si="350"/>
        <v>1.6666666666666666E-2</v>
      </c>
      <c r="AA68">
        <f t="shared" si="350"/>
        <v>1.6666666666666666E-2</v>
      </c>
      <c r="AB68">
        <f t="shared" si="350"/>
        <v>1.6666666666666666E-2</v>
      </c>
      <c r="AD68">
        <f t="shared" ref="AD68:AD131" si="351">IF($G68=0,0,$G68*LOG($G68/C239, 2))</f>
        <v>2.5000000000000001E-2</v>
      </c>
      <c r="AE68">
        <f t="shared" ref="AE68:AE131" si="352">IF($G68=0,0,$G68*LOG($G68/G239, 2))</f>
        <v>6.5758601458448451E-3</v>
      </c>
      <c r="AF68">
        <f t="shared" ref="AF68:AH68" si="353">IF($G68=0,0,$G68*LOG($G68/K239, 2))</f>
        <v>2.5000000000000001E-2</v>
      </c>
      <c r="AG68">
        <f t="shared" si="353"/>
        <v>2.5000000000000001E-2</v>
      </c>
      <c r="AH68">
        <f t="shared" si="353"/>
        <v>2.5000000000000001E-2</v>
      </c>
      <c r="AJ68">
        <f t="shared" ref="AJ68:AJ131" si="354">IF($I68=0,0,$I68*LOG($I68/D239, 2))</f>
        <v>0</v>
      </c>
      <c r="AK68">
        <f t="shared" ref="AK68:AK131" si="355">IF($I68=0,0,$I68*LOG($I68/H239, 2))</f>
        <v>0</v>
      </c>
      <c r="AL68">
        <f t="shared" ref="AL68:AL131" si="356">IF($I68=0,0,$I68*LOG($I68/K239, 2))</f>
        <v>0</v>
      </c>
      <c r="AM68">
        <f t="shared" ref="AM68:AN68" si="357">IF($I68=0,0,$I68*LOG($I68/N239, 2))</f>
        <v>0</v>
      </c>
      <c r="AN68">
        <f t="shared" si="357"/>
        <v>0</v>
      </c>
      <c r="AP68">
        <f t="shared" ref="AP68:AP131" si="358">IF($K68=0,0,$K68*LOG($K68/E239, 2))</f>
        <v>0</v>
      </c>
      <c r="AQ68">
        <f t="shared" ref="AQ68:AQ131" si="359">IF($K68=0,0,$K68*LOG($K68/I239, 2))</f>
        <v>0</v>
      </c>
      <c r="AR68">
        <f t="shared" ref="AR68:AR131" si="360">IF($K68=0,0,$K68*LOG($K68/L239, 2))</f>
        <v>0</v>
      </c>
      <c r="AS68">
        <f t="shared" ref="AS68:AS131" si="361">IF($K68=0,0,$K68*LOG($K68/N239, 2))</f>
        <v>0</v>
      </c>
      <c r="AT68">
        <f t="shared" ref="AT68:AT131" si="362">IF($K68=0,0,$K68*LOG($K68/P239, 2))</f>
        <v>0</v>
      </c>
      <c r="AV68">
        <f t="shared" ref="AV68:AV131" si="363">IF($M68=0,0,$M68*LOG($M68/F239, 2))</f>
        <v>0</v>
      </c>
      <c r="AW68">
        <f t="shared" ref="AW68:AW131" si="364">IF($M68=0,0,$M68*LOG($M68/J239, 2))</f>
        <v>0</v>
      </c>
      <c r="AX68">
        <f t="shared" ref="AX68:AX131" si="365">IF($M68=0,0,$M68*LOG($M68/M239, 2))</f>
        <v>0</v>
      </c>
      <c r="AY68">
        <f t="shared" ref="AY68:AZ68" si="366">IF($M68=0,0,$M68*LOG($M68/O239, 2))</f>
        <v>0</v>
      </c>
      <c r="AZ68">
        <f t="shared" si="366"/>
        <v>0</v>
      </c>
    </row>
    <row r="69" spans="1:52">
      <c r="A69" t="str">
        <f t="shared" si="343"/>
        <v>last</v>
      </c>
      <c r="B69">
        <v>0</v>
      </c>
      <c r="C69" s="1">
        <f t="shared" si="344"/>
        <v>0</v>
      </c>
      <c r="D69">
        <v>0</v>
      </c>
      <c r="E69" s="1">
        <f t="shared" si="345"/>
        <v>0</v>
      </c>
      <c r="F69">
        <v>0</v>
      </c>
      <c r="G69" s="1">
        <f t="shared" ref="G69:G132" si="367">F69/G$1</f>
        <v>0</v>
      </c>
      <c r="H69">
        <v>0</v>
      </c>
      <c r="I69" s="1">
        <f t="shared" ref="I69:I132" si="368">H69/I$1</f>
        <v>0</v>
      </c>
      <c r="J69">
        <v>0</v>
      </c>
      <c r="K69" s="1">
        <f t="shared" ref="K69:K132" si="369">J69/K$1</f>
        <v>0</v>
      </c>
      <c r="L69">
        <v>1</v>
      </c>
      <c r="M69" s="1">
        <f t="shared" ref="M69:M132" si="370">L69/M$1</f>
        <v>4.5454545454545456E-2</v>
      </c>
      <c r="N69">
        <f t="shared" si="346"/>
        <v>1</v>
      </c>
      <c r="O69" t="s">
        <v>67</v>
      </c>
      <c r="R69">
        <f t="shared" si="347"/>
        <v>0</v>
      </c>
      <c r="S69">
        <f t="shared" ref="S69:V69" si="371">IF($C69=0,0,$C69*LOG($C69/C240, 2))</f>
        <v>0</v>
      </c>
      <c r="T69">
        <f t="shared" si="371"/>
        <v>0</v>
      </c>
      <c r="U69">
        <f t="shared" si="371"/>
        <v>0</v>
      </c>
      <c r="V69">
        <f t="shared" si="371"/>
        <v>0</v>
      </c>
      <c r="X69">
        <f t="shared" si="349"/>
        <v>0</v>
      </c>
      <c r="Y69">
        <f t="shared" ref="Y69:AB69" si="372">IF($E69=0,0,$E69*LOG($E69/G240, 2))</f>
        <v>0</v>
      </c>
      <c r="Z69">
        <f t="shared" si="372"/>
        <v>0</v>
      </c>
      <c r="AA69">
        <f t="shared" si="372"/>
        <v>0</v>
      </c>
      <c r="AB69">
        <f t="shared" si="372"/>
        <v>0</v>
      </c>
      <c r="AD69">
        <f t="shared" si="351"/>
        <v>0</v>
      </c>
      <c r="AE69">
        <f t="shared" si="352"/>
        <v>0</v>
      </c>
      <c r="AF69">
        <f t="shared" ref="AF69:AH69" si="373">IF($G69=0,0,$G69*LOG($G69/K240, 2))</f>
        <v>0</v>
      </c>
      <c r="AG69">
        <f t="shared" si="373"/>
        <v>0</v>
      </c>
      <c r="AH69">
        <f t="shared" si="373"/>
        <v>0</v>
      </c>
      <c r="AJ69">
        <f t="shared" si="354"/>
        <v>0</v>
      </c>
      <c r="AK69">
        <f t="shared" si="355"/>
        <v>0</v>
      </c>
      <c r="AL69">
        <f t="shared" si="356"/>
        <v>0</v>
      </c>
      <c r="AM69">
        <f t="shared" ref="AM69:AN69" si="374">IF($I69=0,0,$I69*LOG($I69/N240, 2))</f>
        <v>0</v>
      </c>
      <c r="AN69">
        <f t="shared" si="374"/>
        <v>0</v>
      </c>
      <c r="AP69">
        <f t="shared" si="358"/>
        <v>0</v>
      </c>
      <c r="AQ69">
        <f t="shared" si="359"/>
        <v>0</v>
      </c>
      <c r="AR69">
        <f t="shared" si="360"/>
        <v>0</v>
      </c>
      <c r="AS69">
        <f t="shared" si="361"/>
        <v>0</v>
      </c>
      <c r="AT69">
        <f t="shared" si="362"/>
        <v>0</v>
      </c>
      <c r="AV69">
        <f t="shared" si="363"/>
        <v>4.5454545454545456E-2</v>
      </c>
      <c r="AW69">
        <f t="shared" si="364"/>
        <v>4.5454545454545456E-2</v>
      </c>
      <c r="AX69">
        <f t="shared" si="365"/>
        <v>4.5454545454545456E-2</v>
      </c>
      <c r="AY69">
        <f t="shared" ref="AY69:AZ69" si="375">IF($M69=0,0,$M69*LOG($M69/O240, 2))</f>
        <v>4.5454545454545456E-2</v>
      </c>
      <c r="AZ69">
        <f t="shared" si="375"/>
        <v>4.5454545454545456E-2</v>
      </c>
    </row>
    <row r="70" spans="1:52">
      <c r="A70" t="str">
        <f t="shared" si="343"/>
        <v>lasts</v>
      </c>
      <c r="B70">
        <v>0</v>
      </c>
      <c r="C70" s="1">
        <f t="shared" si="344"/>
        <v>0</v>
      </c>
      <c r="D70">
        <v>0</v>
      </c>
      <c r="E70" s="1">
        <f t="shared" si="345"/>
        <v>0</v>
      </c>
      <c r="F70">
        <v>0</v>
      </c>
      <c r="G70" s="1">
        <f t="shared" si="367"/>
        <v>0</v>
      </c>
      <c r="H70">
        <v>1</v>
      </c>
      <c r="I70" s="1">
        <f t="shared" si="368"/>
        <v>0.02</v>
      </c>
      <c r="J70">
        <v>0</v>
      </c>
      <c r="K70" s="1">
        <f t="shared" si="369"/>
        <v>0</v>
      </c>
      <c r="L70">
        <v>0</v>
      </c>
      <c r="M70" s="1">
        <f t="shared" si="370"/>
        <v>0</v>
      </c>
      <c r="N70">
        <f t="shared" si="346"/>
        <v>1</v>
      </c>
      <c r="O70" t="s">
        <v>68</v>
      </c>
      <c r="R70">
        <f t="shared" si="347"/>
        <v>0</v>
      </c>
      <c r="S70">
        <f t="shared" ref="S70:V70" si="376">IF($C70=0,0,$C70*LOG($C70/C241, 2))</f>
        <v>0</v>
      </c>
      <c r="T70">
        <f t="shared" si="376"/>
        <v>0</v>
      </c>
      <c r="U70">
        <f t="shared" si="376"/>
        <v>0</v>
      </c>
      <c r="V70">
        <f t="shared" si="376"/>
        <v>0</v>
      </c>
      <c r="X70">
        <f t="shared" si="349"/>
        <v>0</v>
      </c>
      <c r="Y70">
        <f t="shared" ref="Y70:AB70" si="377">IF($E70=0,0,$E70*LOG($E70/G241, 2))</f>
        <v>0</v>
      </c>
      <c r="Z70">
        <f t="shared" si="377"/>
        <v>0</v>
      </c>
      <c r="AA70">
        <f t="shared" si="377"/>
        <v>0</v>
      </c>
      <c r="AB70">
        <f t="shared" si="377"/>
        <v>0</v>
      </c>
      <c r="AD70">
        <f t="shared" si="351"/>
        <v>0</v>
      </c>
      <c r="AE70">
        <f t="shared" si="352"/>
        <v>0</v>
      </c>
      <c r="AF70">
        <f t="shared" ref="AF70:AH70" si="378">IF($G70=0,0,$G70*LOG($G70/K241, 2))</f>
        <v>0</v>
      </c>
      <c r="AG70">
        <f t="shared" si="378"/>
        <v>0</v>
      </c>
      <c r="AH70">
        <f t="shared" si="378"/>
        <v>0</v>
      </c>
      <c r="AJ70">
        <f t="shared" si="354"/>
        <v>0.02</v>
      </c>
      <c r="AK70">
        <f t="shared" si="355"/>
        <v>0.02</v>
      </c>
      <c r="AL70">
        <f t="shared" si="356"/>
        <v>0.02</v>
      </c>
      <c r="AM70">
        <f t="shared" ref="AM70:AN70" si="379">IF($I70=0,0,$I70*LOG($I70/N241, 2))</f>
        <v>0.02</v>
      </c>
      <c r="AN70">
        <f t="shared" si="379"/>
        <v>0.02</v>
      </c>
      <c r="AP70">
        <f t="shared" si="358"/>
        <v>0</v>
      </c>
      <c r="AQ70">
        <f t="shared" si="359"/>
        <v>0</v>
      </c>
      <c r="AR70">
        <f t="shared" si="360"/>
        <v>0</v>
      </c>
      <c r="AS70">
        <f t="shared" si="361"/>
        <v>0</v>
      </c>
      <c r="AT70">
        <f t="shared" si="362"/>
        <v>0</v>
      </c>
      <c r="AV70">
        <f t="shared" si="363"/>
        <v>0</v>
      </c>
      <c r="AW70">
        <f t="shared" si="364"/>
        <v>0</v>
      </c>
      <c r="AX70">
        <f t="shared" si="365"/>
        <v>0</v>
      </c>
      <c r="AY70">
        <f t="shared" ref="AY70:AZ70" si="380">IF($M70=0,0,$M70*LOG($M70/O241, 2))</f>
        <v>0</v>
      </c>
      <c r="AZ70">
        <f t="shared" si="380"/>
        <v>0</v>
      </c>
    </row>
    <row r="71" spans="1:52">
      <c r="A71" t="str">
        <f t="shared" si="343"/>
        <v>laugh</v>
      </c>
      <c r="B71">
        <v>0</v>
      </c>
      <c r="C71" s="1">
        <f t="shared" si="344"/>
        <v>0</v>
      </c>
      <c r="D71">
        <v>0</v>
      </c>
      <c r="E71" s="1">
        <f t="shared" si="345"/>
        <v>0</v>
      </c>
      <c r="F71">
        <v>0</v>
      </c>
      <c r="G71" s="1">
        <f t="shared" si="367"/>
        <v>0</v>
      </c>
      <c r="H71">
        <v>0</v>
      </c>
      <c r="I71" s="1">
        <f t="shared" si="368"/>
        <v>0</v>
      </c>
      <c r="J71">
        <v>0</v>
      </c>
      <c r="K71" s="1">
        <f t="shared" si="369"/>
        <v>0</v>
      </c>
      <c r="L71">
        <v>1</v>
      </c>
      <c r="M71" s="1">
        <f t="shared" si="370"/>
        <v>4.5454545454545456E-2</v>
      </c>
      <c r="N71">
        <f t="shared" si="346"/>
        <v>1</v>
      </c>
      <c r="O71" t="s">
        <v>69</v>
      </c>
      <c r="R71">
        <f t="shared" si="347"/>
        <v>0</v>
      </c>
      <c r="S71">
        <f t="shared" ref="S71:V71" si="381">IF($C71=0,0,$C71*LOG($C71/C242, 2))</f>
        <v>0</v>
      </c>
      <c r="T71">
        <f t="shared" si="381"/>
        <v>0</v>
      </c>
      <c r="U71">
        <f t="shared" si="381"/>
        <v>0</v>
      </c>
      <c r="V71">
        <f t="shared" si="381"/>
        <v>0</v>
      </c>
      <c r="X71">
        <f t="shared" si="349"/>
        <v>0</v>
      </c>
      <c r="Y71">
        <f t="shared" ref="Y71:AB71" si="382">IF($E71=0,0,$E71*LOG($E71/G242, 2))</f>
        <v>0</v>
      </c>
      <c r="Z71">
        <f t="shared" si="382"/>
        <v>0</v>
      </c>
      <c r="AA71">
        <f t="shared" si="382"/>
        <v>0</v>
      </c>
      <c r="AB71">
        <f t="shared" si="382"/>
        <v>0</v>
      </c>
      <c r="AD71">
        <f t="shared" si="351"/>
        <v>0</v>
      </c>
      <c r="AE71">
        <f t="shared" si="352"/>
        <v>0</v>
      </c>
      <c r="AF71">
        <f t="shared" ref="AF71:AH71" si="383">IF($G71=0,0,$G71*LOG($G71/K242, 2))</f>
        <v>0</v>
      </c>
      <c r="AG71">
        <f t="shared" si="383"/>
        <v>0</v>
      </c>
      <c r="AH71">
        <f t="shared" si="383"/>
        <v>0</v>
      </c>
      <c r="AJ71">
        <f t="shared" si="354"/>
        <v>0</v>
      </c>
      <c r="AK71">
        <f t="shared" si="355"/>
        <v>0</v>
      </c>
      <c r="AL71">
        <f t="shared" si="356"/>
        <v>0</v>
      </c>
      <c r="AM71">
        <f t="shared" ref="AM71:AN71" si="384">IF($I71=0,0,$I71*LOG($I71/N242, 2))</f>
        <v>0</v>
      </c>
      <c r="AN71">
        <f t="shared" si="384"/>
        <v>0</v>
      </c>
      <c r="AP71">
        <f t="shared" si="358"/>
        <v>0</v>
      </c>
      <c r="AQ71">
        <f t="shared" si="359"/>
        <v>0</v>
      </c>
      <c r="AR71">
        <f t="shared" si="360"/>
        <v>0</v>
      </c>
      <c r="AS71">
        <f t="shared" si="361"/>
        <v>0</v>
      </c>
      <c r="AT71">
        <f t="shared" si="362"/>
        <v>0</v>
      </c>
      <c r="AV71">
        <f t="shared" si="363"/>
        <v>4.5454545454545456E-2</v>
      </c>
      <c r="AW71">
        <f t="shared" si="364"/>
        <v>4.5454545454545456E-2</v>
      </c>
      <c r="AX71">
        <f t="shared" si="365"/>
        <v>4.5454545454545456E-2</v>
      </c>
      <c r="AY71">
        <f t="shared" ref="AY71:AZ71" si="385">IF($M71=0,0,$M71*LOG($M71/O242, 2))</f>
        <v>4.5454545454545456E-2</v>
      </c>
      <c r="AZ71">
        <f t="shared" si="385"/>
        <v>4.5454545454545456E-2</v>
      </c>
    </row>
    <row r="72" spans="1:52">
      <c r="A72" t="str">
        <f t="shared" si="343"/>
        <v>leading</v>
      </c>
      <c r="B72">
        <v>0</v>
      </c>
      <c r="C72" s="1">
        <f t="shared" si="344"/>
        <v>0</v>
      </c>
      <c r="D72">
        <v>1</v>
      </c>
      <c r="E72" s="1">
        <f t="shared" si="345"/>
        <v>1.6666666666666666E-2</v>
      </c>
      <c r="F72">
        <v>0</v>
      </c>
      <c r="G72" s="1">
        <f t="shared" si="367"/>
        <v>0</v>
      </c>
      <c r="H72">
        <v>0</v>
      </c>
      <c r="I72" s="1">
        <f t="shared" si="368"/>
        <v>0</v>
      </c>
      <c r="J72">
        <v>0</v>
      </c>
      <c r="K72" s="1">
        <f t="shared" si="369"/>
        <v>0</v>
      </c>
      <c r="L72">
        <v>0</v>
      </c>
      <c r="M72" s="1">
        <f t="shared" si="370"/>
        <v>0</v>
      </c>
      <c r="N72">
        <f t="shared" si="346"/>
        <v>1</v>
      </c>
      <c r="O72" t="s">
        <v>70</v>
      </c>
      <c r="R72">
        <f t="shared" si="347"/>
        <v>0</v>
      </c>
      <c r="S72">
        <f t="shared" ref="S72:V72" si="386">IF($C72=0,0,$C72*LOG($C72/C243, 2))</f>
        <v>0</v>
      </c>
      <c r="T72">
        <f t="shared" si="386"/>
        <v>0</v>
      </c>
      <c r="U72">
        <f t="shared" si="386"/>
        <v>0</v>
      </c>
      <c r="V72">
        <f t="shared" si="386"/>
        <v>0</v>
      </c>
      <c r="X72">
        <f t="shared" si="349"/>
        <v>1.6666666666666666E-2</v>
      </c>
      <c r="Y72">
        <f t="shared" ref="Y72:AB72" si="387">IF($E72=0,0,$E72*LOG($E72/G243, 2))</f>
        <v>1.6666666666666666E-2</v>
      </c>
      <c r="Z72">
        <f t="shared" si="387"/>
        <v>1.6666666666666666E-2</v>
      </c>
      <c r="AA72">
        <f t="shared" si="387"/>
        <v>1.6666666666666666E-2</v>
      </c>
      <c r="AB72">
        <f t="shared" si="387"/>
        <v>1.6666666666666666E-2</v>
      </c>
      <c r="AD72">
        <f t="shared" si="351"/>
        <v>0</v>
      </c>
      <c r="AE72">
        <f t="shared" si="352"/>
        <v>0</v>
      </c>
      <c r="AF72">
        <f t="shared" ref="AF72:AH72" si="388">IF($G72=0,0,$G72*LOG($G72/K243, 2))</f>
        <v>0</v>
      </c>
      <c r="AG72">
        <f t="shared" si="388"/>
        <v>0</v>
      </c>
      <c r="AH72">
        <f t="shared" si="388"/>
        <v>0</v>
      </c>
      <c r="AJ72">
        <f t="shared" si="354"/>
        <v>0</v>
      </c>
      <c r="AK72">
        <f t="shared" si="355"/>
        <v>0</v>
      </c>
      <c r="AL72">
        <f t="shared" si="356"/>
        <v>0</v>
      </c>
      <c r="AM72">
        <f t="shared" ref="AM72:AN72" si="389">IF($I72=0,0,$I72*LOG($I72/N243, 2))</f>
        <v>0</v>
      </c>
      <c r="AN72">
        <f t="shared" si="389"/>
        <v>0</v>
      </c>
      <c r="AP72">
        <f t="shared" si="358"/>
        <v>0</v>
      </c>
      <c r="AQ72">
        <f t="shared" si="359"/>
        <v>0</v>
      </c>
      <c r="AR72">
        <f t="shared" si="360"/>
        <v>0</v>
      </c>
      <c r="AS72">
        <f t="shared" si="361"/>
        <v>0</v>
      </c>
      <c r="AT72">
        <f t="shared" si="362"/>
        <v>0</v>
      </c>
      <c r="AV72">
        <f t="shared" si="363"/>
        <v>0</v>
      </c>
      <c r="AW72">
        <f t="shared" si="364"/>
        <v>0</v>
      </c>
      <c r="AX72">
        <f t="shared" si="365"/>
        <v>0</v>
      </c>
      <c r="AY72">
        <f t="shared" ref="AY72:AZ72" si="390">IF($M72=0,0,$M72*LOG($M72/O243, 2))</f>
        <v>0</v>
      </c>
      <c r="AZ72">
        <f t="shared" si="390"/>
        <v>0</v>
      </c>
    </row>
    <row r="73" spans="1:52">
      <c r="A73" t="str">
        <f t="shared" si="343"/>
        <v>learn</v>
      </c>
      <c r="B73">
        <v>0</v>
      </c>
      <c r="C73" s="1">
        <f t="shared" si="344"/>
        <v>0</v>
      </c>
      <c r="D73">
        <v>0</v>
      </c>
      <c r="E73" s="1">
        <f t="shared" si="345"/>
        <v>0</v>
      </c>
      <c r="F73">
        <v>1</v>
      </c>
      <c r="G73" s="1">
        <f t="shared" si="367"/>
        <v>2.5000000000000001E-2</v>
      </c>
      <c r="H73">
        <v>0</v>
      </c>
      <c r="I73" s="1">
        <f t="shared" si="368"/>
        <v>0</v>
      </c>
      <c r="J73">
        <v>0</v>
      </c>
      <c r="K73" s="1">
        <f t="shared" si="369"/>
        <v>0</v>
      </c>
      <c r="L73">
        <v>0</v>
      </c>
      <c r="M73" s="1">
        <f t="shared" si="370"/>
        <v>0</v>
      </c>
      <c r="N73">
        <f t="shared" si="346"/>
        <v>1</v>
      </c>
      <c r="O73" t="s">
        <v>71</v>
      </c>
      <c r="R73">
        <f t="shared" si="347"/>
        <v>0</v>
      </c>
      <c r="S73">
        <f t="shared" ref="S73:V73" si="391">IF($C73=0,0,$C73*LOG($C73/C244, 2))</f>
        <v>0</v>
      </c>
      <c r="T73">
        <f t="shared" si="391"/>
        <v>0</v>
      </c>
      <c r="U73">
        <f t="shared" si="391"/>
        <v>0</v>
      </c>
      <c r="V73">
        <f t="shared" si="391"/>
        <v>0</v>
      </c>
      <c r="X73">
        <f t="shared" si="349"/>
        <v>0</v>
      </c>
      <c r="Y73">
        <f t="shared" ref="Y73:AB73" si="392">IF($E73=0,0,$E73*LOG($E73/G244, 2))</f>
        <v>0</v>
      </c>
      <c r="Z73">
        <f t="shared" si="392"/>
        <v>0</v>
      </c>
      <c r="AA73">
        <f t="shared" si="392"/>
        <v>0</v>
      </c>
      <c r="AB73">
        <f t="shared" si="392"/>
        <v>0</v>
      </c>
      <c r="AD73">
        <f t="shared" si="351"/>
        <v>2.5000000000000001E-2</v>
      </c>
      <c r="AE73">
        <f t="shared" si="352"/>
        <v>2.5000000000000001E-2</v>
      </c>
      <c r="AF73">
        <f t="shared" ref="AF73:AH73" si="393">IF($G73=0,0,$G73*LOG($G73/K244, 2))</f>
        <v>2.5000000000000001E-2</v>
      </c>
      <c r="AG73">
        <f t="shared" si="393"/>
        <v>2.5000000000000001E-2</v>
      </c>
      <c r="AH73">
        <f t="shared" si="393"/>
        <v>2.5000000000000001E-2</v>
      </c>
      <c r="AJ73">
        <f t="shared" si="354"/>
        <v>0</v>
      </c>
      <c r="AK73">
        <f t="shared" si="355"/>
        <v>0</v>
      </c>
      <c r="AL73">
        <f t="shared" si="356"/>
        <v>0</v>
      </c>
      <c r="AM73">
        <f t="shared" ref="AM73:AN73" si="394">IF($I73=0,0,$I73*LOG($I73/N244, 2))</f>
        <v>0</v>
      </c>
      <c r="AN73">
        <f t="shared" si="394"/>
        <v>0</v>
      </c>
      <c r="AP73">
        <f t="shared" si="358"/>
        <v>0</v>
      </c>
      <c r="AQ73">
        <f t="shared" si="359"/>
        <v>0</v>
      </c>
      <c r="AR73">
        <f t="shared" si="360"/>
        <v>0</v>
      </c>
      <c r="AS73">
        <f t="shared" si="361"/>
        <v>0</v>
      </c>
      <c r="AT73">
        <f t="shared" si="362"/>
        <v>0</v>
      </c>
      <c r="AV73">
        <f t="shared" si="363"/>
        <v>0</v>
      </c>
      <c r="AW73">
        <f t="shared" si="364"/>
        <v>0</v>
      </c>
      <c r="AX73">
        <f t="shared" si="365"/>
        <v>0</v>
      </c>
      <c r="AY73">
        <f t="shared" ref="AY73:AZ73" si="395">IF($M73=0,0,$M73*LOG($M73/O244, 2))</f>
        <v>0</v>
      </c>
      <c r="AZ73">
        <f t="shared" si="395"/>
        <v>0</v>
      </c>
    </row>
    <row r="74" spans="1:52">
      <c r="A74" t="str">
        <f t="shared" si="343"/>
        <v>long</v>
      </c>
      <c r="B74">
        <v>0</v>
      </c>
      <c r="C74" s="1">
        <f t="shared" si="344"/>
        <v>0</v>
      </c>
      <c r="D74">
        <v>0</v>
      </c>
      <c r="E74" s="1">
        <f t="shared" si="345"/>
        <v>0</v>
      </c>
      <c r="F74">
        <v>0</v>
      </c>
      <c r="G74" s="1">
        <f t="shared" si="367"/>
        <v>0</v>
      </c>
      <c r="H74">
        <v>1</v>
      </c>
      <c r="I74" s="1">
        <f t="shared" si="368"/>
        <v>0.02</v>
      </c>
      <c r="J74">
        <v>0</v>
      </c>
      <c r="K74" s="1">
        <f t="shared" si="369"/>
        <v>0</v>
      </c>
      <c r="L74">
        <v>0</v>
      </c>
      <c r="M74" s="1">
        <f t="shared" si="370"/>
        <v>0</v>
      </c>
      <c r="N74">
        <f t="shared" si="346"/>
        <v>1</v>
      </c>
      <c r="O74" t="s">
        <v>72</v>
      </c>
      <c r="R74">
        <f t="shared" si="347"/>
        <v>0</v>
      </c>
      <c r="S74">
        <f t="shared" ref="S74:V74" si="396">IF($C74=0,0,$C74*LOG($C74/C245, 2))</f>
        <v>0</v>
      </c>
      <c r="T74">
        <f t="shared" si="396"/>
        <v>0</v>
      </c>
      <c r="U74">
        <f t="shared" si="396"/>
        <v>0</v>
      </c>
      <c r="V74">
        <f t="shared" si="396"/>
        <v>0</v>
      </c>
      <c r="X74">
        <f t="shared" si="349"/>
        <v>0</v>
      </c>
      <c r="Y74">
        <f t="shared" ref="Y74:AB74" si="397">IF($E74=0,0,$E74*LOG($E74/G245, 2))</f>
        <v>0</v>
      </c>
      <c r="Z74">
        <f t="shared" si="397"/>
        <v>0</v>
      </c>
      <c r="AA74">
        <f t="shared" si="397"/>
        <v>0</v>
      </c>
      <c r="AB74">
        <f t="shared" si="397"/>
        <v>0</v>
      </c>
      <c r="AD74">
        <f t="shared" si="351"/>
        <v>0</v>
      </c>
      <c r="AE74">
        <f t="shared" si="352"/>
        <v>0</v>
      </c>
      <c r="AF74">
        <f t="shared" ref="AF74:AH74" si="398">IF($G74=0,0,$G74*LOG($G74/K245, 2))</f>
        <v>0</v>
      </c>
      <c r="AG74">
        <f t="shared" si="398"/>
        <v>0</v>
      </c>
      <c r="AH74">
        <f t="shared" si="398"/>
        <v>0</v>
      </c>
      <c r="AJ74">
        <f t="shared" si="354"/>
        <v>0.02</v>
      </c>
      <c r="AK74">
        <f t="shared" si="355"/>
        <v>0.02</v>
      </c>
      <c r="AL74">
        <f t="shared" si="356"/>
        <v>0.02</v>
      </c>
      <c r="AM74">
        <f t="shared" ref="AM74:AN74" si="399">IF($I74=0,0,$I74*LOG($I74/N245, 2))</f>
        <v>0.02</v>
      </c>
      <c r="AN74">
        <f t="shared" si="399"/>
        <v>0.02</v>
      </c>
      <c r="AP74">
        <f t="shared" si="358"/>
        <v>0</v>
      </c>
      <c r="AQ74">
        <f t="shared" si="359"/>
        <v>0</v>
      </c>
      <c r="AR74">
        <f t="shared" si="360"/>
        <v>0</v>
      </c>
      <c r="AS74">
        <f t="shared" si="361"/>
        <v>0</v>
      </c>
      <c r="AT74">
        <f t="shared" si="362"/>
        <v>0</v>
      </c>
      <c r="AV74">
        <f t="shared" si="363"/>
        <v>0</v>
      </c>
      <c r="AW74">
        <f t="shared" si="364"/>
        <v>0</v>
      </c>
      <c r="AX74">
        <f t="shared" si="365"/>
        <v>0</v>
      </c>
      <c r="AY74">
        <f t="shared" ref="AY74:AZ74" si="400">IF($M74=0,0,$M74*LOG($M74/O245, 2))</f>
        <v>0</v>
      </c>
      <c r="AZ74">
        <f t="shared" si="400"/>
        <v>0</v>
      </c>
    </row>
    <row r="75" spans="1:52">
      <c r="A75" t="str">
        <f t="shared" si="343"/>
        <v>made</v>
      </c>
      <c r="B75">
        <v>1</v>
      </c>
      <c r="C75" s="1">
        <f t="shared" si="344"/>
        <v>2.7777777777777776E-2</v>
      </c>
      <c r="D75">
        <v>0</v>
      </c>
      <c r="E75" s="1">
        <f t="shared" si="345"/>
        <v>0</v>
      </c>
      <c r="F75">
        <v>0</v>
      </c>
      <c r="G75" s="1">
        <f t="shared" si="367"/>
        <v>0</v>
      </c>
      <c r="H75">
        <v>0</v>
      </c>
      <c r="I75" s="1">
        <f t="shared" si="368"/>
        <v>0</v>
      </c>
      <c r="J75">
        <v>0</v>
      </c>
      <c r="K75" s="1">
        <f t="shared" si="369"/>
        <v>0</v>
      </c>
      <c r="L75">
        <v>0</v>
      </c>
      <c r="M75" s="1">
        <f t="shared" si="370"/>
        <v>0</v>
      </c>
      <c r="N75">
        <f t="shared" si="346"/>
        <v>1</v>
      </c>
      <c r="O75" t="s">
        <v>73</v>
      </c>
      <c r="R75">
        <f t="shared" si="347"/>
        <v>2.7777777777777776E-2</v>
      </c>
      <c r="S75">
        <f t="shared" ref="S75:V75" si="401">IF($C75=0,0,$C75*LOG($C75/C246, 2))</f>
        <v>2.7777777777777776E-2</v>
      </c>
      <c r="T75">
        <f t="shared" si="401"/>
        <v>2.7777777777777776E-2</v>
      </c>
      <c r="U75">
        <f t="shared" si="401"/>
        <v>2.7777777777777776E-2</v>
      </c>
      <c r="V75">
        <f t="shared" si="401"/>
        <v>2.7777777777777776E-2</v>
      </c>
      <c r="X75">
        <f t="shared" si="349"/>
        <v>0</v>
      </c>
      <c r="Y75">
        <f t="shared" ref="Y75:AB75" si="402">IF($E75=0,0,$E75*LOG($E75/G246, 2))</f>
        <v>0</v>
      </c>
      <c r="Z75">
        <f t="shared" si="402"/>
        <v>0</v>
      </c>
      <c r="AA75">
        <f t="shared" si="402"/>
        <v>0</v>
      </c>
      <c r="AB75">
        <f t="shared" si="402"/>
        <v>0</v>
      </c>
      <c r="AD75">
        <f t="shared" si="351"/>
        <v>0</v>
      </c>
      <c r="AE75">
        <f t="shared" si="352"/>
        <v>0</v>
      </c>
      <c r="AF75">
        <f t="shared" ref="AF75:AH75" si="403">IF($G75=0,0,$G75*LOG($G75/K246, 2))</f>
        <v>0</v>
      </c>
      <c r="AG75">
        <f t="shared" si="403"/>
        <v>0</v>
      </c>
      <c r="AH75">
        <f t="shared" si="403"/>
        <v>0</v>
      </c>
      <c r="AJ75">
        <f t="shared" si="354"/>
        <v>0</v>
      </c>
      <c r="AK75">
        <f t="shared" si="355"/>
        <v>0</v>
      </c>
      <c r="AL75">
        <f t="shared" si="356"/>
        <v>0</v>
      </c>
      <c r="AM75">
        <f t="shared" ref="AM75:AN75" si="404">IF($I75=0,0,$I75*LOG($I75/N246, 2))</f>
        <v>0</v>
      </c>
      <c r="AN75">
        <f t="shared" si="404"/>
        <v>0</v>
      </c>
      <c r="AP75">
        <f t="shared" si="358"/>
        <v>0</v>
      </c>
      <c r="AQ75">
        <f t="shared" si="359"/>
        <v>0</v>
      </c>
      <c r="AR75">
        <f t="shared" si="360"/>
        <v>0</v>
      </c>
      <c r="AS75">
        <f t="shared" si="361"/>
        <v>0</v>
      </c>
      <c r="AT75">
        <f t="shared" si="362"/>
        <v>0</v>
      </c>
      <c r="AV75">
        <f t="shared" si="363"/>
        <v>0</v>
      </c>
      <c r="AW75">
        <f t="shared" si="364"/>
        <v>0</v>
      </c>
      <c r="AX75">
        <f t="shared" si="365"/>
        <v>0</v>
      </c>
      <c r="AY75">
        <f t="shared" ref="AY75:AZ75" si="405">IF($M75=0,0,$M75*LOG($M75/O246, 2))</f>
        <v>0</v>
      </c>
      <c r="AZ75">
        <f t="shared" si="405"/>
        <v>0</v>
      </c>
    </row>
    <row r="76" spans="1:52">
      <c r="A76" t="str">
        <f t="shared" si="343"/>
        <v>making</v>
      </c>
      <c r="B76">
        <v>0</v>
      </c>
      <c r="C76" s="1">
        <f t="shared" si="344"/>
        <v>0</v>
      </c>
      <c r="D76">
        <v>0</v>
      </c>
      <c r="E76" s="1">
        <f t="shared" si="345"/>
        <v>0</v>
      </c>
      <c r="F76">
        <v>0</v>
      </c>
      <c r="G76" s="1">
        <f t="shared" si="367"/>
        <v>0</v>
      </c>
      <c r="H76">
        <v>0</v>
      </c>
      <c r="I76" s="1">
        <f t="shared" si="368"/>
        <v>0</v>
      </c>
      <c r="J76">
        <v>1</v>
      </c>
      <c r="K76" s="1">
        <f t="shared" si="369"/>
        <v>1.9607843137254902E-2</v>
      </c>
      <c r="L76">
        <v>0</v>
      </c>
      <c r="M76" s="1">
        <f t="shared" si="370"/>
        <v>0</v>
      </c>
      <c r="N76">
        <f t="shared" si="346"/>
        <v>1</v>
      </c>
      <c r="O76" t="s">
        <v>74</v>
      </c>
      <c r="R76">
        <f t="shared" si="347"/>
        <v>0</v>
      </c>
      <c r="S76">
        <f t="shared" ref="S76:V76" si="406">IF($C76=0,0,$C76*LOG($C76/C247, 2))</f>
        <v>0</v>
      </c>
      <c r="T76">
        <f t="shared" si="406"/>
        <v>0</v>
      </c>
      <c r="U76">
        <f t="shared" si="406"/>
        <v>0</v>
      </c>
      <c r="V76">
        <f t="shared" si="406"/>
        <v>0</v>
      </c>
      <c r="X76">
        <f t="shared" si="349"/>
        <v>0</v>
      </c>
      <c r="Y76">
        <f t="shared" ref="Y76:AB76" si="407">IF($E76=0,0,$E76*LOG($E76/G247, 2))</f>
        <v>0</v>
      </c>
      <c r="Z76">
        <f t="shared" si="407"/>
        <v>0</v>
      </c>
      <c r="AA76">
        <f t="shared" si="407"/>
        <v>0</v>
      </c>
      <c r="AB76">
        <f t="shared" si="407"/>
        <v>0</v>
      </c>
      <c r="AD76">
        <f t="shared" si="351"/>
        <v>0</v>
      </c>
      <c r="AE76">
        <f t="shared" si="352"/>
        <v>0</v>
      </c>
      <c r="AF76">
        <f t="shared" ref="AF76:AH76" si="408">IF($G76=0,0,$G76*LOG($G76/K247, 2))</f>
        <v>0</v>
      </c>
      <c r="AG76">
        <f t="shared" si="408"/>
        <v>0</v>
      </c>
      <c r="AH76">
        <f t="shared" si="408"/>
        <v>0</v>
      </c>
      <c r="AJ76">
        <f t="shared" si="354"/>
        <v>0</v>
      </c>
      <c r="AK76">
        <f t="shared" si="355"/>
        <v>0</v>
      </c>
      <c r="AL76">
        <f t="shared" si="356"/>
        <v>0</v>
      </c>
      <c r="AM76">
        <f t="shared" ref="AM76:AN76" si="409">IF($I76=0,0,$I76*LOG($I76/N247, 2))</f>
        <v>0</v>
      </c>
      <c r="AN76">
        <f t="shared" si="409"/>
        <v>0</v>
      </c>
      <c r="AP76">
        <f t="shared" si="358"/>
        <v>1.9607843137254902E-2</v>
      </c>
      <c r="AQ76">
        <f t="shared" si="359"/>
        <v>1.9607843137254902E-2</v>
      </c>
      <c r="AR76">
        <f t="shared" si="360"/>
        <v>1.9607843137254902E-2</v>
      </c>
      <c r="AS76">
        <f t="shared" si="361"/>
        <v>1.9607843137254902E-2</v>
      </c>
      <c r="AT76">
        <f t="shared" si="362"/>
        <v>1.9607843137254902E-2</v>
      </c>
      <c r="AV76">
        <f t="shared" si="363"/>
        <v>0</v>
      </c>
      <c r="AW76">
        <f t="shared" si="364"/>
        <v>0</v>
      </c>
      <c r="AX76">
        <f t="shared" si="365"/>
        <v>0</v>
      </c>
      <c r="AY76">
        <f t="shared" ref="AY76:AZ76" si="410">IF($M76=0,0,$M76*LOG($M76/O247, 2))</f>
        <v>0</v>
      </c>
      <c r="AZ76">
        <f t="shared" si="410"/>
        <v>0</v>
      </c>
    </row>
    <row r="77" spans="1:52">
      <c r="A77" t="str">
        <f t="shared" si="343"/>
        <v>marble</v>
      </c>
      <c r="B77">
        <v>1</v>
      </c>
      <c r="C77" s="1">
        <f t="shared" si="344"/>
        <v>2.7777777777777776E-2</v>
      </c>
      <c r="D77">
        <v>0</v>
      </c>
      <c r="E77" s="1">
        <f t="shared" si="345"/>
        <v>0</v>
      </c>
      <c r="F77">
        <v>0</v>
      </c>
      <c r="G77" s="1">
        <f t="shared" si="367"/>
        <v>0</v>
      </c>
      <c r="H77">
        <v>0</v>
      </c>
      <c r="I77" s="1">
        <f t="shared" si="368"/>
        <v>0</v>
      </c>
      <c r="J77">
        <v>1</v>
      </c>
      <c r="K77" s="1">
        <f t="shared" si="369"/>
        <v>1.9607843137254902E-2</v>
      </c>
      <c r="L77">
        <v>0</v>
      </c>
      <c r="M77" s="1">
        <f t="shared" si="370"/>
        <v>0</v>
      </c>
      <c r="N77">
        <f t="shared" si="346"/>
        <v>2</v>
      </c>
      <c r="O77" t="s">
        <v>75</v>
      </c>
      <c r="R77">
        <f t="shared" si="347"/>
        <v>2.7777777777777776E-2</v>
      </c>
      <c r="S77">
        <f t="shared" ref="S77:V77" si="411">IF($C77=0,0,$C77*LOG($C77/C248, 2))</f>
        <v>2.7777777777777776E-2</v>
      </c>
      <c r="T77">
        <f t="shared" si="411"/>
        <v>2.7777777777777776E-2</v>
      </c>
      <c r="U77">
        <f t="shared" si="411"/>
        <v>6.3744957256324213E-3</v>
      </c>
      <c r="V77">
        <f t="shared" si="411"/>
        <v>2.7777777777777776E-2</v>
      </c>
      <c r="X77">
        <f t="shared" si="349"/>
        <v>0</v>
      </c>
      <c r="Y77">
        <f t="shared" ref="Y77:AB77" si="412">IF($E77=0,0,$E77*LOG($E77/G248, 2))</f>
        <v>0</v>
      </c>
      <c r="Z77">
        <f t="shared" si="412"/>
        <v>0</v>
      </c>
      <c r="AA77">
        <f t="shared" si="412"/>
        <v>0</v>
      </c>
      <c r="AB77">
        <f t="shared" si="412"/>
        <v>0</v>
      </c>
      <c r="AD77">
        <f t="shared" si="351"/>
        <v>0</v>
      </c>
      <c r="AE77">
        <f t="shared" si="352"/>
        <v>0</v>
      </c>
      <c r="AF77">
        <f t="shared" ref="AF77:AH77" si="413">IF($G77=0,0,$G77*LOG($G77/K248, 2))</f>
        <v>0</v>
      </c>
      <c r="AG77">
        <f t="shared" si="413"/>
        <v>0</v>
      </c>
      <c r="AH77">
        <f t="shared" si="413"/>
        <v>0</v>
      </c>
      <c r="AJ77">
        <f t="shared" si="354"/>
        <v>0</v>
      </c>
      <c r="AK77">
        <f t="shared" si="355"/>
        <v>0</v>
      </c>
      <c r="AL77">
        <f t="shared" si="356"/>
        <v>0</v>
      </c>
      <c r="AM77">
        <f t="shared" ref="AM77:AN77" si="414">IF($I77=0,0,$I77*LOG($I77/N248, 2))</f>
        <v>0</v>
      </c>
      <c r="AN77">
        <f t="shared" si="414"/>
        <v>0</v>
      </c>
      <c r="AP77">
        <f t="shared" si="358"/>
        <v>-5.353303811890509E-3</v>
      </c>
      <c r="AQ77">
        <f t="shared" si="359"/>
        <v>1.9607843137254902E-2</v>
      </c>
      <c r="AR77">
        <f t="shared" si="360"/>
        <v>1.9607843137254902E-2</v>
      </c>
      <c r="AS77">
        <f t="shared" si="361"/>
        <v>1.9607843137254902E-2</v>
      </c>
      <c r="AT77">
        <f t="shared" si="362"/>
        <v>1.9607843137254902E-2</v>
      </c>
      <c r="AV77">
        <f t="shared" si="363"/>
        <v>0</v>
      </c>
      <c r="AW77">
        <f t="shared" si="364"/>
        <v>0</v>
      </c>
      <c r="AX77">
        <f t="shared" si="365"/>
        <v>0</v>
      </c>
      <c r="AY77">
        <f t="shared" ref="AY77:AZ77" si="415">IF($M77=0,0,$M77*LOG($M77/O248, 2))</f>
        <v>0</v>
      </c>
      <c r="AZ77">
        <f t="shared" si="415"/>
        <v>0</v>
      </c>
    </row>
    <row r="78" spans="1:52">
      <c r="A78" t="str">
        <f t="shared" si="343"/>
        <v>millenia</v>
      </c>
      <c r="B78">
        <v>1</v>
      </c>
      <c r="C78" s="1">
        <f t="shared" si="344"/>
        <v>2.7777777777777776E-2</v>
      </c>
      <c r="D78">
        <v>1</v>
      </c>
      <c r="E78" s="1">
        <f t="shared" si="345"/>
        <v>1.6666666666666666E-2</v>
      </c>
      <c r="F78">
        <v>0</v>
      </c>
      <c r="G78" s="1">
        <f t="shared" si="367"/>
        <v>0</v>
      </c>
      <c r="H78">
        <v>0</v>
      </c>
      <c r="I78" s="1">
        <f t="shared" si="368"/>
        <v>0</v>
      </c>
      <c r="J78">
        <v>0</v>
      </c>
      <c r="K78" s="1">
        <f t="shared" si="369"/>
        <v>0</v>
      </c>
      <c r="L78">
        <v>0</v>
      </c>
      <c r="M78" s="1">
        <f t="shared" si="370"/>
        <v>0</v>
      </c>
      <c r="N78">
        <f t="shared" si="346"/>
        <v>2</v>
      </c>
      <c r="O78" t="s">
        <v>76</v>
      </c>
      <c r="R78">
        <f t="shared" si="347"/>
        <v>8.9424470802045089E-3</v>
      </c>
      <c r="S78">
        <f t="shared" ref="S78:V78" si="416">IF($C78=0,0,$C78*LOG($C78/C249, 2))</f>
        <v>2.7777777777777776E-2</v>
      </c>
      <c r="T78">
        <f t="shared" si="416"/>
        <v>2.7777777777777776E-2</v>
      </c>
      <c r="U78">
        <f t="shared" si="416"/>
        <v>2.7777777777777776E-2</v>
      </c>
      <c r="V78">
        <f t="shared" si="416"/>
        <v>2.7777777777777776E-2</v>
      </c>
      <c r="X78">
        <f t="shared" si="349"/>
        <v>-6.9172916546473943E-3</v>
      </c>
      <c r="Y78">
        <f t="shared" ref="Y78:AB78" si="417">IF($E78=0,0,$E78*LOG($E78/G249, 2))</f>
        <v>1.6666666666666666E-2</v>
      </c>
      <c r="Z78">
        <f t="shared" si="417"/>
        <v>1.6666666666666666E-2</v>
      </c>
      <c r="AA78">
        <f t="shared" si="417"/>
        <v>1.6666666666666666E-2</v>
      </c>
      <c r="AB78">
        <f t="shared" si="417"/>
        <v>1.6666666666666666E-2</v>
      </c>
      <c r="AD78">
        <f t="shared" si="351"/>
        <v>0</v>
      </c>
      <c r="AE78">
        <f t="shared" si="352"/>
        <v>0</v>
      </c>
      <c r="AF78">
        <f t="shared" ref="AF78:AH78" si="418">IF($G78=0,0,$G78*LOG($G78/K249, 2))</f>
        <v>0</v>
      </c>
      <c r="AG78">
        <f t="shared" si="418"/>
        <v>0</v>
      </c>
      <c r="AH78">
        <f t="shared" si="418"/>
        <v>0</v>
      </c>
      <c r="AJ78">
        <f t="shared" si="354"/>
        <v>0</v>
      </c>
      <c r="AK78">
        <f t="shared" si="355"/>
        <v>0</v>
      </c>
      <c r="AL78">
        <f t="shared" si="356"/>
        <v>0</v>
      </c>
      <c r="AM78">
        <f t="shared" ref="AM78:AN78" si="419">IF($I78=0,0,$I78*LOG($I78/N249, 2))</f>
        <v>0</v>
      </c>
      <c r="AN78">
        <f t="shared" si="419"/>
        <v>0</v>
      </c>
      <c r="AP78">
        <f t="shared" si="358"/>
        <v>0</v>
      </c>
      <c r="AQ78">
        <f t="shared" si="359"/>
        <v>0</v>
      </c>
      <c r="AR78">
        <f t="shared" si="360"/>
        <v>0</v>
      </c>
      <c r="AS78">
        <f t="shared" si="361"/>
        <v>0</v>
      </c>
      <c r="AT78">
        <f t="shared" si="362"/>
        <v>0</v>
      </c>
      <c r="AV78">
        <f t="shared" si="363"/>
        <v>0</v>
      </c>
      <c r="AW78">
        <f t="shared" si="364"/>
        <v>0</v>
      </c>
      <c r="AX78">
        <f t="shared" si="365"/>
        <v>0</v>
      </c>
      <c r="AY78">
        <f t="shared" ref="AY78:AZ78" si="420">IF($M78=0,0,$M78*LOG($M78/O249, 2))</f>
        <v>0</v>
      </c>
      <c r="AZ78">
        <f t="shared" si="420"/>
        <v>0</v>
      </c>
    </row>
    <row r="79" spans="1:52">
      <c r="A79" t="str">
        <f t="shared" si="343"/>
        <v>millennium</v>
      </c>
      <c r="B79">
        <v>0</v>
      </c>
      <c r="C79" s="1">
        <f t="shared" si="344"/>
        <v>0</v>
      </c>
      <c r="D79">
        <v>1</v>
      </c>
      <c r="E79" s="1">
        <f t="shared" si="345"/>
        <v>1.6666666666666666E-2</v>
      </c>
      <c r="F79">
        <v>0</v>
      </c>
      <c r="G79" s="1">
        <f t="shared" si="367"/>
        <v>0</v>
      </c>
      <c r="H79">
        <v>0</v>
      </c>
      <c r="I79" s="1">
        <f t="shared" si="368"/>
        <v>0</v>
      </c>
      <c r="J79">
        <v>0</v>
      </c>
      <c r="K79" s="1">
        <f t="shared" si="369"/>
        <v>0</v>
      </c>
      <c r="L79">
        <v>0</v>
      </c>
      <c r="M79" s="1">
        <f t="shared" si="370"/>
        <v>0</v>
      </c>
      <c r="N79">
        <f t="shared" si="346"/>
        <v>1</v>
      </c>
      <c r="O79" t="s">
        <v>77</v>
      </c>
      <c r="R79">
        <f t="shared" si="347"/>
        <v>0</v>
      </c>
      <c r="S79">
        <f t="shared" ref="S79:V79" si="421">IF($C79=0,0,$C79*LOG($C79/C250, 2))</f>
        <v>0</v>
      </c>
      <c r="T79">
        <f t="shared" si="421"/>
        <v>0</v>
      </c>
      <c r="U79">
        <f t="shared" si="421"/>
        <v>0</v>
      </c>
      <c r="V79">
        <f t="shared" si="421"/>
        <v>0</v>
      </c>
      <c r="X79">
        <f t="shared" si="349"/>
        <v>1.6666666666666666E-2</v>
      </c>
      <c r="Y79">
        <f t="shared" ref="Y79:AB79" si="422">IF($E79=0,0,$E79*LOG($E79/G250, 2))</f>
        <v>1.6666666666666666E-2</v>
      </c>
      <c r="Z79">
        <f t="shared" si="422"/>
        <v>1.6666666666666666E-2</v>
      </c>
      <c r="AA79">
        <f t="shared" si="422"/>
        <v>1.6666666666666666E-2</v>
      </c>
      <c r="AB79">
        <f t="shared" si="422"/>
        <v>1.6666666666666666E-2</v>
      </c>
      <c r="AD79">
        <f t="shared" si="351"/>
        <v>0</v>
      </c>
      <c r="AE79">
        <f t="shared" si="352"/>
        <v>0</v>
      </c>
      <c r="AF79">
        <f t="shared" ref="AF79:AH79" si="423">IF($G79=0,0,$G79*LOG($G79/K250, 2))</f>
        <v>0</v>
      </c>
      <c r="AG79">
        <f t="shared" si="423"/>
        <v>0</v>
      </c>
      <c r="AH79">
        <f t="shared" si="423"/>
        <v>0</v>
      </c>
      <c r="AJ79">
        <f t="shared" si="354"/>
        <v>0</v>
      </c>
      <c r="AK79">
        <f t="shared" si="355"/>
        <v>0</v>
      </c>
      <c r="AL79">
        <f t="shared" si="356"/>
        <v>0</v>
      </c>
      <c r="AM79">
        <f t="shared" ref="AM79:AN79" si="424">IF($I79=0,0,$I79*LOG($I79/N250, 2))</f>
        <v>0</v>
      </c>
      <c r="AN79">
        <f t="shared" si="424"/>
        <v>0</v>
      </c>
      <c r="AP79">
        <f t="shared" si="358"/>
        <v>0</v>
      </c>
      <c r="AQ79">
        <f t="shared" si="359"/>
        <v>0</v>
      </c>
      <c r="AR79">
        <f t="shared" si="360"/>
        <v>0</v>
      </c>
      <c r="AS79">
        <f t="shared" si="361"/>
        <v>0</v>
      </c>
      <c r="AT79">
        <f t="shared" si="362"/>
        <v>0</v>
      </c>
      <c r="AV79">
        <f t="shared" si="363"/>
        <v>0</v>
      </c>
      <c r="AW79">
        <f t="shared" si="364"/>
        <v>0</v>
      </c>
      <c r="AX79">
        <f t="shared" si="365"/>
        <v>0</v>
      </c>
      <c r="AY79">
        <f t="shared" ref="AY79:AZ79" si="425">IF($M79=0,0,$M79*LOG($M79/O250, 2))</f>
        <v>0</v>
      </c>
      <c r="AZ79">
        <f t="shared" si="425"/>
        <v>0</v>
      </c>
    </row>
    <row r="80" spans="1:52">
      <c r="A80" t="str">
        <f t="shared" si="343"/>
        <v>million</v>
      </c>
      <c r="B80">
        <v>0</v>
      </c>
      <c r="C80" s="1">
        <f t="shared" si="344"/>
        <v>0</v>
      </c>
      <c r="D80">
        <v>1</v>
      </c>
      <c r="E80" s="1">
        <f t="shared" si="345"/>
        <v>1.6666666666666666E-2</v>
      </c>
      <c r="F80">
        <v>0</v>
      </c>
      <c r="G80" s="1">
        <f t="shared" si="367"/>
        <v>0</v>
      </c>
      <c r="H80">
        <v>0</v>
      </c>
      <c r="I80" s="1">
        <f t="shared" si="368"/>
        <v>0</v>
      </c>
      <c r="J80">
        <v>0</v>
      </c>
      <c r="K80" s="1">
        <f t="shared" si="369"/>
        <v>0</v>
      </c>
      <c r="L80">
        <v>0</v>
      </c>
      <c r="M80" s="1">
        <f t="shared" si="370"/>
        <v>0</v>
      </c>
      <c r="N80">
        <f t="shared" si="346"/>
        <v>1</v>
      </c>
      <c r="O80" t="s">
        <v>78</v>
      </c>
      <c r="R80">
        <f t="shared" si="347"/>
        <v>0</v>
      </c>
      <c r="S80">
        <f t="shared" ref="S80:V80" si="426">IF($C80=0,0,$C80*LOG($C80/C251, 2))</f>
        <v>0</v>
      </c>
      <c r="T80">
        <f t="shared" si="426"/>
        <v>0</v>
      </c>
      <c r="U80">
        <f t="shared" si="426"/>
        <v>0</v>
      </c>
      <c r="V80">
        <f t="shared" si="426"/>
        <v>0</v>
      </c>
      <c r="X80">
        <f t="shared" si="349"/>
        <v>1.6666666666666666E-2</v>
      </c>
      <c r="Y80">
        <f t="shared" ref="Y80:AB80" si="427">IF($E80=0,0,$E80*LOG($E80/G251, 2))</f>
        <v>1.6666666666666666E-2</v>
      </c>
      <c r="Z80">
        <f t="shared" si="427"/>
        <v>1.6666666666666666E-2</v>
      </c>
      <c r="AA80">
        <f t="shared" si="427"/>
        <v>1.6666666666666666E-2</v>
      </c>
      <c r="AB80">
        <f t="shared" si="427"/>
        <v>1.6666666666666666E-2</v>
      </c>
      <c r="AD80">
        <f t="shared" si="351"/>
        <v>0</v>
      </c>
      <c r="AE80">
        <f t="shared" si="352"/>
        <v>0</v>
      </c>
      <c r="AF80">
        <f t="shared" ref="AF80:AH80" si="428">IF($G80=0,0,$G80*LOG($G80/K251, 2))</f>
        <v>0</v>
      </c>
      <c r="AG80">
        <f t="shared" si="428"/>
        <v>0</v>
      </c>
      <c r="AH80">
        <f t="shared" si="428"/>
        <v>0</v>
      </c>
      <c r="AJ80">
        <f t="shared" si="354"/>
        <v>0</v>
      </c>
      <c r="AK80">
        <f t="shared" si="355"/>
        <v>0</v>
      </c>
      <c r="AL80">
        <f t="shared" si="356"/>
        <v>0</v>
      </c>
      <c r="AM80">
        <f t="shared" ref="AM80:AN80" si="429">IF($I80=0,0,$I80*LOG($I80/N251, 2))</f>
        <v>0</v>
      </c>
      <c r="AN80">
        <f t="shared" si="429"/>
        <v>0</v>
      </c>
      <c r="AP80">
        <f t="shared" si="358"/>
        <v>0</v>
      </c>
      <c r="AQ80">
        <f t="shared" si="359"/>
        <v>0</v>
      </c>
      <c r="AR80">
        <f t="shared" si="360"/>
        <v>0</v>
      </c>
      <c r="AS80">
        <f t="shared" si="361"/>
        <v>0</v>
      </c>
      <c r="AT80">
        <f t="shared" si="362"/>
        <v>0</v>
      </c>
      <c r="AV80">
        <f t="shared" si="363"/>
        <v>0</v>
      </c>
      <c r="AW80">
        <f t="shared" si="364"/>
        <v>0</v>
      </c>
      <c r="AX80">
        <f t="shared" si="365"/>
        <v>0</v>
      </c>
      <c r="AY80">
        <f t="shared" ref="AY80:AZ80" si="430">IF($M80=0,0,$M80*LOG($M80/O251, 2))</f>
        <v>0</v>
      </c>
      <c r="AZ80">
        <f t="shared" si="430"/>
        <v>0</v>
      </c>
    </row>
    <row r="81" spans="1:52">
      <c r="A81" t="str">
        <f t="shared" si="343"/>
        <v>most</v>
      </c>
      <c r="B81">
        <v>0</v>
      </c>
      <c r="C81" s="1">
        <f t="shared" si="344"/>
        <v>0</v>
      </c>
      <c r="D81">
        <v>1</v>
      </c>
      <c r="E81" s="1">
        <f t="shared" si="345"/>
        <v>1.6666666666666666E-2</v>
      </c>
      <c r="F81">
        <v>0</v>
      </c>
      <c r="G81" s="1">
        <f t="shared" si="367"/>
        <v>0</v>
      </c>
      <c r="H81">
        <v>0</v>
      </c>
      <c r="I81" s="1">
        <f t="shared" si="368"/>
        <v>0</v>
      </c>
      <c r="J81">
        <v>0</v>
      </c>
      <c r="K81" s="1">
        <f t="shared" si="369"/>
        <v>0</v>
      </c>
      <c r="L81">
        <v>0</v>
      </c>
      <c r="M81" s="1">
        <f t="shared" si="370"/>
        <v>0</v>
      </c>
      <c r="N81">
        <f t="shared" si="346"/>
        <v>1</v>
      </c>
      <c r="O81" t="s">
        <v>79</v>
      </c>
      <c r="R81">
        <f t="shared" si="347"/>
        <v>0</v>
      </c>
      <c r="S81">
        <f t="shared" ref="S81:V81" si="431">IF($C81=0,0,$C81*LOG($C81/C252, 2))</f>
        <v>0</v>
      </c>
      <c r="T81">
        <f t="shared" si="431"/>
        <v>0</v>
      </c>
      <c r="U81">
        <f t="shared" si="431"/>
        <v>0</v>
      </c>
      <c r="V81">
        <f t="shared" si="431"/>
        <v>0</v>
      </c>
      <c r="X81">
        <f t="shared" si="349"/>
        <v>1.6666666666666666E-2</v>
      </c>
      <c r="Y81">
        <f t="shared" ref="Y81:AB81" si="432">IF($E81=0,0,$E81*LOG($E81/G252, 2))</f>
        <v>1.6666666666666666E-2</v>
      </c>
      <c r="Z81">
        <f t="shared" si="432"/>
        <v>1.6666666666666666E-2</v>
      </c>
      <c r="AA81">
        <f t="shared" si="432"/>
        <v>1.6666666666666666E-2</v>
      </c>
      <c r="AB81">
        <f t="shared" si="432"/>
        <v>1.6666666666666666E-2</v>
      </c>
      <c r="AD81">
        <f t="shared" si="351"/>
        <v>0</v>
      </c>
      <c r="AE81">
        <f t="shared" si="352"/>
        <v>0</v>
      </c>
      <c r="AF81">
        <f t="shared" ref="AF81:AH81" si="433">IF($G81=0,0,$G81*LOG($G81/K252, 2))</f>
        <v>0</v>
      </c>
      <c r="AG81">
        <f t="shared" si="433"/>
        <v>0</v>
      </c>
      <c r="AH81">
        <f t="shared" si="433"/>
        <v>0</v>
      </c>
      <c r="AJ81">
        <f t="shared" si="354"/>
        <v>0</v>
      </c>
      <c r="AK81">
        <f t="shared" si="355"/>
        <v>0</v>
      </c>
      <c r="AL81">
        <f t="shared" si="356"/>
        <v>0</v>
      </c>
      <c r="AM81">
        <f t="shared" ref="AM81:AN81" si="434">IF($I81=0,0,$I81*LOG($I81/N252, 2))</f>
        <v>0</v>
      </c>
      <c r="AN81">
        <f t="shared" si="434"/>
        <v>0</v>
      </c>
      <c r="AP81">
        <f t="shared" si="358"/>
        <v>0</v>
      </c>
      <c r="AQ81">
        <f t="shared" si="359"/>
        <v>0</v>
      </c>
      <c r="AR81">
        <f t="shared" si="360"/>
        <v>0</v>
      </c>
      <c r="AS81">
        <f t="shared" si="361"/>
        <v>0</v>
      </c>
      <c r="AT81">
        <f t="shared" si="362"/>
        <v>0</v>
      </c>
      <c r="AV81">
        <f t="shared" si="363"/>
        <v>0</v>
      </c>
      <c r="AW81">
        <f t="shared" si="364"/>
        <v>0</v>
      </c>
      <c r="AX81">
        <f t="shared" si="365"/>
        <v>0</v>
      </c>
      <c r="AY81">
        <f t="shared" ref="AY81:AZ81" si="435">IF($M81=0,0,$M81*LOG($M81/O252, 2))</f>
        <v>0</v>
      </c>
      <c r="AZ81">
        <f t="shared" si="435"/>
        <v>0</v>
      </c>
    </row>
    <row r="82" spans="1:52">
      <c r="A82" t="str">
        <f t="shared" si="343"/>
        <v>mused</v>
      </c>
      <c r="B82">
        <v>0</v>
      </c>
      <c r="C82" s="1">
        <f t="shared" si="344"/>
        <v>0</v>
      </c>
      <c r="D82">
        <v>0</v>
      </c>
      <c r="E82" s="1">
        <f t="shared" si="345"/>
        <v>0</v>
      </c>
      <c r="F82">
        <v>0</v>
      </c>
      <c r="G82" s="1">
        <f t="shared" si="367"/>
        <v>0</v>
      </c>
      <c r="H82">
        <v>0</v>
      </c>
      <c r="I82" s="1">
        <f t="shared" si="368"/>
        <v>0</v>
      </c>
      <c r="J82">
        <v>0</v>
      </c>
      <c r="K82" s="1">
        <f t="shared" si="369"/>
        <v>0</v>
      </c>
      <c r="L82">
        <v>1</v>
      </c>
      <c r="M82" s="1">
        <f t="shared" si="370"/>
        <v>4.5454545454545456E-2</v>
      </c>
      <c r="N82">
        <f t="shared" si="346"/>
        <v>1</v>
      </c>
      <c r="O82" t="s">
        <v>80</v>
      </c>
      <c r="R82">
        <f t="shared" si="347"/>
        <v>0</v>
      </c>
      <c r="S82">
        <f t="shared" ref="S82:V82" si="436">IF($C82=0,0,$C82*LOG($C82/C253, 2))</f>
        <v>0</v>
      </c>
      <c r="T82">
        <f t="shared" si="436"/>
        <v>0</v>
      </c>
      <c r="U82">
        <f t="shared" si="436"/>
        <v>0</v>
      </c>
      <c r="V82">
        <f t="shared" si="436"/>
        <v>0</v>
      </c>
      <c r="X82">
        <f t="shared" si="349"/>
        <v>0</v>
      </c>
      <c r="Y82">
        <f t="shared" ref="Y82:AB82" si="437">IF($E82=0,0,$E82*LOG($E82/G253, 2))</f>
        <v>0</v>
      </c>
      <c r="Z82">
        <f t="shared" si="437"/>
        <v>0</v>
      </c>
      <c r="AA82">
        <f t="shared" si="437"/>
        <v>0</v>
      </c>
      <c r="AB82">
        <f t="shared" si="437"/>
        <v>0</v>
      </c>
      <c r="AD82">
        <f t="shared" si="351"/>
        <v>0</v>
      </c>
      <c r="AE82">
        <f t="shared" si="352"/>
        <v>0</v>
      </c>
      <c r="AF82">
        <f t="shared" ref="AF82:AH82" si="438">IF($G82=0,0,$G82*LOG($G82/K253, 2))</f>
        <v>0</v>
      </c>
      <c r="AG82">
        <f t="shared" si="438"/>
        <v>0</v>
      </c>
      <c r="AH82">
        <f t="shared" si="438"/>
        <v>0</v>
      </c>
      <c r="AJ82">
        <f t="shared" si="354"/>
        <v>0</v>
      </c>
      <c r="AK82">
        <f t="shared" si="355"/>
        <v>0</v>
      </c>
      <c r="AL82">
        <f t="shared" si="356"/>
        <v>0</v>
      </c>
      <c r="AM82">
        <f t="shared" ref="AM82:AN82" si="439">IF($I82=0,0,$I82*LOG($I82/N253, 2))</f>
        <v>0</v>
      </c>
      <c r="AN82">
        <f t="shared" si="439"/>
        <v>0</v>
      </c>
      <c r="AP82">
        <f t="shared" si="358"/>
        <v>0</v>
      </c>
      <c r="AQ82">
        <f t="shared" si="359"/>
        <v>0</v>
      </c>
      <c r="AR82">
        <f t="shared" si="360"/>
        <v>0</v>
      </c>
      <c r="AS82">
        <f t="shared" si="361"/>
        <v>0</v>
      </c>
      <c r="AT82">
        <f t="shared" si="362"/>
        <v>0</v>
      </c>
      <c r="AV82">
        <f t="shared" si="363"/>
        <v>4.5454545454545456E-2</v>
      </c>
      <c r="AW82">
        <f t="shared" si="364"/>
        <v>4.5454545454545456E-2</v>
      </c>
      <c r="AX82">
        <f t="shared" si="365"/>
        <v>4.5454545454545456E-2</v>
      </c>
      <c r="AY82">
        <f t="shared" ref="AY82:AZ82" si="440">IF($M82=0,0,$M82*LOG($M82/O253, 2))</f>
        <v>4.5454545454545456E-2</v>
      </c>
      <c r="AZ82">
        <f t="shared" si="440"/>
        <v>4.5454545454545456E-2</v>
      </c>
    </row>
    <row r="83" spans="1:52">
      <c r="A83" t="str">
        <f t="shared" si="343"/>
        <v>my</v>
      </c>
      <c r="B83">
        <v>1</v>
      </c>
      <c r="C83" s="1">
        <f t="shared" si="344"/>
        <v>2.7777777777777776E-2</v>
      </c>
      <c r="D83">
        <v>0</v>
      </c>
      <c r="E83" s="1">
        <f t="shared" si="345"/>
        <v>0</v>
      </c>
      <c r="F83">
        <v>0</v>
      </c>
      <c r="G83" s="1">
        <f t="shared" si="367"/>
        <v>0</v>
      </c>
      <c r="H83">
        <v>2</v>
      </c>
      <c r="I83" s="1">
        <f t="shared" si="368"/>
        <v>0.04</v>
      </c>
      <c r="J83">
        <v>1</v>
      </c>
      <c r="K83" s="1">
        <f t="shared" si="369"/>
        <v>1.9607843137254902E-2</v>
      </c>
      <c r="L83">
        <v>0</v>
      </c>
      <c r="M83" s="1">
        <f t="shared" si="370"/>
        <v>0</v>
      </c>
      <c r="N83">
        <f t="shared" si="346"/>
        <v>4</v>
      </c>
      <c r="O83" t="s">
        <v>81</v>
      </c>
      <c r="R83">
        <f t="shared" si="347"/>
        <v>2.7777777777777776E-2</v>
      </c>
      <c r="S83">
        <f t="shared" ref="S83:V83" si="441">IF($C83=0,0,$C83*LOG($C83/C254, 2))</f>
        <v>2.7777777777777776E-2</v>
      </c>
      <c r="T83">
        <f t="shared" si="441"/>
        <v>-7.9689207718933765E-3</v>
      </c>
      <c r="U83">
        <f t="shared" si="441"/>
        <v>6.3744957256324213E-3</v>
      </c>
      <c r="V83">
        <f t="shared" si="441"/>
        <v>2.7777777777777776E-2</v>
      </c>
      <c r="X83">
        <f t="shared" si="349"/>
        <v>0</v>
      </c>
      <c r="Y83">
        <f t="shared" ref="Y83:AB83" si="442">IF($E83=0,0,$E83*LOG($E83/G254, 2))</f>
        <v>0</v>
      </c>
      <c r="Z83">
        <f t="shared" si="442"/>
        <v>0</v>
      </c>
      <c r="AA83">
        <f t="shared" si="442"/>
        <v>0</v>
      </c>
      <c r="AB83">
        <f t="shared" si="442"/>
        <v>0</v>
      </c>
      <c r="AD83">
        <f t="shared" si="351"/>
        <v>0</v>
      </c>
      <c r="AE83">
        <f t="shared" si="352"/>
        <v>0</v>
      </c>
      <c r="AF83">
        <f t="shared" ref="AF83:AH83" si="443">IF($G83=0,0,$G83*LOG($G83/K254, 2))</f>
        <v>0</v>
      </c>
      <c r="AG83">
        <f t="shared" si="443"/>
        <v>0</v>
      </c>
      <c r="AH83">
        <f t="shared" si="443"/>
        <v>0</v>
      </c>
      <c r="AJ83">
        <f t="shared" si="354"/>
        <v>9.5675065551770536E-3</v>
      </c>
      <c r="AK83">
        <f t="shared" si="355"/>
        <v>0.04</v>
      </c>
      <c r="AL83">
        <f t="shared" si="356"/>
        <v>0.04</v>
      </c>
      <c r="AM83">
        <f t="shared" ref="AM83:AN83" si="444">IF($I83=0,0,$I83*LOG($I83/N254, 2))</f>
        <v>1.6979913141116403E-2</v>
      </c>
      <c r="AN83">
        <f t="shared" si="444"/>
        <v>0.04</v>
      </c>
      <c r="AP83">
        <f t="shared" si="358"/>
        <v>-5.353303811890509E-3</v>
      </c>
      <c r="AQ83">
        <f t="shared" si="359"/>
        <v>1.9607843137254902E-2</v>
      </c>
      <c r="AR83">
        <f t="shared" si="360"/>
        <v>1.9607843137254902E-2</v>
      </c>
      <c r="AS83">
        <f t="shared" si="361"/>
        <v>-1.1844535758212959E-2</v>
      </c>
      <c r="AT83">
        <f t="shared" si="362"/>
        <v>1.9607843137254902E-2</v>
      </c>
      <c r="AV83">
        <f t="shared" si="363"/>
        <v>0</v>
      </c>
      <c r="AW83">
        <f t="shared" si="364"/>
        <v>0</v>
      </c>
      <c r="AX83">
        <f t="shared" si="365"/>
        <v>0</v>
      </c>
      <c r="AY83">
        <f t="shared" ref="AY83:AZ83" si="445">IF($M83=0,0,$M83*LOG($M83/O254, 2))</f>
        <v>0</v>
      </c>
      <c r="AZ83">
        <f t="shared" si="445"/>
        <v>0</v>
      </c>
    </row>
    <row r="84" spans="1:52">
      <c r="A84" t="str">
        <f t="shared" si="343"/>
        <v>name</v>
      </c>
      <c r="B84">
        <v>0</v>
      </c>
      <c r="C84" s="1">
        <f t="shared" si="344"/>
        <v>0</v>
      </c>
      <c r="D84">
        <v>0</v>
      </c>
      <c r="E84" s="1">
        <f t="shared" si="345"/>
        <v>0</v>
      </c>
      <c r="F84">
        <v>0</v>
      </c>
      <c r="G84" s="1">
        <f t="shared" si="367"/>
        <v>0</v>
      </c>
      <c r="H84">
        <v>0</v>
      </c>
      <c r="I84" s="1">
        <f t="shared" si="368"/>
        <v>0</v>
      </c>
      <c r="J84">
        <v>0</v>
      </c>
      <c r="K84" s="1">
        <f t="shared" si="369"/>
        <v>0</v>
      </c>
      <c r="L84">
        <v>1</v>
      </c>
      <c r="M84" s="1">
        <f t="shared" si="370"/>
        <v>4.5454545454545456E-2</v>
      </c>
      <c r="N84">
        <f t="shared" si="346"/>
        <v>1</v>
      </c>
      <c r="O84" t="s">
        <v>82</v>
      </c>
      <c r="R84">
        <f t="shared" si="347"/>
        <v>0</v>
      </c>
      <c r="S84">
        <f t="shared" ref="S84:V84" si="446">IF($C84=0,0,$C84*LOG($C84/C255, 2))</f>
        <v>0</v>
      </c>
      <c r="T84">
        <f t="shared" si="446"/>
        <v>0</v>
      </c>
      <c r="U84">
        <f t="shared" si="446"/>
        <v>0</v>
      </c>
      <c r="V84">
        <f t="shared" si="446"/>
        <v>0</v>
      </c>
      <c r="X84">
        <f t="shared" si="349"/>
        <v>0</v>
      </c>
      <c r="Y84">
        <f t="shared" ref="Y84:AB84" si="447">IF($E84=0,0,$E84*LOG($E84/G255, 2))</f>
        <v>0</v>
      </c>
      <c r="Z84">
        <f t="shared" si="447"/>
        <v>0</v>
      </c>
      <c r="AA84">
        <f t="shared" si="447"/>
        <v>0</v>
      </c>
      <c r="AB84">
        <f t="shared" si="447"/>
        <v>0</v>
      </c>
      <c r="AD84">
        <f t="shared" si="351"/>
        <v>0</v>
      </c>
      <c r="AE84">
        <f t="shared" si="352"/>
        <v>0</v>
      </c>
      <c r="AF84">
        <f t="shared" ref="AF84:AH84" si="448">IF($G84=0,0,$G84*LOG($G84/K255, 2))</f>
        <v>0</v>
      </c>
      <c r="AG84">
        <f t="shared" si="448"/>
        <v>0</v>
      </c>
      <c r="AH84">
        <f t="shared" si="448"/>
        <v>0</v>
      </c>
      <c r="AJ84">
        <f t="shared" si="354"/>
        <v>0</v>
      </c>
      <c r="AK84">
        <f t="shared" si="355"/>
        <v>0</v>
      </c>
      <c r="AL84">
        <f t="shared" si="356"/>
        <v>0</v>
      </c>
      <c r="AM84">
        <f t="shared" ref="AM84:AN84" si="449">IF($I84=0,0,$I84*LOG($I84/N255, 2))</f>
        <v>0</v>
      </c>
      <c r="AN84">
        <f t="shared" si="449"/>
        <v>0</v>
      </c>
      <c r="AP84">
        <f t="shared" si="358"/>
        <v>0</v>
      </c>
      <c r="AQ84">
        <f t="shared" si="359"/>
        <v>0</v>
      </c>
      <c r="AR84">
        <f t="shared" si="360"/>
        <v>0</v>
      </c>
      <c r="AS84">
        <f t="shared" si="361"/>
        <v>0</v>
      </c>
      <c r="AT84">
        <f t="shared" si="362"/>
        <v>0</v>
      </c>
      <c r="AV84">
        <f t="shared" si="363"/>
        <v>4.5454545454545456E-2</v>
      </c>
      <c r="AW84">
        <f t="shared" si="364"/>
        <v>4.5454545454545456E-2</v>
      </c>
      <c r="AX84">
        <f t="shared" si="365"/>
        <v>4.5454545454545456E-2</v>
      </c>
      <c r="AY84">
        <f t="shared" ref="AY84:AZ84" si="450">IF($M84=0,0,$M84*LOG($M84/O255, 2))</f>
        <v>4.5454545454545456E-2</v>
      </c>
      <c r="AZ84">
        <f t="shared" si="450"/>
        <v>4.5454545454545456E-2</v>
      </c>
    </row>
    <row r="85" spans="1:52">
      <c r="A85" t="str">
        <f t="shared" si="343"/>
        <v>never</v>
      </c>
      <c r="B85">
        <v>0</v>
      </c>
      <c r="C85" s="1">
        <f t="shared" si="344"/>
        <v>0</v>
      </c>
      <c r="D85">
        <v>0</v>
      </c>
      <c r="E85" s="1">
        <f t="shared" si="345"/>
        <v>0</v>
      </c>
      <c r="F85">
        <v>0</v>
      </c>
      <c r="G85" s="1">
        <f t="shared" si="367"/>
        <v>0</v>
      </c>
      <c r="H85">
        <v>1</v>
      </c>
      <c r="I85" s="1">
        <f t="shared" si="368"/>
        <v>0.02</v>
      </c>
      <c r="J85">
        <v>0</v>
      </c>
      <c r="K85" s="1">
        <f t="shared" si="369"/>
        <v>0</v>
      </c>
      <c r="L85">
        <v>0</v>
      </c>
      <c r="M85" s="1">
        <f t="shared" si="370"/>
        <v>0</v>
      </c>
      <c r="N85">
        <f t="shared" si="346"/>
        <v>1</v>
      </c>
      <c r="O85" t="s">
        <v>83</v>
      </c>
      <c r="R85">
        <f t="shared" si="347"/>
        <v>0</v>
      </c>
      <c r="S85">
        <f t="shared" ref="S85:V85" si="451">IF($C85=0,0,$C85*LOG($C85/C256, 2))</f>
        <v>0</v>
      </c>
      <c r="T85">
        <f t="shared" si="451"/>
        <v>0</v>
      </c>
      <c r="U85">
        <f t="shared" si="451"/>
        <v>0</v>
      </c>
      <c r="V85">
        <f t="shared" si="451"/>
        <v>0</v>
      </c>
      <c r="X85">
        <f t="shared" si="349"/>
        <v>0</v>
      </c>
      <c r="Y85">
        <f t="shared" ref="Y85:AB85" si="452">IF($E85=0,0,$E85*LOG($E85/G256, 2))</f>
        <v>0</v>
      </c>
      <c r="Z85">
        <f t="shared" si="452"/>
        <v>0</v>
      </c>
      <c r="AA85">
        <f t="shared" si="452"/>
        <v>0</v>
      </c>
      <c r="AB85">
        <f t="shared" si="452"/>
        <v>0</v>
      </c>
      <c r="AD85">
        <f t="shared" si="351"/>
        <v>0</v>
      </c>
      <c r="AE85">
        <f t="shared" si="352"/>
        <v>0</v>
      </c>
      <c r="AF85">
        <f t="shared" ref="AF85:AH85" si="453">IF($G85=0,0,$G85*LOG($G85/K256, 2))</f>
        <v>0</v>
      </c>
      <c r="AG85">
        <f t="shared" si="453"/>
        <v>0</v>
      </c>
      <c r="AH85">
        <f t="shared" si="453"/>
        <v>0</v>
      </c>
      <c r="AJ85">
        <f t="shared" si="354"/>
        <v>0.02</v>
      </c>
      <c r="AK85">
        <f t="shared" si="355"/>
        <v>0.02</v>
      </c>
      <c r="AL85">
        <f t="shared" si="356"/>
        <v>0.02</v>
      </c>
      <c r="AM85">
        <f t="shared" ref="AM85:AN85" si="454">IF($I85=0,0,$I85*LOG($I85/N256, 2))</f>
        <v>0.02</v>
      </c>
      <c r="AN85">
        <f t="shared" si="454"/>
        <v>0.02</v>
      </c>
      <c r="AP85">
        <f t="shared" si="358"/>
        <v>0</v>
      </c>
      <c r="AQ85">
        <f t="shared" si="359"/>
        <v>0</v>
      </c>
      <c r="AR85">
        <f t="shared" si="360"/>
        <v>0</v>
      </c>
      <c r="AS85">
        <f t="shared" si="361"/>
        <v>0</v>
      </c>
      <c r="AT85">
        <f t="shared" si="362"/>
        <v>0</v>
      </c>
      <c r="AV85">
        <f t="shared" si="363"/>
        <v>0</v>
      </c>
      <c r="AW85">
        <f t="shared" si="364"/>
        <v>0</v>
      </c>
      <c r="AX85">
        <f t="shared" si="365"/>
        <v>0</v>
      </c>
      <c r="AY85">
        <f t="shared" ref="AY85:AZ85" si="455">IF($M85=0,0,$M85*LOG($M85/O256, 2))</f>
        <v>0</v>
      </c>
      <c r="AZ85">
        <f t="shared" si="455"/>
        <v>0</v>
      </c>
    </row>
    <row r="86" spans="1:52">
      <c r="A86" t="str">
        <f t="shared" si="343"/>
        <v>nice</v>
      </c>
      <c r="B86">
        <v>0</v>
      </c>
      <c r="C86" s="1">
        <f t="shared" si="344"/>
        <v>0</v>
      </c>
      <c r="D86">
        <v>0</v>
      </c>
      <c r="E86" s="1">
        <f t="shared" si="345"/>
        <v>0</v>
      </c>
      <c r="F86">
        <v>0</v>
      </c>
      <c r="G86" s="1">
        <f t="shared" si="367"/>
        <v>0</v>
      </c>
      <c r="H86">
        <v>0</v>
      </c>
      <c r="I86" s="1">
        <f t="shared" si="368"/>
        <v>0</v>
      </c>
      <c r="J86">
        <v>0</v>
      </c>
      <c r="K86" s="1">
        <f t="shared" si="369"/>
        <v>0</v>
      </c>
      <c r="L86">
        <v>1</v>
      </c>
      <c r="M86" s="1">
        <f t="shared" si="370"/>
        <v>4.5454545454545456E-2</v>
      </c>
      <c r="N86">
        <f t="shared" si="346"/>
        <v>1</v>
      </c>
      <c r="O86" t="s">
        <v>84</v>
      </c>
      <c r="R86">
        <f t="shared" si="347"/>
        <v>0</v>
      </c>
      <c r="S86">
        <f t="shared" ref="S86:V86" si="456">IF($C86=0,0,$C86*LOG($C86/C257, 2))</f>
        <v>0</v>
      </c>
      <c r="T86">
        <f t="shared" si="456"/>
        <v>0</v>
      </c>
      <c r="U86">
        <f t="shared" si="456"/>
        <v>0</v>
      </c>
      <c r="V86">
        <f t="shared" si="456"/>
        <v>0</v>
      </c>
      <c r="X86">
        <f t="shared" si="349"/>
        <v>0</v>
      </c>
      <c r="Y86">
        <f t="shared" ref="Y86:AB86" si="457">IF($E86=0,0,$E86*LOG($E86/G257, 2))</f>
        <v>0</v>
      </c>
      <c r="Z86">
        <f t="shared" si="457"/>
        <v>0</v>
      </c>
      <c r="AA86">
        <f t="shared" si="457"/>
        <v>0</v>
      </c>
      <c r="AB86">
        <f t="shared" si="457"/>
        <v>0</v>
      </c>
      <c r="AD86">
        <f t="shared" si="351"/>
        <v>0</v>
      </c>
      <c r="AE86">
        <f t="shared" si="352"/>
        <v>0</v>
      </c>
      <c r="AF86">
        <f t="shared" ref="AF86:AH86" si="458">IF($G86=0,0,$G86*LOG($G86/K257, 2))</f>
        <v>0</v>
      </c>
      <c r="AG86">
        <f t="shared" si="458"/>
        <v>0</v>
      </c>
      <c r="AH86">
        <f t="shared" si="458"/>
        <v>0</v>
      </c>
      <c r="AJ86">
        <f t="shared" si="354"/>
        <v>0</v>
      </c>
      <c r="AK86">
        <f t="shared" si="355"/>
        <v>0</v>
      </c>
      <c r="AL86">
        <f t="shared" si="356"/>
        <v>0</v>
      </c>
      <c r="AM86">
        <f t="shared" ref="AM86:AN86" si="459">IF($I86=0,0,$I86*LOG($I86/N257, 2))</f>
        <v>0</v>
      </c>
      <c r="AN86">
        <f t="shared" si="459"/>
        <v>0</v>
      </c>
      <c r="AP86">
        <f t="shared" si="358"/>
        <v>0</v>
      </c>
      <c r="AQ86">
        <f t="shared" si="359"/>
        <v>0</v>
      </c>
      <c r="AR86">
        <f t="shared" si="360"/>
        <v>0</v>
      </c>
      <c r="AS86">
        <f t="shared" si="361"/>
        <v>0</v>
      </c>
      <c r="AT86">
        <f t="shared" si="362"/>
        <v>0</v>
      </c>
      <c r="AV86">
        <f t="shared" si="363"/>
        <v>4.5454545454545456E-2</v>
      </c>
      <c r="AW86">
        <f t="shared" si="364"/>
        <v>4.5454545454545456E-2</v>
      </c>
      <c r="AX86">
        <f t="shared" si="365"/>
        <v>4.5454545454545456E-2</v>
      </c>
      <c r="AY86">
        <f t="shared" ref="AY86:AZ86" si="460">IF($M86=0,0,$M86*LOG($M86/O257, 2))</f>
        <v>4.5454545454545456E-2</v>
      </c>
      <c r="AZ86">
        <f t="shared" si="460"/>
        <v>4.5454545454545456E-2</v>
      </c>
    </row>
    <row r="87" spans="1:52">
      <c r="A87" t="str">
        <f t="shared" si="343"/>
        <v>no</v>
      </c>
      <c r="B87">
        <v>0</v>
      </c>
      <c r="C87" s="1">
        <f t="shared" si="344"/>
        <v>0</v>
      </c>
      <c r="D87">
        <v>0</v>
      </c>
      <c r="E87" s="1">
        <f t="shared" si="345"/>
        <v>0</v>
      </c>
      <c r="F87">
        <v>0</v>
      </c>
      <c r="G87" s="1">
        <f t="shared" si="367"/>
        <v>0</v>
      </c>
      <c r="H87">
        <v>1</v>
      </c>
      <c r="I87" s="1">
        <f t="shared" si="368"/>
        <v>0.02</v>
      </c>
      <c r="J87">
        <v>0</v>
      </c>
      <c r="K87" s="1">
        <f t="shared" si="369"/>
        <v>0</v>
      </c>
      <c r="L87">
        <v>0</v>
      </c>
      <c r="M87" s="1">
        <f t="shared" si="370"/>
        <v>0</v>
      </c>
      <c r="N87">
        <f t="shared" si="346"/>
        <v>1</v>
      </c>
      <c r="O87" t="s">
        <v>85</v>
      </c>
      <c r="R87">
        <f t="shared" si="347"/>
        <v>0</v>
      </c>
      <c r="S87">
        <f t="shared" ref="S87:V87" si="461">IF($C87=0,0,$C87*LOG($C87/C258, 2))</f>
        <v>0</v>
      </c>
      <c r="T87">
        <f t="shared" si="461"/>
        <v>0</v>
      </c>
      <c r="U87">
        <f t="shared" si="461"/>
        <v>0</v>
      </c>
      <c r="V87">
        <f t="shared" si="461"/>
        <v>0</v>
      </c>
      <c r="X87">
        <f t="shared" si="349"/>
        <v>0</v>
      </c>
      <c r="Y87">
        <f t="shared" ref="Y87:AB87" si="462">IF($E87=0,0,$E87*LOG($E87/G258, 2))</f>
        <v>0</v>
      </c>
      <c r="Z87">
        <f t="shared" si="462"/>
        <v>0</v>
      </c>
      <c r="AA87">
        <f t="shared" si="462"/>
        <v>0</v>
      </c>
      <c r="AB87">
        <f t="shared" si="462"/>
        <v>0</v>
      </c>
      <c r="AD87">
        <f t="shared" si="351"/>
        <v>0</v>
      </c>
      <c r="AE87">
        <f t="shared" si="352"/>
        <v>0</v>
      </c>
      <c r="AF87">
        <f t="shared" ref="AF87:AH87" si="463">IF($G87=0,0,$G87*LOG($G87/K258, 2))</f>
        <v>0</v>
      </c>
      <c r="AG87">
        <f t="shared" si="463"/>
        <v>0</v>
      </c>
      <c r="AH87">
        <f t="shared" si="463"/>
        <v>0</v>
      </c>
      <c r="AJ87">
        <f t="shared" si="354"/>
        <v>0.02</v>
      </c>
      <c r="AK87">
        <f t="shared" si="355"/>
        <v>0.02</v>
      </c>
      <c r="AL87">
        <f t="shared" si="356"/>
        <v>0.02</v>
      </c>
      <c r="AM87">
        <f t="shared" ref="AM87:AN87" si="464">IF($I87=0,0,$I87*LOG($I87/N258, 2))</f>
        <v>0.02</v>
      </c>
      <c r="AN87">
        <f t="shared" si="464"/>
        <v>0.02</v>
      </c>
      <c r="AP87">
        <f t="shared" si="358"/>
        <v>0</v>
      </c>
      <c r="AQ87">
        <f t="shared" si="359"/>
        <v>0</v>
      </c>
      <c r="AR87">
        <f t="shared" si="360"/>
        <v>0</v>
      </c>
      <c r="AS87">
        <f t="shared" si="361"/>
        <v>0</v>
      </c>
      <c r="AT87">
        <f t="shared" si="362"/>
        <v>0</v>
      </c>
      <c r="AV87">
        <f t="shared" si="363"/>
        <v>0</v>
      </c>
      <c r="AW87">
        <f t="shared" si="364"/>
        <v>0</v>
      </c>
      <c r="AX87">
        <f t="shared" si="365"/>
        <v>0</v>
      </c>
      <c r="AY87">
        <f t="shared" ref="AY87:AZ87" si="465">IF($M87=0,0,$M87*LOG($M87/O258, 2))</f>
        <v>0</v>
      </c>
      <c r="AZ87">
        <f t="shared" si="465"/>
        <v>0</v>
      </c>
    </row>
    <row r="88" spans="1:52">
      <c r="A88" t="str">
        <f t="shared" si="343"/>
        <v>of</v>
      </c>
      <c r="B88">
        <v>0</v>
      </c>
      <c r="C88" s="1">
        <f t="shared" si="344"/>
        <v>0</v>
      </c>
      <c r="D88">
        <v>2</v>
      </c>
      <c r="E88" s="1">
        <f t="shared" si="345"/>
        <v>3.3333333333333333E-2</v>
      </c>
      <c r="F88">
        <v>2</v>
      </c>
      <c r="G88" s="1">
        <f t="shared" si="367"/>
        <v>0.05</v>
      </c>
      <c r="H88">
        <v>1</v>
      </c>
      <c r="I88" s="1">
        <f t="shared" si="368"/>
        <v>0.02</v>
      </c>
      <c r="J88">
        <v>1</v>
      </c>
      <c r="K88" s="1">
        <f t="shared" si="369"/>
        <v>1.9607843137254902E-2</v>
      </c>
      <c r="L88">
        <v>2</v>
      </c>
      <c r="M88" s="1">
        <f t="shared" si="370"/>
        <v>9.0909090909090912E-2</v>
      </c>
      <c r="N88">
        <f t="shared" si="346"/>
        <v>8</v>
      </c>
      <c r="O88" t="s">
        <v>86</v>
      </c>
      <c r="R88">
        <f t="shared" si="347"/>
        <v>0</v>
      </c>
      <c r="S88">
        <f t="shared" ref="S88:V88" si="466">IF($C88=0,0,$C88*LOG($C88/C259, 2))</f>
        <v>0</v>
      </c>
      <c r="T88">
        <f t="shared" si="466"/>
        <v>0</v>
      </c>
      <c r="U88">
        <f t="shared" si="466"/>
        <v>0</v>
      </c>
      <c r="V88">
        <f t="shared" si="466"/>
        <v>0</v>
      </c>
      <c r="X88">
        <f t="shared" si="349"/>
        <v>3.3333333333333333E-2</v>
      </c>
      <c r="Y88">
        <f t="shared" ref="Y88:AB88" si="467">IF($E88=0,0,$E88*LOG($E88/G259, 2))</f>
        <v>-1.0730936496245416E-2</v>
      </c>
      <c r="Z88">
        <f t="shared" si="467"/>
        <v>1.0730936496245411E-2</v>
      </c>
      <c r="AA88">
        <f t="shared" si="467"/>
        <v>1.108584463622903E-2</v>
      </c>
      <c r="AB88">
        <f t="shared" si="467"/>
        <v>-2.9937346199359546E-2</v>
      </c>
      <c r="AD88">
        <f t="shared" si="351"/>
        <v>0.05</v>
      </c>
      <c r="AE88">
        <f t="shared" si="352"/>
        <v>1.315172029168969E-2</v>
      </c>
      <c r="AF88">
        <f t="shared" ref="AF88:AH88" si="468">IF($G88=0,0,$G88*LOG($G88/K259, 2))</f>
        <v>2.5728658641487913E-2</v>
      </c>
      <c r="AG88">
        <f t="shared" si="468"/>
        <v>2.6133911123340681E-2</v>
      </c>
      <c r="AH88">
        <f t="shared" si="468"/>
        <v>-2.4738234587478907E-2</v>
      </c>
      <c r="AJ88">
        <f t="shared" si="354"/>
        <v>0.02</v>
      </c>
      <c r="AK88">
        <f t="shared" si="355"/>
        <v>-8.3007499855768732E-3</v>
      </c>
      <c r="AL88">
        <f t="shared" si="356"/>
        <v>-1.6147098441152086E-2</v>
      </c>
      <c r="AM88">
        <f t="shared" ref="AM88:AN88" si="469">IF($I88=0,0,$I88*LOG($I88/N259, 2))</f>
        <v>2.842771843940173E-4</v>
      </c>
      <c r="AN88">
        <f t="shared" si="469"/>
        <v>-2.9426114378511781E-2</v>
      </c>
      <c r="AP88">
        <f t="shared" si="358"/>
        <v>1.9607843137254902E-2</v>
      </c>
      <c r="AQ88">
        <f t="shared" si="359"/>
        <v>-8.4894001426687512E-3</v>
      </c>
      <c r="AR88">
        <f t="shared" si="360"/>
        <v>-1.623174558073176E-2</v>
      </c>
      <c r="AS88">
        <f t="shared" si="361"/>
        <v>-2.8147633288372971E-4</v>
      </c>
      <c r="AT88">
        <f t="shared" si="362"/>
        <v>-2.9309111602932907E-2</v>
      </c>
      <c r="AV88">
        <f t="shared" si="363"/>
        <v>9.0909090909090912E-2</v>
      </c>
      <c r="AW88">
        <f t="shared" si="364"/>
        <v>4.993987190822137E-2</v>
      </c>
      <c r="AX88">
        <f t="shared" si="365"/>
        <v>3.3430162227317012E-2</v>
      </c>
      <c r="AY88">
        <f t="shared" ref="AY88:AZ88" si="470">IF($M88=0,0,$M88*LOG($M88/O259, 2))</f>
        <v>6.4828986564712601E-2</v>
      </c>
      <c r="AZ88">
        <f t="shared" si="470"/>
        <v>6.5293548325874584E-2</v>
      </c>
    </row>
    <row r="89" spans="1:52">
      <c r="A89" t="str">
        <f t="shared" si="343"/>
        <v>oh</v>
      </c>
      <c r="B89">
        <v>0</v>
      </c>
      <c r="C89" s="1">
        <f t="shared" si="344"/>
        <v>0</v>
      </c>
      <c r="D89">
        <v>0</v>
      </c>
      <c r="E89" s="1">
        <f t="shared" si="345"/>
        <v>0</v>
      </c>
      <c r="F89">
        <v>0</v>
      </c>
      <c r="G89" s="1">
        <f t="shared" si="367"/>
        <v>0</v>
      </c>
      <c r="H89">
        <v>0</v>
      </c>
      <c r="I89" s="1">
        <f t="shared" si="368"/>
        <v>0</v>
      </c>
      <c r="J89">
        <v>1</v>
      </c>
      <c r="K89" s="1">
        <f t="shared" si="369"/>
        <v>1.9607843137254902E-2</v>
      </c>
      <c r="L89">
        <v>0</v>
      </c>
      <c r="M89" s="1">
        <f t="shared" si="370"/>
        <v>0</v>
      </c>
      <c r="N89">
        <f t="shared" si="346"/>
        <v>1</v>
      </c>
      <c r="O89" t="s">
        <v>87</v>
      </c>
      <c r="R89">
        <f t="shared" si="347"/>
        <v>0</v>
      </c>
      <c r="S89">
        <f t="shared" ref="S89:V89" si="471">IF($C89=0,0,$C89*LOG($C89/C260, 2))</f>
        <v>0</v>
      </c>
      <c r="T89">
        <f t="shared" si="471"/>
        <v>0</v>
      </c>
      <c r="U89">
        <f t="shared" si="471"/>
        <v>0</v>
      </c>
      <c r="V89">
        <f t="shared" si="471"/>
        <v>0</v>
      </c>
      <c r="X89">
        <f t="shared" si="349"/>
        <v>0</v>
      </c>
      <c r="Y89">
        <f t="shared" ref="Y89:AB89" si="472">IF($E89=0,0,$E89*LOG($E89/G260, 2))</f>
        <v>0</v>
      </c>
      <c r="Z89">
        <f t="shared" si="472"/>
        <v>0</v>
      </c>
      <c r="AA89">
        <f t="shared" si="472"/>
        <v>0</v>
      </c>
      <c r="AB89">
        <f t="shared" si="472"/>
        <v>0</v>
      </c>
      <c r="AD89">
        <f t="shared" si="351"/>
        <v>0</v>
      </c>
      <c r="AE89">
        <f t="shared" si="352"/>
        <v>0</v>
      </c>
      <c r="AF89">
        <f t="shared" ref="AF89:AH89" si="473">IF($G89=0,0,$G89*LOG($G89/K260, 2))</f>
        <v>0</v>
      </c>
      <c r="AG89">
        <f t="shared" si="473"/>
        <v>0</v>
      </c>
      <c r="AH89">
        <f t="shared" si="473"/>
        <v>0</v>
      </c>
      <c r="AJ89">
        <f t="shared" si="354"/>
        <v>0</v>
      </c>
      <c r="AK89">
        <f t="shared" si="355"/>
        <v>0</v>
      </c>
      <c r="AL89">
        <f t="shared" si="356"/>
        <v>0</v>
      </c>
      <c r="AM89">
        <f t="shared" ref="AM89:AN89" si="474">IF($I89=0,0,$I89*LOG($I89/N260, 2))</f>
        <v>0</v>
      </c>
      <c r="AN89">
        <f t="shared" si="474"/>
        <v>0</v>
      </c>
      <c r="AP89">
        <f t="shared" si="358"/>
        <v>1.9607843137254902E-2</v>
      </c>
      <c r="AQ89">
        <f t="shared" si="359"/>
        <v>1.9607843137254902E-2</v>
      </c>
      <c r="AR89">
        <f t="shared" si="360"/>
        <v>1.9607843137254902E-2</v>
      </c>
      <c r="AS89">
        <f t="shared" si="361"/>
        <v>1.9607843137254902E-2</v>
      </c>
      <c r="AT89">
        <f t="shared" si="362"/>
        <v>1.9607843137254902E-2</v>
      </c>
      <c r="AV89">
        <f t="shared" si="363"/>
        <v>0</v>
      </c>
      <c r="AW89">
        <f t="shared" si="364"/>
        <v>0</v>
      </c>
      <c r="AX89">
        <f t="shared" si="365"/>
        <v>0</v>
      </c>
      <c r="AY89">
        <f t="shared" ref="AY89:AZ89" si="475">IF($M89=0,0,$M89*LOG($M89/O260, 2))</f>
        <v>0</v>
      </c>
      <c r="AZ89">
        <f t="shared" si="475"/>
        <v>0</v>
      </c>
    </row>
    <row r="90" spans="1:52">
      <c r="A90" t="str">
        <f t="shared" si="343"/>
        <v>on</v>
      </c>
      <c r="B90">
        <v>0</v>
      </c>
      <c r="C90" s="1">
        <f t="shared" si="344"/>
        <v>0</v>
      </c>
      <c r="D90">
        <v>0</v>
      </c>
      <c r="E90" s="1">
        <f t="shared" si="345"/>
        <v>0</v>
      </c>
      <c r="F90">
        <v>0</v>
      </c>
      <c r="G90" s="1">
        <f t="shared" si="367"/>
        <v>0</v>
      </c>
      <c r="H90">
        <v>1</v>
      </c>
      <c r="I90" s="1">
        <f t="shared" si="368"/>
        <v>0.02</v>
      </c>
      <c r="J90">
        <v>1</v>
      </c>
      <c r="K90" s="1">
        <f t="shared" si="369"/>
        <v>1.9607843137254902E-2</v>
      </c>
      <c r="L90">
        <v>0</v>
      </c>
      <c r="M90" s="1">
        <f t="shared" si="370"/>
        <v>0</v>
      </c>
      <c r="N90">
        <f t="shared" si="346"/>
        <v>2</v>
      </c>
      <c r="O90" t="s">
        <v>88</v>
      </c>
      <c r="R90">
        <f t="shared" si="347"/>
        <v>0</v>
      </c>
      <c r="S90">
        <f t="shared" ref="S90:V90" si="476">IF($C90=0,0,$C90*LOG($C90/C261, 2))</f>
        <v>0</v>
      </c>
      <c r="T90">
        <f t="shared" si="476"/>
        <v>0</v>
      </c>
      <c r="U90">
        <f t="shared" si="476"/>
        <v>0</v>
      </c>
      <c r="V90">
        <f t="shared" si="476"/>
        <v>0</v>
      </c>
      <c r="X90">
        <f t="shared" si="349"/>
        <v>0</v>
      </c>
      <c r="Y90">
        <f t="shared" ref="Y90:AB90" si="477">IF($E90=0,0,$E90*LOG($E90/G261, 2))</f>
        <v>0</v>
      </c>
      <c r="Z90">
        <f t="shared" si="477"/>
        <v>0</v>
      </c>
      <c r="AA90">
        <f t="shared" si="477"/>
        <v>0</v>
      </c>
      <c r="AB90">
        <f t="shared" si="477"/>
        <v>0</v>
      </c>
      <c r="AD90">
        <f t="shared" si="351"/>
        <v>0</v>
      </c>
      <c r="AE90">
        <f t="shared" si="352"/>
        <v>0</v>
      </c>
      <c r="AF90">
        <f t="shared" ref="AF90:AH90" si="478">IF($G90=0,0,$G90*LOG($G90/K261, 2))</f>
        <v>0</v>
      </c>
      <c r="AG90">
        <f t="shared" si="478"/>
        <v>0</v>
      </c>
      <c r="AH90">
        <f t="shared" si="478"/>
        <v>0</v>
      </c>
      <c r="AJ90">
        <f t="shared" si="354"/>
        <v>0.02</v>
      </c>
      <c r="AK90">
        <f t="shared" si="355"/>
        <v>0.02</v>
      </c>
      <c r="AL90">
        <f t="shared" si="356"/>
        <v>0.02</v>
      </c>
      <c r="AM90">
        <f t="shared" ref="AM90:AN90" si="479">IF($I90=0,0,$I90*LOG($I90/N261, 2))</f>
        <v>2.842771843940173E-4</v>
      </c>
      <c r="AN90">
        <f t="shared" si="479"/>
        <v>0.02</v>
      </c>
      <c r="AP90">
        <f t="shared" si="358"/>
        <v>1.9607843137254902E-2</v>
      </c>
      <c r="AQ90">
        <f t="shared" si="359"/>
        <v>1.9607843137254902E-2</v>
      </c>
      <c r="AR90">
        <f t="shared" si="360"/>
        <v>1.9607843137254902E-2</v>
      </c>
      <c r="AS90">
        <f t="shared" si="361"/>
        <v>-2.8147633288372971E-4</v>
      </c>
      <c r="AT90">
        <f t="shared" si="362"/>
        <v>1.9607843137254902E-2</v>
      </c>
      <c r="AV90">
        <f t="shared" si="363"/>
        <v>0</v>
      </c>
      <c r="AW90">
        <f t="shared" si="364"/>
        <v>0</v>
      </c>
      <c r="AX90">
        <f t="shared" si="365"/>
        <v>0</v>
      </c>
      <c r="AY90">
        <f t="shared" ref="AY90:AZ90" si="480">IF($M90=0,0,$M90*LOG($M90/O261, 2))</f>
        <v>0</v>
      </c>
      <c r="AZ90">
        <f t="shared" si="480"/>
        <v>0</v>
      </c>
    </row>
    <row r="91" spans="1:52">
      <c r="A91" t="str">
        <f t="shared" si="343"/>
        <v>other</v>
      </c>
      <c r="B91">
        <v>0</v>
      </c>
      <c r="C91" s="1">
        <f t="shared" si="344"/>
        <v>0</v>
      </c>
      <c r="D91">
        <v>0</v>
      </c>
      <c r="E91" s="1">
        <f t="shared" si="345"/>
        <v>0</v>
      </c>
      <c r="F91">
        <v>0</v>
      </c>
      <c r="G91" s="1">
        <f t="shared" si="367"/>
        <v>0</v>
      </c>
      <c r="H91">
        <v>1</v>
      </c>
      <c r="I91" s="1">
        <f t="shared" si="368"/>
        <v>0.02</v>
      </c>
      <c r="J91">
        <v>0</v>
      </c>
      <c r="K91" s="1">
        <f t="shared" si="369"/>
        <v>0</v>
      </c>
      <c r="L91">
        <v>0</v>
      </c>
      <c r="M91" s="1">
        <f t="shared" si="370"/>
        <v>0</v>
      </c>
      <c r="N91">
        <f t="shared" si="346"/>
        <v>1</v>
      </c>
      <c r="O91" t="s">
        <v>89</v>
      </c>
      <c r="R91">
        <f t="shared" si="347"/>
        <v>0</v>
      </c>
      <c r="S91">
        <f t="shared" ref="S91:V91" si="481">IF($C91=0,0,$C91*LOG($C91/C262, 2))</f>
        <v>0</v>
      </c>
      <c r="T91">
        <f t="shared" si="481"/>
        <v>0</v>
      </c>
      <c r="U91">
        <f t="shared" si="481"/>
        <v>0</v>
      </c>
      <c r="V91">
        <f t="shared" si="481"/>
        <v>0</v>
      </c>
      <c r="X91">
        <f t="shared" si="349"/>
        <v>0</v>
      </c>
      <c r="Y91">
        <f t="shared" ref="Y91:AB91" si="482">IF($E91=0,0,$E91*LOG($E91/G262, 2))</f>
        <v>0</v>
      </c>
      <c r="Z91">
        <f t="shared" si="482"/>
        <v>0</v>
      </c>
      <c r="AA91">
        <f t="shared" si="482"/>
        <v>0</v>
      </c>
      <c r="AB91">
        <f t="shared" si="482"/>
        <v>0</v>
      </c>
      <c r="AD91">
        <f t="shared" si="351"/>
        <v>0</v>
      </c>
      <c r="AE91">
        <f t="shared" si="352"/>
        <v>0</v>
      </c>
      <c r="AF91">
        <f t="shared" ref="AF91:AH91" si="483">IF($G91=0,0,$G91*LOG($G91/K262, 2))</f>
        <v>0</v>
      </c>
      <c r="AG91">
        <f t="shared" si="483"/>
        <v>0</v>
      </c>
      <c r="AH91">
        <f t="shared" si="483"/>
        <v>0</v>
      </c>
      <c r="AJ91">
        <f t="shared" si="354"/>
        <v>0.02</v>
      </c>
      <c r="AK91">
        <f t="shared" si="355"/>
        <v>0.02</v>
      </c>
      <c r="AL91">
        <f t="shared" si="356"/>
        <v>0.02</v>
      </c>
      <c r="AM91">
        <f t="shared" ref="AM91:AN91" si="484">IF($I91=0,0,$I91*LOG($I91/N262, 2))</f>
        <v>0.02</v>
      </c>
      <c r="AN91">
        <f t="shared" si="484"/>
        <v>0.02</v>
      </c>
      <c r="AP91">
        <f t="shared" si="358"/>
        <v>0</v>
      </c>
      <c r="AQ91">
        <f t="shared" si="359"/>
        <v>0</v>
      </c>
      <c r="AR91">
        <f t="shared" si="360"/>
        <v>0</v>
      </c>
      <c r="AS91">
        <f t="shared" si="361"/>
        <v>0</v>
      </c>
      <c r="AT91">
        <f t="shared" si="362"/>
        <v>0</v>
      </c>
      <c r="AV91">
        <f t="shared" si="363"/>
        <v>0</v>
      </c>
      <c r="AW91">
        <f t="shared" si="364"/>
        <v>0</v>
      </c>
      <c r="AX91">
        <f t="shared" si="365"/>
        <v>0</v>
      </c>
      <c r="AY91">
        <f t="shared" ref="AY91:AZ91" si="485">IF($M91=0,0,$M91*LOG($M91/O262, 2))</f>
        <v>0</v>
      </c>
      <c r="AZ91">
        <f t="shared" si="485"/>
        <v>0</v>
      </c>
    </row>
    <row r="92" spans="1:52">
      <c r="A92" t="str">
        <f t="shared" si="343"/>
        <v>out</v>
      </c>
      <c r="B92">
        <v>0</v>
      </c>
      <c r="C92" s="1">
        <f t="shared" si="344"/>
        <v>0</v>
      </c>
      <c r="D92">
        <v>0</v>
      </c>
      <c r="E92" s="1">
        <f t="shared" si="345"/>
        <v>0</v>
      </c>
      <c r="F92">
        <v>0</v>
      </c>
      <c r="G92" s="1">
        <f t="shared" si="367"/>
        <v>0</v>
      </c>
      <c r="H92">
        <v>1</v>
      </c>
      <c r="I92" s="1">
        <f t="shared" si="368"/>
        <v>0.02</v>
      </c>
      <c r="J92">
        <v>0</v>
      </c>
      <c r="K92" s="1">
        <f t="shared" si="369"/>
        <v>0</v>
      </c>
      <c r="L92">
        <v>0</v>
      </c>
      <c r="M92" s="1">
        <f t="shared" si="370"/>
        <v>0</v>
      </c>
      <c r="N92">
        <f t="shared" si="346"/>
        <v>1</v>
      </c>
      <c r="O92" t="s">
        <v>90</v>
      </c>
      <c r="R92">
        <f t="shared" si="347"/>
        <v>0</v>
      </c>
      <c r="S92">
        <f t="shared" ref="S92:V92" si="486">IF($C92=0,0,$C92*LOG($C92/C263, 2))</f>
        <v>0</v>
      </c>
      <c r="T92">
        <f t="shared" si="486"/>
        <v>0</v>
      </c>
      <c r="U92">
        <f t="shared" si="486"/>
        <v>0</v>
      </c>
      <c r="V92">
        <f t="shared" si="486"/>
        <v>0</v>
      </c>
      <c r="X92">
        <f t="shared" si="349"/>
        <v>0</v>
      </c>
      <c r="Y92">
        <f t="shared" ref="Y92:AB92" si="487">IF($E92=0,0,$E92*LOG($E92/G263, 2))</f>
        <v>0</v>
      </c>
      <c r="Z92">
        <f t="shared" si="487"/>
        <v>0</v>
      </c>
      <c r="AA92">
        <f t="shared" si="487"/>
        <v>0</v>
      </c>
      <c r="AB92">
        <f t="shared" si="487"/>
        <v>0</v>
      </c>
      <c r="AD92">
        <f t="shared" si="351"/>
        <v>0</v>
      </c>
      <c r="AE92">
        <f t="shared" si="352"/>
        <v>0</v>
      </c>
      <c r="AF92">
        <f t="shared" ref="AF92:AH92" si="488">IF($G92=0,0,$G92*LOG($G92/K263, 2))</f>
        <v>0</v>
      </c>
      <c r="AG92">
        <f t="shared" si="488"/>
        <v>0</v>
      </c>
      <c r="AH92">
        <f t="shared" si="488"/>
        <v>0</v>
      </c>
      <c r="AJ92">
        <f t="shared" si="354"/>
        <v>0.02</v>
      </c>
      <c r="AK92">
        <f t="shared" si="355"/>
        <v>0.02</v>
      </c>
      <c r="AL92">
        <f t="shared" si="356"/>
        <v>0.02</v>
      </c>
      <c r="AM92">
        <f t="shared" ref="AM92:AN92" si="489">IF($I92=0,0,$I92*LOG($I92/N263, 2))</f>
        <v>0.02</v>
      </c>
      <c r="AN92">
        <f t="shared" si="489"/>
        <v>0.02</v>
      </c>
      <c r="AP92">
        <f t="shared" si="358"/>
        <v>0</v>
      </c>
      <c r="AQ92">
        <f t="shared" si="359"/>
        <v>0</v>
      </c>
      <c r="AR92">
        <f t="shared" si="360"/>
        <v>0</v>
      </c>
      <c r="AS92">
        <f t="shared" si="361"/>
        <v>0</v>
      </c>
      <c r="AT92">
        <f t="shared" si="362"/>
        <v>0</v>
      </c>
      <c r="AV92">
        <f t="shared" si="363"/>
        <v>0</v>
      </c>
      <c r="AW92">
        <f t="shared" si="364"/>
        <v>0</v>
      </c>
      <c r="AX92">
        <f t="shared" si="365"/>
        <v>0</v>
      </c>
      <c r="AY92">
        <f t="shared" ref="AY92:AZ92" si="490">IF($M92=0,0,$M92*LOG($M92/O263, 2))</f>
        <v>0</v>
      </c>
      <c r="AZ92">
        <f t="shared" si="490"/>
        <v>0</v>
      </c>
    </row>
    <row r="93" spans="1:52">
      <c r="A93" t="str">
        <f t="shared" si="343"/>
        <v>packed</v>
      </c>
      <c r="B93">
        <v>1</v>
      </c>
      <c r="C93" s="1">
        <f t="shared" si="344"/>
        <v>2.7777777777777776E-2</v>
      </c>
      <c r="D93">
        <v>0</v>
      </c>
      <c r="E93" s="1">
        <f t="shared" si="345"/>
        <v>0</v>
      </c>
      <c r="F93">
        <v>0</v>
      </c>
      <c r="G93" s="1">
        <f t="shared" si="367"/>
        <v>0</v>
      </c>
      <c r="H93">
        <v>0</v>
      </c>
      <c r="I93" s="1">
        <f t="shared" si="368"/>
        <v>0</v>
      </c>
      <c r="J93">
        <v>0</v>
      </c>
      <c r="K93" s="1">
        <f t="shared" si="369"/>
        <v>0</v>
      </c>
      <c r="L93">
        <v>0</v>
      </c>
      <c r="M93" s="1">
        <f t="shared" si="370"/>
        <v>0</v>
      </c>
      <c r="N93">
        <f t="shared" si="346"/>
        <v>1</v>
      </c>
      <c r="O93" t="s">
        <v>91</v>
      </c>
      <c r="R93">
        <f t="shared" si="347"/>
        <v>2.7777777777777776E-2</v>
      </c>
      <c r="S93">
        <f t="shared" ref="S93:V93" si="491">IF($C93=0,0,$C93*LOG($C93/C264, 2))</f>
        <v>2.7777777777777776E-2</v>
      </c>
      <c r="T93">
        <f t="shared" si="491"/>
        <v>2.7777777777777776E-2</v>
      </c>
      <c r="U93">
        <f t="shared" si="491"/>
        <v>2.7777777777777776E-2</v>
      </c>
      <c r="V93">
        <f t="shared" si="491"/>
        <v>2.7777777777777776E-2</v>
      </c>
      <c r="X93">
        <f t="shared" si="349"/>
        <v>0</v>
      </c>
      <c r="Y93">
        <f t="shared" ref="Y93:AB93" si="492">IF($E93=0,0,$E93*LOG($E93/G264, 2))</f>
        <v>0</v>
      </c>
      <c r="Z93">
        <f t="shared" si="492"/>
        <v>0</v>
      </c>
      <c r="AA93">
        <f t="shared" si="492"/>
        <v>0</v>
      </c>
      <c r="AB93">
        <f t="shared" si="492"/>
        <v>0</v>
      </c>
      <c r="AD93">
        <f t="shared" si="351"/>
        <v>0</v>
      </c>
      <c r="AE93">
        <f t="shared" si="352"/>
        <v>0</v>
      </c>
      <c r="AF93">
        <f t="shared" ref="AF93:AH93" si="493">IF($G93=0,0,$G93*LOG($G93/K264, 2))</f>
        <v>0</v>
      </c>
      <c r="AG93">
        <f t="shared" si="493"/>
        <v>0</v>
      </c>
      <c r="AH93">
        <f t="shared" si="493"/>
        <v>0</v>
      </c>
      <c r="AJ93">
        <f t="shared" si="354"/>
        <v>0</v>
      </c>
      <c r="AK93">
        <f t="shared" si="355"/>
        <v>0</v>
      </c>
      <c r="AL93">
        <f t="shared" si="356"/>
        <v>0</v>
      </c>
      <c r="AM93">
        <f t="shared" ref="AM93:AN93" si="494">IF($I93=0,0,$I93*LOG($I93/N264, 2))</f>
        <v>0</v>
      </c>
      <c r="AN93">
        <f t="shared" si="494"/>
        <v>0</v>
      </c>
      <c r="AP93">
        <f t="shared" si="358"/>
        <v>0</v>
      </c>
      <c r="AQ93">
        <f t="shared" si="359"/>
        <v>0</v>
      </c>
      <c r="AR93">
        <f t="shared" si="360"/>
        <v>0</v>
      </c>
      <c r="AS93">
        <f t="shared" si="361"/>
        <v>0</v>
      </c>
      <c r="AT93">
        <f t="shared" si="362"/>
        <v>0</v>
      </c>
      <c r="AV93">
        <f t="shared" si="363"/>
        <v>0</v>
      </c>
      <c r="AW93">
        <f t="shared" si="364"/>
        <v>0</v>
      </c>
      <c r="AX93">
        <f t="shared" si="365"/>
        <v>0</v>
      </c>
      <c r="AY93">
        <f t="shared" ref="AY93:AZ93" si="495">IF($M93=0,0,$M93*LOG($M93/O264, 2))</f>
        <v>0</v>
      </c>
      <c r="AZ93">
        <f t="shared" si="495"/>
        <v>0</v>
      </c>
    </row>
    <row r="94" spans="1:52">
      <c r="A94" t="str">
        <f t="shared" si="343"/>
        <v>paned</v>
      </c>
      <c r="B94">
        <v>0</v>
      </c>
      <c r="C94" s="1">
        <f t="shared" si="344"/>
        <v>0</v>
      </c>
      <c r="D94">
        <v>0</v>
      </c>
      <c r="E94" s="1">
        <f t="shared" si="345"/>
        <v>0</v>
      </c>
      <c r="F94">
        <v>0</v>
      </c>
      <c r="G94" s="1">
        <f t="shared" si="367"/>
        <v>0</v>
      </c>
      <c r="H94">
        <v>0</v>
      </c>
      <c r="I94" s="1">
        <f t="shared" si="368"/>
        <v>0</v>
      </c>
      <c r="J94">
        <v>1</v>
      </c>
      <c r="K94" s="1">
        <f t="shared" si="369"/>
        <v>1.9607843137254902E-2</v>
      </c>
      <c r="L94">
        <v>0</v>
      </c>
      <c r="M94" s="1">
        <f t="shared" si="370"/>
        <v>0</v>
      </c>
      <c r="N94">
        <f t="shared" si="346"/>
        <v>1</v>
      </c>
      <c r="O94" t="s">
        <v>92</v>
      </c>
      <c r="R94">
        <f t="shared" si="347"/>
        <v>0</v>
      </c>
      <c r="S94">
        <f t="shared" ref="S94:V94" si="496">IF($C94=0,0,$C94*LOG($C94/C265, 2))</f>
        <v>0</v>
      </c>
      <c r="T94">
        <f t="shared" si="496"/>
        <v>0</v>
      </c>
      <c r="U94">
        <f t="shared" si="496"/>
        <v>0</v>
      </c>
      <c r="V94">
        <f t="shared" si="496"/>
        <v>0</v>
      </c>
      <c r="X94">
        <f t="shared" si="349"/>
        <v>0</v>
      </c>
      <c r="Y94">
        <f t="shared" ref="Y94:AB94" si="497">IF($E94=0,0,$E94*LOG($E94/G265, 2))</f>
        <v>0</v>
      </c>
      <c r="Z94">
        <f t="shared" si="497"/>
        <v>0</v>
      </c>
      <c r="AA94">
        <f t="shared" si="497"/>
        <v>0</v>
      </c>
      <c r="AB94">
        <f t="shared" si="497"/>
        <v>0</v>
      </c>
      <c r="AD94">
        <f t="shared" si="351"/>
        <v>0</v>
      </c>
      <c r="AE94">
        <f t="shared" si="352"/>
        <v>0</v>
      </c>
      <c r="AF94">
        <f t="shared" ref="AF94:AH94" si="498">IF($G94=0,0,$G94*LOG($G94/K265, 2))</f>
        <v>0</v>
      </c>
      <c r="AG94">
        <f t="shared" si="498"/>
        <v>0</v>
      </c>
      <c r="AH94">
        <f t="shared" si="498"/>
        <v>0</v>
      </c>
      <c r="AJ94">
        <f t="shared" si="354"/>
        <v>0</v>
      </c>
      <c r="AK94">
        <f t="shared" si="355"/>
        <v>0</v>
      </c>
      <c r="AL94">
        <f t="shared" si="356"/>
        <v>0</v>
      </c>
      <c r="AM94">
        <f t="shared" ref="AM94:AN94" si="499">IF($I94=0,0,$I94*LOG($I94/N265, 2))</f>
        <v>0</v>
      </c>
      <c r="AN94">
        <f t="shared" si="499"/>
        <v>0</v>
      </c>
      <c r="AP94">
        <f t="shared" si="358"/>
        <v>1.9607843137254902E-2</v>
      </c>
      <c r="AQ94">
        <f t="shared" si="359"/>
        <v>1.9607843137254902E-2</v>
      </c>
      <c r="AR94">
        <f t="shared" si="360"/>
        <v>1.9607843137254902E-2</v>
      </c>
      <c r="AS94">
        <f t="shared" si="361"/>
        <v>1.9607843137254902E-2</v>
      </c>
      <c r="AT94">
        <f t="shared" si="362"/>
        <v>1.9607843137254902E-2</v>
      </c>
      <c r="AV94">
        <f t="shared" si="363"/>
        <v>0</v>
      </c>
      <c r="AW94">
        <f t="shared" si="364"/>
        <v>0</v>
      </c>
      <c r="AX94">
        <f t="shared" si="365"/>
        <v>0</v>
      </c>
      <c r="AY94">
        <f t="shared" ref="AY94:AZ94" si="500">IF($M94=0,0,$M94*LOG($M94/O265, 2))</f>
        <v>0</v>
      </c>
      <c r="AZ94">
        <f t="shared" si="500"/>
        <v>0</v>
      </c>
    </row>
    <row r="95" spans="1:52">
      <c r="A95" t="str">
        <f t="shared" si="343"/>
        <v>panic</v>
      </c>
      <c r="B95">
        <v>0</v>
      </c>
      <c r="C95" s="1">
        <f t="shared" si="344"/>
        <v>0</v>
      </c>
      <c r="D95">
        <v>0</v>
      </c>
      <c r="E95" s="1">
        <f t="shared" si="345"/>
        <v>0</v>
      </c>
      <c r="F95">
        <v>0</v>
      </c>
      <c r="G95" s="1">
        <f t="shared" si="367"/>
        <v>0</v>
      </c>
      <c r="H95">
        <v>0</v>
      </c>
      <c r="I95" s="1">
        <f t="shared" si="368"/>
        <v>0</v>
      </c>
      <c r="J95">
        <v>1</v>
      </c>
      <c r="K95" s="1">
        <f t="shared" si="369"/>
        <v>1.9607843137254902E-2</v>
      </c>
      <c r="L95">
        <v>0</v>
      </c>
      <c r="M95" s="1">
        <f t="shared" si="370"/>
        <v>0</v>
      </c>
      <c r="N95">
        <f t="shared" si="346"/>
        <v>1</v>
      </c>
      <c r="O95" t="s">
        <v>93</v>
      </c>
      <c r="R95">
        <f t="shared" si="347"/>
        <v>0</v>
      </c>
      <c r="S95">
        <f t="shared" ref="S95:V95" si="501">IF($C95=0,0,$C95*LOG($C95/C266, 2))</f>
        <v>0</v>
      </c>
      <c r="T95">
        <f t="shared" si="501"/>
        <v>0</v>
      </c>
      <c r="U95">
        <f t="shared" si="501"/>
        <v>0</v>
      </c>
      <c r="V95">
        <f t="shared" si="501"/>
        <v>0</v>
      </c>
      <c r="X95">
        <f t="shared" si="349"/>
        <v>0</v>
      </c>
      <c r="Y95">
        <f t="shared" ref="Y95:AB95" si="502">IF($E95=0,0,$E95*LOG($E95/G266, 2))</f>
        <v>0</v>
      </c>
      <c r="Z95">
        <f t="shared" si="502"/>
        <v>0</v>
      </c>
      <c r="AA95">
        <f t="shared" si="502"/>
        <v>0</v>
      </c>
      <c r="AB95">
        <f t="shared" si="502"/>
        <v>0</v>
      </c>
      <c r="AD95">
        <f t="shared" si="351"/>
        <v>0</v>
      </c>
      <c r="AE95">
        <f t="shared" si="352"/>
        <v>0</v>
      </c>
      <c r="AF95">
        <f t="shared" ref="AF95:AH95" si="503">IF($G95=0,0,$G95*LOG($G95/K266, 2))</f>
        <v>0</v>
      </c>
      <c r="AG95">
        <f t="shared" si="503"/>
        <v>0</v>
      </c>
      <c r="AH95">
        <f t="shared" si="503"/>
        <v>0</v>
      </c>
      <c r="AJ95">
        <f t="shared" si="354"/>
        <v>0</v>
      </c>
      <c r="AK95">
        <f t="shared" si="355"/>
        <v>0</v>
      </c>
      <c r="AL95">
        <f t="shared" si="356"/>
        <v>0</v>
      </c>
      <c r="AM95">
        <f t="shared" ref="AM95:AN95" si="504">IF($I95=0,0,$I95*LOG($I95/N266, 2))</f>
        <v>0</v>
      </c>
      <c r="AN95">
        <f t="shared" si="504"/>
        <v>0</v>
      </c>
      <c r="AP95">
        <f t="shared" si="358"/>
        <v>1.9607843137254902E-2</v>
      </c>
      <c r="AQ95">
        <f t="shared" si="359"/>
        <v>1.9607843137254902E-2</v>
      </c>
      <c r="AR95">
        <f t="shared" si="360"/>
        <v>1.9607843137254902E-2</v>
      </c>
      <c r="AS95">
        <f t="shared" si="361"/>
        <v>1.9607843137254902E-2</v>
      </c>
      <c r="AT95">
        <f t="shared" si="362"/>
        <v>1.9607843137254902E-2</v>
      </c>
      <c r="AV95">
        <f t="shared" si="363"/>
        <v>0</v>
      </c>
      <c r="AW95">
        <f t="shared" si="364"/>
        <v>0</v>
      </c>
      <c r="AX95">
        <f t="shared" si="365"/>
        <v>0</v>
      </c>
      <c r="AY95">
        <f t="shared" ref="AY95:AZ95" si="505">IF($M95=0,0,$M95*LOG($M95/O266, 2))</f>
        <v>0</v>
      </c>
      <c r="AZ95">
        <f t="shared" si="505"/>
        <v>0</v>
      </c>
    </row>
    <row r="96" spans="1:52">
      <c r="A96" t="str">
        <f t="shared" si="343"/>
        <v>per</v>
      </c>
      <c r="B96">
        <v>0</v>
      </c>
      <c r="C96" s="1">
        <f t="shared" si="344"/>
        <v>0</v>
      </c>
      <c r="D96">
        <v>0</v>
      </c>
      <c r="E96" s="1">
        <f t="shared" si="345"/>
        <v>0</v>
      </c>
      <c r="F96">
        <v>0</v>
      </c>
      <c r="G96" s="1">
        <f t="shared" si="367"/>
        <v>0</v>
      </c>
      <c r="H96">
        <v>1</v>
      </c>
      <c r="I96" s="1">
        <f t="shared" si="368"/>
        <v>0.02</v>
      </c>
      <c r="J96">
        <v>0</v>
      </c>
      <c r="K96" s="1">
        <f t="shared" si="369"/>
        <v>0</v>
      </c>
      <c r="L96">
        <v>0</v>
      </c>
      <c r="M96" s="1">
        <f t="shared" si="370"/>
        <v>0</v>
      </c>
      <c r="N96">
        <f t="shared" si="346"/>
        <v>1</v>
      </c>
      <c r="O96" t="s">
        <v>94</v>
      </c>
      <c r="R96">
        <f t="shared" si="347"/>
        <v>0</v>
      </c>
      <c r="S96">
        <f t="shared" ref="S96:V96" si="506">IF($C96=0,0,$C96*LOG($C96/C267, 2))</f>
        <v>0</v>
      </c>
      <c r="T96">
        <f t="shared" si="506"/>
        <v>0</v>
      </c>
      <c r="U96">
        <f t="shared" si="506"/>
        <v>0</v>
      </c>
      <c r="V96">
        <f t="shared" si="506"/>
        <v>0</v>
      </c>
      <c r="X96">
        <f t="shared" si="349"/>
        <v>0</v>
      </c>
      <c r="Y96">
        <f t="shared" ref="Y96:AB96" si="507">IF($E96=0,0,$E96*LOG($E96/G267, 2))</f>
        <v>0</v>
      </c>
      <c r="Z96">
        <f t="shared" si="507"/>
        <v>0</v>
      </c>
      <c r="AA96">
        <f t="shared" si="507"/>
        <v>0</v>
      </c>
      <c r="AB96">
        <f t="shared" si="507"/>
        <v>0</v>
      </c>
      <c r="AD96">
        <f t="shared" si="351"/>
        <v>0</v>
      </c>
      <c r="AE96">
        <f t="shared" si="352"/>
        <v>0</v>
      </c>
      <c r="AF96">
        <f t="shared" ref="AF96:AH96" si="508">IF($G96=0,0,$G96*LOG($G96/K267, 2))</f>
        <v>0</v>
      </c>
      <c r="AG96">
        <f t="shared" si="508"/>
        <v>0</v>
      </c>
      <c r="AH96">
        <f t="shared" si="508"/>
        <v>0</v>
      </c>
      <c r="AJ96">
        <f t="shared" si="354"/>
        <v>0.02</v>
      </c>
      <c r="AK96">
        <f t="shared" si="355"/>
        <v>0.02</v>
      </c>
      <c r="AL96">
        <f t="shared" si="356"/>
        <v>0.02</v>
      </c>
      <c r="AM96">
        <f t="shared" ref="AM96:AN96" si="509">IF($I96=0,0,$I96*LOG($I96/N267, 2))</f>
        <v>0.02</v>
      </c>
      <c r="AN96">
        <f t="shared" si="509"/>
        <v>0.02</v>
      </c>
      <c r="AP96">
        <f t="shared" si="358"/>
        <v>0</v>
      </c>
      <c r="AQ96">
        <f t="shared" si="359"/>
        <v>0</v>
      </c>
      <c r="AR96">
        <f t="shared" si="360"/>
        <v>0</v>
      </c>
      <c r="AS96">
        <f t="shared" si="361"/>
        <v>0</v>
      </c>
      <c r="AT96">
        <f t="shared" si="362"/>
        <v>0</v>
      </c>
      <c r="AV96">
        <f t="shared" si="363"/>
        <v>0</v>
      </c>
      <c r="AW96">
        <f t="shared" si="364"/>
        <v>0</v>
      </c>
      <c r="AX96">
        <f t="shared" si="365"/>
        <v>0</v>
      </c>
      <c r="AY96">
        <f t="shared" ref="AY96:AZ96" si="510">IF($M96=0,0,$M96*LOG($M96/O267, 2))</f>
        <v>0</v>
      </c>
      <c r="AZ96">
        <f t="shared" si="510"/>
        <v>0</v>
      </c>
    </row>
    <row r="97" spans="1:52">
      <c r="A97" t="str">
        <f t="shared" si="343"/>
        <v>play</v>
      </c>
      <c r="B97">
        <v>0</v>
      </c>
      <c r="C97" s="1">
        <f t="shared" si="344"/>
        <v>0</v>
      </c>
      <c r="D97">
        <v>0</v>
      </c>
      <c r="E97" s="1">
        <f t="shared" si="345"/>
        <v>0</v>
      </c>
      <c r="F97">
        <v>0</v>
      </c>
      <c r="G97" s="1">
        <f t="shared" si="367"/>
        <v>0</v>
      </c>
      <c r="H97">
        <v>1</v>
      </c>
      <c r="I97" s="1">
        <f t="shared" si="368"/>
        <v>0.02</v>
      </c>
      <c r="J97">
        <v>0</v>
      </c>
      <c r="K97" s="1">
        <f t="shared" si="369"/>
        <v>0</v>
      </c>
      <c r="L97">
        <v>0</v>
      </c>
      <c r="M97" s="1">
        <f t="shared" si="370"/>
        <v>0</v>
      </c>
      <c r="N97">
        <f t="shared" si="346"/>
        <v>1</v>
      </c>
      <c r="O97" t="s">
        <v>95</v>
      </c>
      <c r="R97">
        <f t="shared" si="347"/>
        <v>0</v>
      </c>
      <c r="S97">
        <f t="shared" ref="S97:V97" si="511">IF($C97=0,0,$C97*LOG($C97/C268, 2))</f>
        <v>0</v>
      </c>
      <c r="T97">
        <f t="shared" si="511"/>
        <v>0</v>
      </c>
      <c r="U97">
        <f t="shared" si="511"/>
        <v>0</v>
      </c>
      <c r="V97">
        <f t="shared" si="511"/>
        <v>0</v>
      </c>
      <c r="X97">
        <f t="shared" si="349"/>
        <v>0</v>
      </c>
      <c r="Y97">
        <f t="shared" ref="Y97:AB97" si="512">IF($E97=0,0,$E97*LOG($E97/G268, 2))</f>
        <v>0</v>
      </c>
      <c r="Z97">
        <f t="shared" si="512"/>
        <v>0</v>
      </c>
      <c r="AA97">
        <f t="shared" si="512"/>
        <v>0</v>
      </c>
      <c r="AB97">
        <f t="shared" si="512"/>
        <v>0</v>
      </c>
      <c r="AD97">
        <f t="shared" si="351"/>
        <v>0</v>
      </c>
      <c r="AE97">
        <f t="shared" si="352"/>
        <v>0</v>
      </c>
      <c r="AF97">
        <f t="shared" ref="AF97:AH97" si="513">IF($G97=0,0,$G97*LOG($G97/K268, 2))</f>
        <v>0</v>
      </c>
      <c r="AG97">
        <f t="shared" si="513"/>
        <v>0</v>
      </c>
      <c r="AH97">
        <f t="shared" si="513"/>
        <v>0</v>
      </c>
      <c r="AJ97">
        <f t="shared" si="354"/>
        <v>0.02</v>
      </c>
      <c r="AK97">
        <f t="shared" si="355"/>
        <v>0.02</v>
      </c>
      <c r="AL97">
        <f t="shared" si="356"/>
        <v>0.02</v>
      </c>
      <c r="AM97">
        <f t="shared" ref="AM97:AN97" si="514">IF($I97=0,0,$I97*LOG($I97/N268, 2))</f>
        <v>0.02</v>
      </c>
      <c r="AN97">
        <f t="shared" si="514"/>
        <v>0.02</v>
      </c>
      <c r="AP97">
        <f t="shared" si="358"/>
        <v>0</v>
      </c>
      <c r="AQ97">
        <f t="shared" si="359"/>
        <v>0</v>
      </c>
      <c r="AR97">
        <f t="shared" si="360"/>
        <v>0</v>
      </c>
      <c r="AS97">
        <f t="shared" si="361"/>
        <v>0</v>
      </c>
      <c r="AT97">
        <f t="shared" si="362"/>
        <v>0</v>
      </c>
      <c r="AV97">
        <f t="shared" si="363"/>
        <v>0</v>
      </c>
      <c r="AW97">
        <f t="shared" si="364"/>
        <v>0</v>
      </c>
      <c r="AX97">
        <f t="shared" si="365"/>
        <v>0</v>
      </c>
      <c r="AY97">
        <f t="shared" ref="AY97:AZ97" si="515">IF($M97=0,0,$M97*LOG($M97/O268, 2))</f>
        <v>0</v>
      </c>
      <c r="AZ97">
        <f t="shared" si="515"/>
        <v>0</v>
      </c>
    </row>
    <row r="98" spans="1:52">
      <c r="A98" t="str">
        <f t="shared" si="343"/>
        <v>plays</v>
      </c>
      <c r="B98">
        <v>0</v>
      </c>
      <c r="C98" s="1">
        <f t="shared" si="344"/>
        <v>0</v>
      </c>
      <c r="D98">
        <v>0</v>
      </c>
      <c r="E98" s="1">
        <f t="shared" si="345"/>
        <v>0</v>
      </c>
      <c r="F98">
        <v>0</v>
      </c>
      <c r="G98" s="1">
        <f t="shared" si="367"/>
        <v>0</v>
      </c>
      <c r="H98">
        <v>1</v>
      </c>
      <c r="I98" s="1">
        <f t="shared" si="368"/>
        <v>0.02</v>
      </c>
      <c r="J98">
        <v>0</v>
      </c>
      <c r="K98" s="1">
        <f t="shared" si="369"/>
        <v>0</v>
      </c>
      <c r="L98">
        <v>0</v>
      </c>
      <c r="M98" s="1">
        <f t="shared" si="370"/>
        <v>0</v>
      </c>
      <c r="N98">
        <f t="shared" si="346"/>
        <v>1</v>
      </c>
      <c r="O98" t="s">
        <v>96</v>
      </c>
      <c r="R98">
        <f t="shared" si="347"/>
        <v>0</v>
      </c>
      <c r="S98">
        <f t="shared" ref="S98:V98" si="516">IF($C98=0,0,$C98*LOG($C98/C269, 2))</f>
        <v>0</v>
      </c>
      <c r="T98">
        <f t="shared" si="516"/>
        <v>0</v>
      </c>
      <c r="U98">
        <f t="shared" si="516"/>
        <v>0</v>
      </c>
      <c r="V98">
        <f t="shared" si="516"/>
        <v>0</v>
      </c>
      <c r="X98">
        <f t="shared" si="349"/>
        <v>0</v>
      </c>
      <c r="Y98">
        <f t="shared" ref="Y98:AB98" si="517">IF($E98=0,0,$E98*LOG($E98/G269, 2))</f>
        <v>0</v>
      </c>
      <c r="Z98">
        <f t="shared" si="517"/>
        <v>0</v>
      </c>
      <c r="AA98">
        <f t="shared" si="517"/>
        <v>0</v>
      </c>
      <c r="AB98">
        <f t="shared" si="517"/>
        <v>0</v>
      </c>
      <c r="AD98">
        <f t="shared" si="351"/>
        <v>0</v>
      </c>
      <c r="AE98">
        <f t="shared" si="352"/>
        <v>0</v>
      </c>
      <c r="AF98">
        <f t="shared" ref="AF98:AH98" si="518">IF($G98=0,0,$G98*LOG($G98/K269, 2))</f>
        <v>0</v>
      </c>
      <c r="AG98">
        <f t="shared" si="518"/>
        <v>0</v>
      </c>
      <c r="AH98">
        <f t="shared" si="518"/>
        <v>0</v>
      </c>
      <c r="AJ98">
        <f t="shared" si="354"/>
        <v>0.02</v>
      </c>
      <c r="AK98">
        <f t="shared" si="355"/>
        <v>0.02</v>
      </c>
      <c r="AL98">
        <f t="shared" si="356"/>
        <v>0.02</v>
      </c>
      <c r="AM98">
        <f t="shared" ref="AM98:AN98" si="519">IF($I98=0,0,$I98*LOG($I98/N269, 2))</f>
        <v>0.02</v>
      </c>
      <c r="AN98">
        <f t="shared" si="519"/>
        <v>0.02</v>
      </c>
      <c r="AP98">
        <f t="shared" si="358"/>
        <v>0</v>
      </c>
      <c r="AQ98">
        <f t="shared" si="359"/>
        <v>0</v>
      </c>
      <c r="AR98">
        <f t="shared" si="360"/>
        <v>0</v>
      </c>
      <c r="AS98">
        <f t="shared" si="361"/>
        <v>0</v>
      </c>
      <c r="AT98">
        <f t="shared" si="362"/>
        <v>0</v>
      </c>
      <c r="AV98">
        <f t="shared" si="363"/>
        <v>0</v>
      </c>
      <c r="AW98">
        <f t="shared" si="364"/>
        <v>0</v>
      </c>
      <c r="AX98">
        <f t="shared" si="365"/>
        <v>0</v>
      </c>
      <c r="AY98">
        <f t="shared" ref="AY98:AZ98" si="520">IF($M98=0,0,$M98*LOG($M98/O269, 2))</f>
        <v>0</v>
      </c>
      <c r="AZ98">
        <f t="shared" si="520"/>
        <v>0</v>
      </c>
    </row>
    <row r="99" spans="1:52">
      <c r="A99" t="str">
        <f t="shared" si="343"/>
        <v>ploy</v>
      </c>
      <c r="B99">
        <v>0</v>
      </c>
      <c r="C99" s="1">
        <f t="shared" si="344"/>
        <v>0</v>
      </c>
      <c r="D99">
        <v>0</v>
      </c>
      <c r="E99" s="1">
        <f t="shared" si="345"/>
        <v>0</v>
      </c>
      <c r="F99">
        <v>0</v>
      </c>
      <c r="G99" s="1">
        <f t="shared" si="367"/>
        <v>0</v>
      </c>
      <c r="H99">
        <v>0</v>
      </c>
      <c r="I99" s="1">
        <f t="shared" si="368"/>
        <v>0</v>
      </c>
      <c r="J99">
        <v>1</v>
      </c>
      <c r="K99" s="1">
        <f t="shared" si="369"/>
        <v>1.9607843137254902E-2</v>
      </c>
      <c r="L99">
        <v>0</v>
      </c>
      <c r="M99" s="1">
        <f t="shared" si="370"/>
        <v>0</v>
      </c>
      <c r="N99">
        <f t="shared" si="346"/>
        <v>1</v>
      </c>
      <c r="O99" t="s">
        <v>97</v>
      </c>
      <c r="R99">
        <f t="shared" si="347"/>
        <v>0</v>
      </c>
      <c r="S99">
        <f t="shared" ref="S99:V99" si="521">IF($C99=0,0,$C99*LOG($C99/C270, 2))</f>
        <v>0</v>
      </c>
      <c r="T99">
        <f t="shared" si="521"/>
        <v>0</v>
      </c>
      <c r="U99">
        <f t="shared" si="521"/>
        <v>0</v>
      </c>
      <c r="V99">
        <f t="shared" si="521"/>
        <v>0</v>
      </c>
      <c r="X99">
        <f t="shared" si="349"/>
        <v>0</v>
      </c>
      <c r="Y99">
        <f t="shared" ref="Y99:AB99" si="522">IF($E99=0,0,$E99*LOG($E99/G270, 2))</f>
        <v>0</v>
      </c>
      <c r="Z99">
        <f t="shared" si="522"/>
        <v>0</v>
      </c>
      <c r="AA99">
        <f t="shared" si="522"/>
        <v>0</v>
      </c>
      <c r="AB99">
        <f t="shared" si="522"/>
        <v>0</v>
      </c>
      <c r="AD99">
        <f t="shared" si="351"/>
        <v>0</v>
      </c>
      <c r="AE99">
        <f t="shared" si="352"/>
        <v>0</v>
      </c>
      <c r="AF99">
        <f t="shared" ref="AF99:AH99" si="523">IF($G99=0,0,$G99*LOG($G99/K270, 2))</f>
        <v>0</v>
      </c>
      <c r="AG99">
        <f t="shared" si="523"/>
        <v>0</v>
      </c>
      <c r="AH99">
        <f t="shared" si="523"/>
        <v>0</v>
      </c>
      <c r="AJ99">
        <f t="shared" si="354"/>
        <v>0</v>
      </c>
      <c r="AK99">
        <f t="shared" si="355"/>
        <v>0</v>
      </c>
      <c r="AL99">
        <f t="shared" si="356"/>
        <v>0</v>
      </c>
      <c r="AM99">
        <f t="shared" ref="AM99:AN99" si="524">IF($I99=0,0,$I99*LOG($I99/N270, 2))</f>
        <v>0</v>
      </c>
      <c r="AN99">
        <f t="shared" si="524"/>
        <v>0</v>
      </c>
      <c r="AP99">
        <f t="shared" si="358"/>
        <v>1.9607843137254902E-2</v>
      </c>
      <c r="AQ99">
        <f t="shared" si="359"/>
        <v>1.9607843137254902E-2</v>
      </c>
      <c r="AR99">
        <f t="shared" si="360"/>
        <v>1.9607843137254902E-2</v>
      </c>
      <c r="AS99">
        <f t="shared" si="361"/>
        <v>1.9607843137254902E-2</v>
      </c>
      <c r="AT99">
        <f t="shared" si="362"/>
        <v>1.9607843137254902E-2</v>
      </c>
      <c r="AV99">
        <f t="shared" si="363"/>
        <v>0</v>
      </c>
      <c r="AW99">
        <f t="shared" si="364"/>
        <v>0</v>
      </c>
      <c r="AX99">
        <f t="shared" si="365"/>
        <v>0</v>
      </c>
      <c r="AY99">
        <f t="shared" ref="AY99:AZ99" si="525">IF($M99=0,0,$M99*LOG($M99/O270, 2))</f>
        <v>0</v>
      </c>
      <c r="AZ99">
        <f t="shared" si="525"/>
        <v>0</v>
      </c>
    </row>
    <row r="100" spans="1:52">
      <c r="A100" t="str">
        <f t="shared" si="343"/>
        <v>power</v>
      </c>
      <c r="B100">
        <v>0</v>
      </c>
      <c r="C100" s="1">
        <f t="shared" si="344"/>
        <v>0</v>
      </c>
      <c r="D100">
        <v>1</v>
      </c>
      <c r="E100" s="1">
        <f t="shared" si="345"/>
        <v>1.6666666666666666E-2</v>
      </c>
      <c r="F100">
        <v>1</v>
      </c>
      <c r="G100" s="1">
        <f t="shared" si="367"/>
        <v>2.5000000000000001E-2</v>
      </c>
      <c r="H100">
        <v>1</v>
      </c>
      <c r="I100" s="1">
        <f t="shared" si="368"/>
        <v>0.02</v>
      </c>
      <c r="J100">
        <v>0</v>
      </c>
      <c r="K100" s="1">
        <f t="shared" si="369"/>
        <v>0</v>
      </c>
      <c r="L100">
        <v>0</v>
      </c>
      <c r="M100" s="1">
        <f t="shared" si="370"/>
        <v>0</v>
      </c>
      <c r="N100">
        <f t="shared" si="346"/>
        <v>3</v>
      </c>
      <c r="O100" t="s">
        <v>98</v>
      </c>
      <c r="R100">
        <f t="shared" si="347"/>
        <v>0</v>
      </c>
      <c r="S100">
        <f t="shared" ref="S100:V100" si="526">IF($C100=0,0,$C100*LOG($C100/C271, 2))</f>
        <v>0</v>
      </c>
      <c r="T100">
        <f t="shared" si="526"/>
        <v>0</v>
      </c>
      <c r="U100">
        <f t="shared" si="526"/>
        <v>0</v>
      </c>
      <c r="V100">
        <f t="shared" si="526"/>
        <v>0</v>
      </c>
      <c r="X100">
        <f t="shared" si="349"/>
        <v>1.6666666666666666E-2</v>
      </c>
      <c r="Y100">
        <f t="shared" ref="Y100:AB100" si="527">IF($E100=0,0,$E100*LOG($E100/G271, 2))</f>
        <v>-5.3654682481227081E-3</v>
      </c>
      <c r="Z100">
        <f t="shared" si="527"/>
        <v>-2.2917253958322495E-3</v>
      </c>
      <c r="AA100">
        <f t="shared" si="527"/>
        <v>1.6666666666666666E-2</v>
      </c>
      <c r="AB100">
        <f t="shared" si="527"/>
        <v>1.6666666666666666E-2</v>
      </c>
      <c r="AD100">
        <f t="shared" si="351"/>
        <v>2.5000000000000001E-2</v>
      </c>
      <c r="AE100">
        <f t="shared" si="352"/>
        <v>6.5758601458448451E-3</v>
      </c>
      <c r="AF100">
        <f t="shared" ref="AF100:AH100" si="528">IF($G100=0,0,$G100*LOG($G100/K271, 2))</f>
        <v>3.8000773361262516E-3</v>
      </c>
      <c r="AG100">
        <f t="shared" si="528"/>
        <v>2.5000000000000001E-2</v>
      </c>
      <c r="AH100">
        <f t="shared" si="528"/>
        <v>2.5000000000000001E-2</v>
      </c>
      <c r="AJ100">
        <f t="shared" si="354"/>
        <v>0.02</v>
      </c>
      <c r="AK100">
        <f t="shared" si="355"/>
        <v>2.5106176416771764E-3</v>
      </c>
      <c r="AL100">
        <f t="shared" si="356"/>
        <v>-3.3985000288462453E-3</v>
      </c>
      <c r="AM100">
        <f t="shared" ref="AM100:AN100" si="529">IF($I100=0,0,$I100*LOG($I100/N271, 2))</f>
        <v>0.02</v>
      </c>
      <c r="AN100">
        <f t="shared" si="529"/>
        <v>0.02</v>
      </c>
      <c r="AP100">
        <f t="shared" si="358"/>
        <v>0</v>
      </c>
      <c r="AQ100">
        <f t="shared" si="359"/>
        <v>0</v>
      </c>
      <c r="AR100">
        <f t="shared" si="360"/>
        <v>0</v>
      </c>
      <c r="AS100">
        <f t="shared" si="361"/>
        <v>0</v>
      </c>
      <c r="AT100">
        <f t="shared" si="362"/>
        <v>0</v>
      </c>
      <c r="AV100">
        <f t="shared" si="363"/>
        <v>0</v>
      </c>
      <c r="AW100">
        <f t="shared" si="364"/>
        <v>0</v>
      </c>
      <c r="AX100">
        <f t="shared" si="365"/>
        <v>0</v>
      </c>
      <c r="AY100">
        <f t="shared" ref="AY100:AZ100" si="530">IF($M100=0,0,$M100*LOG($M100/O271, 2))</f>
        <v>0</v>
      </c>
      <c r="AZ100">
        <f t="shared" si="530"/>
        <v>0</v>
      </c>
    </row>
    <row r="101" spans="1:52">
      <c r="A101" t="str">
        <f t="shared" si="343"/>
        <v>process</v>
      </c>
      <c r="B101">
        <v>0</v>
      </c>
      <c r="C101" s="1">
        <f t="shared" si="344"/>
        <v>0</v>
      </c>
      <c r="D101">
        <v>0</v>
      </c>
      <c r="E101" s="1">
        <f t="shared" si="345"/>
        <v>0</v>
      </c>
      <c r="F101">
        <v>0</v>
      </c>
      <c r="G101" s="1">
        <f t="shared" si="367"/>
        <v>0</v>
      </c>
      <c r="H101">
        <v>0</v>
      </c>
      <c r="I101" s="1">
        <f t="shared" si="368"/>
        <v>0</v>
      </c>
      <c r="J101">
        <v>1</v>
      </c>
      <c r="K101" s="1">
        <f t="shared" si="369"/>
        <v>1.9607843137254902E-2</v>
      </c>
      <c r="L101">
        <v>0</v>
      </c>
      <c r="M101" s="1">
        <f t="shared" si="370"/>
        <v>0</v>
      </c>
      <c r="N101">
        <f t="shared" si="346"/>
        <v>1</v>
      </c>
      <c r="O101" t="s">
        <v>99</v>
      </c>
      <c r="R101">
        <f t="shared" si="347"/>
        <v>0</v>
      </c>
      <c r="S101">
        <f t="shared" ref="S101:V101" si="531">IF($C101=0,0,$C101*LOG($C101/C272, 2))</f>
        <v>0</v>
      </c>
      <c r="T101">
        <f t="shared" si="531"/>
        <v>0</v>
      </c>
      <c r="U101">
        <f t="shared" si="531"/>
        <v>0</v>
      </c>
      <c r="V101">
        <f t="shared" si="531"/>
        <v>0</v>
      </c>
      <c r="X101">
        <f t="shared" si="349"/>
        <v>0</v>
      </c>
      <c r="Y101">
        <f t="shared" ref="Y101:AB101" si="532">IF($E101=0,0,$E101*LOG($E101/G272, 2))</f>
        <v>0</v>
      </c>
      <c r="Z101">
        <f t="shared" si="532"/>
        <v>0</v>
      </c>
      <c r="AA101">
        <f t="shared" si="532"/>
        <v>0</v>
      </c>
      <c r="AB101">
        <f t="shared" si="532"/>
        <v>0</v>
      </c>
      <c r="AD101">
        <f t="shared" si="351"/>
        <v>0</v>
      </c>
      <c r="AE101">
        <f t="shared" si="352"/>
        <v>0</v>
      </c>
      <c r="AF101">
        <f t="shared" ref="AF101:AH101" si="533">IF($G101=0,0,$G101*LOG($G101/K272, 2))</f>
        <v>0</v>
      </c>
      <c r="AG101">
        <f t="shared" si="533"/>
        <v>0</v>
      </c>
      <c r="AH101">
        <f t="shared" si="533"/>
        <v>0</v>
      </c>
      <c r="AJ101">
        <f t="shared" si="354"/>
        <v>0</v>
      </c>
      <c r="AK101">
        <f t="shared" si="355"/>
        <v>0</v>
      </c>
      <c r="AL101">
        <f t="shared" si="356"/>
        <v>0</v>
      </c>
      <c r="AM101">
        <f t="shared" ref="AM101:AN101" si="534">IF($I101=0,0,$I101*LOG($I101/N272, 2))</f>
        <v>0</v>
      </c>
      <c r="AN101">
        <f t="shared" si="534"/>
        <v>0</v>
      </c>
      <c r="AP101">
        <f t="shared" si="358"/>
        <v>1.9607843137254902E-2</v>
      </c>
      <c r="AQ101">
        <f t="shared" si="359"/>
        <v>1.9607843137254902E-2</v>
      </c>
      <c r="AR101">
        <f t="shared" si="360"/>
        <v>1.9607843137254902E-2</v>
      </c>
      <c r="AS101">
        <f t="shared" si="361"/>
        <v>1.9607843137254902E-2</v>
      </c>
      <c r="AT101">
        <f t="shared" si="362"/>
        <v>1.9607843137254902E-2</v>
      </c>
      <c r="AV101">
        <f t="shared" si="363"/>
        <v>0</v>
      </c>
      <c r="AW101">
        <f t="shared" si="364"/>
        <v>0</v>
      </c>
      <c r="AX101">
        <f t="shared" si="365"/>
        <v>0</v>
      </c>
      <c r="AY101">
        <f t="shared" ref="AY101:AZ101" si="535">IF($M101=0,0,$M101*LOG($M101/O272, 2))</f>
        <v>0</v>
      </c>
      <c r="AZ101">
        <f t="shared" si="535"/>
        <v>0</v>
      </c>
    </row>
    <row r="102" spans="1:52">
      <c r="A102" t="str">
        <f t="shared" si="343"/>
        <v>quantifiable</v>
      </c>
      <c r="B102">
        <v>0</v>
      </c>
      <c r="C102" s="1">
        <f t="shared" si="344"/>
        <v>0</v>
      </c>
      <c r="D102">
        <v>0</v>
      </c>
      <c r="E102" s="1">
        <f t="shared" si="345"/>
        <v>0</v>
      </c>
      <c r="F102">
        <v>0</v>
      </c>
      <c r="G102" s="1">
        <f t="shared" si="367"/>
        <v>0</v>
      </c>
      <c r="H102">
        <v>1</v>
      </c>
      <c r="I102" s="1">
        <f t="shared" si="368"/>
        <v>0.02</v>
      </c>
      <c r="J102">
        <v>0</v>
      </c>
      <c r="K102" s="1">
        <f t="shared" si="369"/>
        <v>0</v>
      </c>
      <c r="L102">
        <v>0</v>
      </c>
      <c r="M102" s="1">
        <f t="shared" si="370"/>
        <v>0</v>
      </c>
      <c r="N102">
        <f t="shared" si="346"/>
        <v>1</v>
      </c>
      <c r="O102" t="s">
        <v>100</v>
      </c>
      <c r="R102">
        <f t="shared" si="347"/>
        <v>0</v>
      </c>
      <c r="S102">
        <f t="shared" ref="S102:V102" si="536">IF($C102=0,0,$C102*LOG($C102/C273, 2))</f>
        <v>0</v>
      </c>
      <c r="T102">
        <f t="shared" si="536"/>
        <v>0</v>
      </c>
      <c r="U102">
        <f t="shared" si="536"/>
        <v>0</v>
      </c>
      <c r="V102">
        <f t="shared" si="536"/>
        <v>0</v>
      </c>
      <c r="X102">
        <f t="shared" si="349"/>
        <v>0</v>
      </c>
      <c r="Y102">
        <f t="shared" ref="Y102:AB102" si="537">IF($E102=0,0,$E102*LOG($E102/G273, 2))</f>
        <v>0</v>
      </c>
      <c r="Z102">
        <f t="shared" si="537"/>
        <v>0</v>
      </c>
      <c r="AA102">
        <f t="shared" si="537"/>
        <v>0</v>
      </c>
      <c r="AB102">
        <f t="shared" si="537"/>
        <v>0</v>
      </c>
      <c r="AD102">
        <f t="shared" si="351"/>
        <v>0</v>
      </c>
      <c r="AE102">
        <f t="shared" si="352"/>
        <v>0</v>
      </c>
      <c r="AF102">
        <f t="shared" ref="AF102:AH102" si="538">IF($G102=0,0,$G102*LOG($G102/K273, 2))</f>
        <v>0</v>
      </c>
      <c r="AG102">
        <f t="shared" si="538"/>
        <v>0</v>
      </c>
      <c r="AH102">
        <f t="shared" si="538"/>
        <v>0</v>
      </c>
      <c r="AJ102">
        <f t="shared" si="354"/>
        <v>0.02</v>
      </c>
      <c r="AK102">
        <f t="shared" si="355"/>
        <v>0.02</v>
      </c>
      <c r="AL102">
        <f t="shared" si="356"/>
        <v>0.02</v>
      </c>
      <c r="AM102">
        <f t="shared" ref="AM102:AN102" si="539">IF($I102=0,0,$I102*LOG($I102/N273, 2))</f>
        <v>0.02</v>
      </c>
      <c r="AN102">
        <f t="shared" si="539"/>
        <v>0.02</v>
      </c>
      <c r="AP102">
        <f t="shared" si="358"/>
        <v>0</v>
      </c>
      <c r="AQ102">
        <f t="shared" si="359"/>
        <v>0</v>
      </c>
      <c r="AR102">
        <f t="shared" si="360"/>
        <v>0</v>
      </c>
      <c r="AS102">
        <f t="shared" si="361"/>
        <v>0</v>
      </c>
      <c r="AT102">
        <f t="shared" si="362"/>
        <v>0</v>
      </c>
      <c r="AV102">
        <f t="shared" si="363"/>
        <v>0</v>
      </c>
      <c r="AW102">
        <f t="shared" si="364"/>
        <v>0</v>
      </c>
      <c r="AX102">
        <f t="shared" si="365"/>
        <v>0</v>
      </c>
      <c r="AY102">
        <f t="shared" ref="AY102:AZ102" si="540">IF($M102=0,0,$M102*LOG($M102/O273, 2))</f>
        <v>0</v>
      </c>
      <c r="AZ102">
        <f t="shared" si="540"/>
        <v>0</v>
      </c>
    </row>
    <row r="103" spans="1:52">
      <c r="A103" t="str">
        <f t="shared" si="343"/>
        <v>races</v>
      </c>
      <c r="B103">
        <v>0</v>
      </c>
      <c r="C103" s="1">
        <f t="shared" si="344"/>
        <v>0</v>
      </c>
      <c r="D103">
        <v>3</v>
      </c>
      <c r="E103" s="1">
        <f t="shared" si="345"/>
        <v>0.05</v>
      </c>
      <c r="F103">
        <v>0</v>
      </c>
      <c r="G103" s="1">
        <f t="shared" si="367"/>
        <v>0</v>
      </c>
      <c r="H103">
        <v>0</v>
      </c>
      <c r="I103" s="1">
        <f t="shared" si="368"/>
        <v>0</v>
      </c>
      <c r="J103">
        <v>0</v>
      </c>
      <c r="K103" s="1">
        <f t="shared" si="369"/>
        <v>0</v>
      </c>
      <c r="L103">
        <v>0</v>
      </c>
      <c r="M103" s="1">
        <f t="shared" si="370"/>
        <v>0</v>
      </c>
      <c r="N103">
        <f t="shared" si="346"/>
        <v>3</v>
      </c>
      <c r="O103" t="s">
        <v>101</v>
      </c>
      <c r="R103">
        <f t="shared" si="347"/>
        <v>0</v>
      </c>
      <c r="S103">
        <f t="shared" ref="S103:V103" si="541">IF($C103=0,0,$C103*LOG($C103/C274, 2))</f>
        <v>0</v>
      </c>
      <c r="T103">
        <f t="shared" si="541"/>
        <v>0</v>
      </c>
      <c r="U103">
        <f t="shared" si="541"/>
        <v>0</v>
      </c>
      <c r="V103">
        <f t="shared" si="541"/>
        <v>0</v>
      </c>
      <c r="X103">
        <f t="shared" si="349"/>
        <v>0.05</v>
      </c>
      <c r="Y103">
        <f t="shared" ref="Y103:AB103" si="542">IF($E103=0,0,$E103*LOG($E103/G274, 2))</f>
        <v>0.05</v>
      </c>
      <c r="Z103">
        <f t="shared" si="542"/>
        <v>0.05</v>
      </c>
      <c r="AA103">
        <f t="shared" si="542"/>
        <v>0.05</v>
      </c>
      <c r="AB103">
        <f t="shared" si="542"/>
        <v>0.05</v>
      </c>
      <c r="AD103">
        <f t="shared" si="351"/>
        <v>0</v>
      </c>
      <c r="AE103">
        <f t="shared" si="352"/>
        <v>0</v>
      </c>
      <c r="AF103">
        <f t="shared" ref="AF103:AH103" si="543">IF($G103=0,0,$G103*LOG($G103/K274, 2))</f>
        <v>0</v>
      </c>
      <c r="AG103">
        <f t="shared" si="543"/>
        <v>0</v>
      </c>
      <c r="AH103">
        <f t="shared" si="543"/>
        <v>0</v>
      </c>
      <c r="AJ103">
        <f t="shared" si="354"/>
        <v>0</v>
      </c>
      <c r="AK103">
        <f t="shared" si="355"/>
        <v>0</v>
      </c>
      <c r="AL103">
        <f t="shared" si="356"/>
        <v>0</v>
      </c>
      <c r="AM103">
        <f t="shared" ref="AM103:AN103" si="544">IF($I103=0,0,$I103*LOG($I103/N274, 2))</f>
        <v>0</v>
      </c>
      <c r="AN103">
        <f t="shared" si="544"/>
        <v>0</v>
      </c>
      <c r="AP103">
        <f t="shared" si="358"/>
        <v>0</v>
      </c>
      <c r="AQ103">
        <f t="shared" si="359"/>
        <v>0</v>
      </c>
      <c r="AR103">
        <f t="shared" si="360"/>
        <v>0</v>
      </c>
      <c r="AS103">
        <f t="shared" si="361"/>
        <v>0</v>
      </c>
      <c r="AT103">
        <f t="shared" si="362"/>
        <v>0</v>
      </c>
      <c r="AV103">
        <f t="shared" si="363"/>
        <v>0</v>
      </c>
      <c r="AW103">
        <f t="shared" si="364"/>
        <v>0</v>
      </c>
      <c r="AX103">
        <f t="shared" si="365"/>
        <v>0</v>
      </c>
      <c r="AY103">
        <f t="shared" ref="AY103:AZ103" si="545">IF($M103=0,0,$M103*LOG($M103/O274, 2))</f>
        <v>0</v>
      </c>
      <c r="AZ103">
        <f t="shared" si="545"/>
        <v>0</v>
      </c>
    </row>
    <row r="104" spans="1:52">
      <c r="A104" t="str">
        <f t="shared" si="343"/>
        <v>rage</v>
      </c>
      <c r="B104">
        <v>0</v>
      </c>
      <c r="C104" s="1">
        <f t="shared" si="344"/>
        <v>0</v>
      </c>
      <c r="D104">
        <v>0</v>
      </c>
      <c r="E104" s="1">
        <f t="shared" si="345"/>
        <v>0</v>
      </c>
      <c r="F104">
        <v>0</v>
      </c>
      <c r="G104" s="1">
        <f t="shared" si="367"/>
        <v>0</v>
      </c>
      <c r="H104">
        <v>0</v>
      </c>
      <c r="I104" s="1">
        <f t="shared" si="368"/>
        <v>0</v>
      </c>
      <c r="J104">
        <v>1</v>
      </c>
      <c r="K104" s="1">
        <f t="shared" si="369"/>
        <v>1.9607843137254902E-2</v>
      </c>
      <c r="L104">
        <v>0</v>
      </c>
      <c r="M104" s="1">
        <f t="shared" si="370"/>
        <v>0</v>
      </c>
      <c r="N104">
        <f t="shared" si="346"/>
        <v>1</v>
      </c>
      <c r="O104" t="s">
        <v>102</v>
      </c>
      <c r="R104">
        <f t="shared" si="347"/>
        <v>0</v>
      </c>
      <c r="S104">
        <f t="shared" ref="S104:V104" si="546">IF($C104=0,0,$C104*LOG($C104/C275, 2))</f>
        <v>0</v>
      </c>
      <c r="T104">
        <f t="shared" si="546"/>
        <v>0</v>
      </c>
      <c r="U104">
        <f t="shared" si="546"/>
        <v>0</v>
      </c>
      <c r="V104">
        <f t="shared" si="546"/>
        <v>0</v>
      </c>
      <c r="X104">
        <f t="shared" si="349"/>
        <v>0</v>
      </c>
      <c r="Y104">
        <f t="shared" ref="Y104:AB104" si="547">IF($E104=0,0,$E104*LOG($E104/G275, 2))</f>
        <v>0</v>
      </c>
      <c r="Z104">
        <f t="shared" si="547"/>
        <v>0</v>
      </c>
      <c r="AA104">
        <f t="shared" si="547"/>
        <v>0</v>
      </c>
      <c r="AB104">
        <f t="shared" si="547"/>
        <v>0</v>
      </c>
      <c r="AD104">
        <f t="shared" si="351"/>
        <v>0</v>
      </c>
      <c r="AE104">
        <f t="shared" si="352"/>
        <v>0</v>
      </c>
      <c r="AF104">
        <f t="shared" ref="AF104:AH104" si="548">IF($G104=0,0,$G104*LOG($G104/K275, 2))</f>
        <v>0</v>
      </c>
      <c r="AG104">
        <f t="shared" si="548"/>
        <v>0</v>
      </c>
      <c r="AH104">
        <f t="shared" si="548"/>
        <v>0</v>
      </c>
      <c r="AJ104">
        <f t="shared" si="354"/>
        <v>0</v>
      </c>
      <c r="AK104">
        <f t="shared" si="355"/>
        <v>0</v>
      </c>
      <c r="AL104">
        <f t="shared" si="356"/>
        <v>0</v>
      </c>
      <c r="AM104">
        <f t="shared" ref="AM104:AN104" si="549">IF($I104=0,0,$I104*LOG($I104/N275, 2))</f>
        <v>0</v>
      </c>
      <c r="AN104">
        <f t="shared" si="549"/>
        <v>0</v>
      </c>
      <c r="AP104">
        <f t="shared" si="358"/>
        <v>1.9607843137254902E-2</v>
      </c>
      <c r="AQ104">
        <f t="shared" si="359"/>
        <v>1.9607843137254902E-2</v>
      </c>
      <c r="AR104">
        <f t="shared" si="360"/>
        <v>1.9607843137254902E-2</v>
      </c>
      <c r="AS104">
        <f t="shared" si="361"/>
        <v>1.9607843137254902E-2</v>
      </c>
      <c r="AT104">
        <f t="shared" si="362"/>
        <v>1.9607843137254902E-2</v>
      </c>
      <c r="AV104">
        <f t="shared" si="363"/>
        <v>0</v>
      </c>
      <c r="AW104">
        <f t="shared" si="364"/>
        <v>0</v>
      </c>
      <c r="AX104">
        <f t="shared" si="365"/>
        <v>0</v>
      </c>
      <c r="AY104">
        <f t="shared" ref="AY104:AZ104" si="550">IF($M104=0,0,$M104*LOG($M104/O275, 2))</f>
        <v>0</v>
      </c>
      <c r="AZ104">
        <f t="shared" si="550"/>
        <v>0</v>
      </c>
    </row>
    <row r="105" spans="1:52">
      <c r="A105" t="str">
        <f t="shared" si="343"/>
        <v>rankings</v>
      </c>
      <c r="B105">
        <v>0</v>
      </c>
      <c r="C105" s="1">
        <f t="shared" si="344"/>
        <v>0</v>
      </c>
      <c r="D105">
        <v>1</v>
      </c>
      <c r="E105" s="1">
        <f t="shared" si="345"/>
        <v>1.6666666666666666E-2</v>
      </c>
      <c r="F105">
        <v>0</v>
      </c>
      <c r="G105" s="1">
        <f t="shared" si="367"/>
        <v>0</v>
      </c>
      <c r="H105">
        <v>0</v>
      </c>
      <c r="I105" s="1">
        <f t="shared" si="368"/>
        <v>0</v>
      </c>
      <c r="J105">
        <v>0</v>
      </c>
      <c r="K105" s="1">
        <f t="shared" si="369"/>
        <v>0</v>
      </c>
      <c r="L105">
        <v>0</v>
      </c>
      <c r="M105" s="1">
        <f t="shared" si="370"/>
        <v>0</v>
      </c>
      <c r="N105">
        <f t="shared" si="346"/>
        <v>1</v>
      </c>
      <c r="O105" t="s">
        <v>103</v>
      </c>
      <c r="R105">
        <f t="shared" si="347"/>
        <v>0</v>
      </c>
      <c r="S105">
        <f t="shared" ref="S105:V105" si="551">IF($C105=0,0,$C105*LOG($C105/C276, 2))</f>
        <v>0</v>
      </c>
      <c r="T105">
        <f t="shared" si="551"/>
        <v>0</v>
      </c>
      <c r="U105">
        <f t="shared" si="551"/>
        <v>0</v>
      </c>
      <c r="V105">
        <f t="shared" si="551"/>
        <v>0</v>
      </c>
      <c r="X105">
        <f t="shared" si="349"/>
        <v>1.6666666666666666E-2</v>
      </c>
      <c r="Y105">
        <f t="shared" ref="Y105:AB105" si="552">IF($E105=0,0,$E105*LOG($E105/G276, 2))</f>
        <v>1.6666666666666666E-2</v>
      </c>
      <c r="Z105">
        <f t="shared" si="552"/>
        <v>1.6666666666666666E-2</v>
      </c>
      <c r="AA105">
        <f t="shared" si="552"/>
        <v>1.6666666666666666E-2</v>
      </c>
      <c r="AB105">
        <f t="shared" si="552"/>
        <v>1.6666666666666666E-2</v>
      </c>
      <c r="AD105">
        <f t="shared" si="351"/>
        <v>0</v>
      </c>
      <c r="AE105">
        <f t="shared" si="352"/>
        <v>0</v>
      </c>
      <c r="AF105">
        <f t="shared" ref="AF105:AH105" si="553">IF($G105=0,0,$G105*LOG($G105/K276, 2))</f>
        <v>0</v>
      </c>
      <c r="AG105">
        <f t="shared" si="553"/>
        <v>0</v>
      </c>
      <c r="AH105">
        <f t="shared" si="553"/>
        <v>0</v>
      </c>
      <c r="AJ105">
        <f t="shared" si="354"/>
        <v>0</v>
      </c>
      <c r="AK105">
        <f t="shared" si="355"/>
        <v>0</v>
      </c>
      <c r="AL105">
        <f t="shared" si="356"/>
        <v>0</v>
      </c>
      <c r="AM105">
        <f t="shared" ref="AM105:AN105" si="554">IF($I105=0,0,$I105*LOG($I105/N276, 2))</f>
        <v>0</v>
      </c>
      <c r="AN105">
        <f t="shared" si="554"/>
        <v>0</v>
      </c>
      <c r="AP105">
        <f t="shared" si="358"/>
        <v>0</v>
      </c>
      <c r="AQ105">
        <f t="shared" si="359"/>
        <v>0</v>
      </c>
      <c r="AR105">
        <f t="shared" si="360"/>
        <v>0</v>
      </c>
      <c r="AS105">
        <f t="shared" si="361"/>
        <v>0</v>
      </c>
      <c r="AT105">
        <f t="shared" si="362"/>
        <v>0</v>
      </c>
      <c r="AV105">
        <f t="shared" si="363"/>
        <v>0</v>
      </c>
      <c r="AW105">
        <f t="shared" si="364"/>
        <v>0</v>
      </c>
      <c r="AX105">
        <f t="shared" si="365"/>
        <v>0</v>
      </c>
      <c r="AY105">
        <f t="shared" ref="AY105:AZ105" si="555">IF($M105=0,0,$M105*LOG($M105/O276, 2))</f>
        <v>0</v>
      </c>
      <c r="AZ105">
        <f t="shared" si="555"/>
        <v>0</v>
      </c>
    </row>
    <row r="106" spans="1:52">
      <c r="A106" t="str">
        <f t="shared" si="343"/>
        <v>release</v>
      </c>
      <c r="B106">
        <v>0</v>
      </c>
      <c r="C106" s="1">
        <f t="shared" si="344"/>
        <v>0</v>
      </c>
      <c r="D106">
        <v>1</v>
      </c>
      <c r="E106" s="1">
        <f t="shared" si="345"/>
        <v>1.6666666666666666E-2</v>
      </c>
      <c r="F106">
        <v>0</v>
      </c>
      <c r="G106" s="1">
        <f t="shared" si="367"/>
        <v>0</v>
      </c>
      <c r="H106">
        <v>0</v>
      </c>
      <c r="I106" s="1">
        <f t="shared" si="368"/>
        <v>0</v>
      </c>
      <c r="J106">
        <v>0</v>
      </c>
      <c r="K106" s="1">
        <f t="shared" si="369"/>
        <v>0</v>
      </c>
      <c r="L106">
        <v>0</v>
      </c>
      <c r="M106" s="1">
        <f t="shared" si="370"/>
        <v>0</v>
      </c>
      <c r="N106">
        <f t="shared" si="346"/>
        <v>1</v>
      </c>
      <c r="O106" t="s">
        <v>104</v>
      </c>
      <c r="R106">
        <f t="shared" si="347"/>
        <v>0</v>
      </c>
      <c r="S106">
        <f t="shared" ref="S106:V106" si="556">IF($C106=0,0,$C106*LOG($C106/C277, 2))</f>
        <v>0</v>
      </c>
      <c r="T106">
        <f t="shared" si="556"/>
        <v>0</v>
      </c>
      <c r="U106">
        <f t="shared" si="556"/>
        <v>0</v>
      </c>
      <c r="V106">
        <f t="shared" si="556"/>
        <v>0</v>
      </c>
      <c r="X106">
        <f t="shared" si="349"/>
        <v>1.6666666666666666E-2</v>
      </c>
      <c r="Y106">
        <f t="shared" ref="Y106:AB106" si="557">IF($E106=0,0,$E106*LOG($E106/G277, 2))</f>
        <v>1.6666666666666666E-2</v>
      </c>
      <c r="Z106">
        <f t="shared" si="557"/>
        <v>1.6666666666666666E-2</v>
      </c>
      <c r="AA106">
        <f t="shared" si="557"/>
        <v>1.6666666666666666E-2</v>
      </c>
      <c r="AB106">
        <f t="shared" si="557"/>
        <v>1.6666666666666666E-2</v>
      </c>
      <c r="AD106">
        <f t="shared" si="351"/>
        <v>0</v>
      </c>
      <c r="AE106">
        <f t="shared" si="352"/>
        <v>0</v>
      </c>
      <c r="AF106">
        <f t="shared" ref="AF106:AH106" si="558">IF($G106=0,0,$G106*LOG($G106/K277, 2))</f>
        <v>0</v>
      </c>
      <c r="AG106">
        <f t="shared" si="558"/>
        <v>0</v>
      </c>
      <c r="AH106">
        <f t="shared" si="558"/>
        <v>0</v>
      </c>
      <c r="AJ106">
        <f t="shared" si="354"/>
        <v>0</v>
      </c>
      <c r="AK106">
        <f t="shared" si="355"/>
        <v>0</v>
      </c>
      <c r="AL106">
        <f t="shared" si="356"/>
        <v>0</v>
      </c>
      <c r="AM106">
        <f t="shared" ref="AM106:AN106" si="559">IF($I106=0,0,$I106*LOG($I106/N277, 2))</f>
        <v>0</v>
      </c>
      <c r="AN106">
        <f t="shared" si="559"/>
        <v>0</v>
      </c>
      <c r="AP106">
        <f t="shared" si="358"/>
        <v>0</v>
      </c>
      <c r="AQ106">
        <f t="shared" si="359"/>
        <v>0</v>
      </c>
      <c r="AR106">
        <f t="shared" si="360"/>
        <v>0</v>
      </c>
      <c r="AS106">
        <f t="shared" si="361"/>
        <v>0</v>
      </c>
      <c r="AT106">
        <f t="shared" si="362"/>
        <v>0</v>
      </c>
      <c r="AV106">
        <f t="shared" si="363"/>
        <v>0</v>
      </c>
      <c r="AW106">
        <f t="shared" si="364"/>
        <v>0</v>
      </c>
      <c r="AX106">
        <f t="shared" si="365"/>
        <v>0</v>
      </c>
      <c r="AY106">
        <f t="shared" ref="AY106:AZ106" si="560">IF($M106=0,0,$M106*LOG($M106/O277, 2))</f>
        <v>0</v>
      </c>
      <c r="AZ106">
        <f t="shared" si="560"/>
        <v>0</v>
      </c>
    </row>
    <row r="107" spans="1:52">
      <c r="A107" t="str">
        <f t="shared" si="343"/>
        <v>reputation</v>
      </c>
      <c r="B107">
        <v>0</v>
      </c>
      <c r="C107" s="1">
        <f t="shared" si="344"/>
        <v>0</v>
      </c>
      <c r="D107">
        <v>0</v>
      </c>
      <c r="E107" s="1">
        <f t="shared" si="345"/>
        <v>0</v>
      </c>
      <c r="F107">
        <v>0</v>
      </c>
      <c r="G107" s="1">
        <f t="shared" si="367"/>
        <v>0</v>
      </c>
      <c r="H107">
        <v>1</v>
      </c>
      <c r="I107" s="1">
        <f t="shared" si="368"/>
        <v>0.02</v>
      </c>
      <c r="J107">
        <v>0</v>
      </c>
      <c r="K107" s="1">
        <f t="shared" si="369"/>
        <v>0</v>
      </c>
      <c r="L107">
        <v>0</v>
      </c>
      <c r="M107" s="1">
        <f t="shared" si="370"/>
        <v>0</v>
      </c>
      <c r="N107">
        <f t="shared" si="346"/>
        <v>1</v>
      </c>
      <c r="O107" t="s">
        <v>105</v>
      </c>
      <c r="R107">
        <f t="shared" si="347"/>
        <v>0</v>
      </c>
      <c r="S107">
        <f t="shared" ref="S107:V107" si="561">IF($C107=0,0,$C107*LOG($C107/C278, 2))</f>
        <v>0</v>
      </c>
      <c r="T107">
        <f t="shared" si="561"/>
        <v>0</v>
      </c>
      <c r="U107">
        <f t="shared" si="561"/>
        <v>0</v>
      </c>
      <c r="V107">
        <f t="shared" si="561"/>
        <v>0</v>
      </c>
      <c r="X107">
        <f t="shared" si="349"/>
        <v>0</v>
      </c>
      <c r="Y107">
        <f t="shared" ref="Y107:AB107" si="562">IF($E107=0,0,$E107*LOG($E107/G278, 2))</f>
        <v>0</v>
      </c>
      <c r="Z107">
        <f t="shared" si="562"/>
        <v>0</v>
      </c>
      <c r="AA107">
        <f t="shared" si="562"/>
        <v>0</v>
      </c>
      <c r="AB107">
        <f t="shared" si="562"/>
        <v>0</v>
      </c>
      <c r="AD107">
        <f t="shared" si="351"/>
        <v>0</v>
      </c>
      <c r="AE107">
        <f t="shared" si="352"/>
        <v>0</v>
      </c>
      <c r="AF107">
        <f t="shared" ref="AF107:AH107" si="563">IF($G107=0,0,$G107*LOG($G107/K278, 2))</f>
        <v>0</v>
      </c>
      <c r="AG107">
        <f t="shared" si="563"/>
        <v>0</v>
      </c>
      <c r="AH107">
        <f t="shared" si="563"/>
        <v>0</v>
      </c>
      <c r="AJ107">
        <f t="shared" si="354"/>
        <v>0.02</v>
      </c>
      <c r="AK107">
        <f t="shared" si="355"/>
        <v>0.02</v>
      </c>
      <c r="AL107">
        <f t="shared" si="356"/>
        <v>0.02</v>
      </c>
      <c r="AM107">
        <f t="shared" ref="AM107:AN107" si="564">IF($I107=0,0,$I107*LOG($I107/N278, 2))</f>
        <v>0.02</v>
      </c>
      <c r="AN107">
        <f t="shared" si="564"/>
        <v>0.02</v>
      </c>
      <c r="AP107">
        <f t="shared" si="358"/>
        <v>0</v>
      </c>
      <c r="AQ107">
        <f t="shared" si="359"/>
        <v>0</v>
      </c>
      <c r="AR107">
        <f t="shared" si="360"/>
        <v>0</v>
      </c>
      <c r="AS107">
        <f t="shared" si="361"/>
        <v>0</v>
      </c>
      <c r="AT107">
        <f t="shared" si="362"/>
        <v>0</v>
      </c>
      <c r="AV107">
        <f t="shared" si="363"/>
        <v>0</v>
      </c>
      <c r="AW107">
        <f t="shared" si="364"/>
        <v>0</v>
      </c>
      <c r="AX107">
        <f t="shared" si="365"/>
        <v>0</v>
      </c>
      <c r="AY107">
        <f t="shared" ref="AY107:AZ107" si="565">IF($M107=0,0,$M107*LOG($M107/O278, 2))</f>
        <v>0</v>
      </c>
      <c r="AZ107">
        <f t="shared" si="565"/>
        <v>0</v>
      </c>
    </row>
    <row r="108" spans="1:52">
      <c r="A108" t="str">
        <f t="shared" si="343"/>
        <v>reveal</v>
      </c>
      <c r="B108">
        <v>0</v>
      </c>
      <c r="C108" s="1">
        <f t="shared" si="344"/>
        <v>0</v>
      </c>
      <c r="D108">
        <v>0</v>
      </c>
      <c r="E108" s="1">
        <f t="shared" si="345"/>
        <v>0</v>
      </c>
      <c r="F108">
        <v>0</v>
      </c>
      <c r="G108" s="1">
        <f t="shared" si="367"/>
        <v>0</v>
      </c>
      <c r="H108">
        <v>0</v>
      </c>
      <c r="I108" s="1">
        <f t="shared" si="368"/>
        <v>0</v>
      </c>
      <c r="J108">
        <v>0</v>
      </c>
      <c r="K108" s="1">
        <f t="shared" si="369"/>
        <v>0</v>
      </c>
      <c r="L108">
        <v>1</v>
      </c>
      <c r="M108" s="1">
        <f t="shared" si="370"/>
        <v>4.5454545454545456E-2</v>
      </c>
      <c r="N108">
        <f t="shared" si="346"/>
        <v>1</v>
      </c>
      <c r="O108" t="s">
        <v>106</v>
      </c>
      <c r="R108">
        <f t="shared" si="347"/>
        <v>0</v>
      </c>
      <c r="S108">
        <f t="shared" ref="S108:V108" si="566">IF($C108=0,0,$C108*LOG($C108/C279, 2))</f>
        <v>0</v>
      </c>
      <c r="T108">
        <f t="shared" si="566"/>
        <v>0</v>
      </c>
      <c r="U108">
        <f t="shared" si="566"/>
        <v>0</v>
      </c>
      <c r="V108">
        <f t="shared" si="566"/>
        <v>0</v>
      </c>
      <c r="X108">
        <f t="shared" si="349"/>
        <v>0</v>
      </c>
      <c r="Y108">
        <f t="shared" ref="Y108:AB108" si="567">IF($E108=0,0,$E108*LOG($E108/G279, 2))</f>
        <v>0</v>
      </c>
      <c r="Z108">
        <f t="shared" si="567"/>
        <v>0</v>
      </c>
      <c r="AA108">
        <f t="shared" si="567"/>
        <v>0</v>
      </c>
      <c r="AB108">
        <f t="shared" si="567"/>
        <v>0</v>
      </c>
      <c r="AD108">
        <f t="shared" si="351"/>
        <v>0</v>
      </c>
      <c r="AE108">
        <f t="shared" si="352"/>
        <v>0</v>
      </c>
      <c r="AF108">
        <f t="shared" ref="AF108:AH108" si="568">IF($G108=0,0,$G108*LOG($G108/K279, 2))</f>
        <v>0</v>
      </c>
      <c r="AG108">
        <f t="shared" si="568"/>
        <v>0</v>
      </c>
      <c r="AH108">
        <f t="shared" si="568"/>
        <v>0</v>
      </c>
      <c r="AJ108">
        <f t="shared" si="354"/>
        <v>0</v>
      </c>
      <c r="AK108">
        <f t="shared" si="355"/>
        <v>0</v>
      </c>
      <c r="AL108">
        <f t="shared" si="356"/>
        <v>0</v>
      </c>
      <c r="AM108">
        <f t="shared" ref="AM108:AN108" si="569">IF($I108=0,0,$I108*LOG($I108/N279, 2))</f>
        <v>0</v>
      </c>
      <c r="AN108">
        <f t="shared" si="569"/>
        <v>0</v>
      </c>
      <c r="AP108">
        <f t="shared" si="358"/>
        <v>0</v>
      </c>
      <c r="AQ108">
        <f t="shared" si="359"/>
        <v>0</v>
      </c>
      <c r="AR108">
        <f t="shared" si="360"/>
        <v>0</v>
      </c>
      <c r="AS108">
        <f t="shared" si="361"/>
        <v>0</v>
      </c>
      <c r="AT108">
        <f t="shared" si="362"/>
        <v>0</v>
      </c>
      <c r="AV108">
        <f t="shared" si="363"/>
        <v>4.5454545454545456E-2</v>
      </c>
      <c r="AW108">
        <f t="shared" si="364"/>
        <v>4.5454545454545456E-2</v>
      </c>
      <c r="AX108">
        <f t="shared" si="365"/>
        <v>4.5454545454545456E-2</v>
      </c>
      <c r="AY108">
        <f t="shared" ref="AY108:AZ108" si="570">IF($M108=0,0,$M108*LOG($M108/O279, 2))</f>
        <v>4.5454545454545456E-2</v>
      </c>
      <c r="AZ108">
        <f t="shared" si="570"/>
        <v>4.5454545454545456E-2</v>
      </c>
    </row>
    <row r="109" spans="1:52">
      <c r="A109" t="str">
        <f t="shared" si="343"/>
        <v>rise</v>
      </c>
      <c r="B109">
        <v>0</v>
      </c>
      <c r="C109" s="1">
        <f t="shared" si="344"/>
        <v>0</v>
      </c>
      <c r="D109">
        <v>1</v>
      </c>
      <c r="E109" s="1">
        <f t="shared" si="345"/>
        <v>1.6666666666666666E-2</v>
      </c>
      <c r="F109">
        <v>0</v>
      </c>
      <c r="G109" s="1">
        <f t="shared" si="367"/>
        <v>0</v>
      </c>
      <c r="H109">
        <v>0</v>
      </c>
      <c r="I109" s="1">
        <f t="shared" si="368"/>
        <v>0</v>
      </c>
      <c r="J109">
        <v>0</v>
      </c>
      <c r="K109" s="1">
        <f t="shared" si="369"/>
        <v>0</v>
      </c>
      <c r="L109">
        <v>0</v>
      </c>
      <c r="M109" s="1">
        <f t="shared" si="370"/>
        <v>0</v>
      </c>
      <c r="N109">
        <f t="shared" si="346"/>
        <v>1</v>
      </c>
      <c r="O109" t="s">
        <v>107</v>
      </c>
      <c r="R109">
        <f t="shared" si="347"/>
        <v>0</v>
      </c>
      <c r="S109">
        <f t="shared" ref="S109:V109" si="571">IF($C109=0,0,$C109*LOG($C109/C280, 2))</f>
        <v>0</v>
      </c>
      <c r="T109">
        <f t="shared" si="571"/>
        <v>0</v>
      </c>
      <c r="U109">
        <f t="shared" si="571"/>
        <v>0</v>
      </c>
      <c r="V109">
        <f t="shared" si="571"/>
        <v>0</v>
      </c>
      <c r="X109">
        <f t="shared" si="349"/>
        <v>1.6666666666666666E-2</v>
      </c>
      <c r="Y109">
        <f t="shared" ref="Y109:AB109" si="572">IF($E109=0,0,$E109*LOG($E109/G280, 2))</f>
        <v>1.6666666666666666E-2</v>
      </c>
      <c r="Z109">
        <f t="shared" si="572"/>
        <v>1.6666666666666666E-2</v>
      </c>
      <c r="AA109">
        <f t="shared" si="572"/>
        <v>1.6666666666666666E-2</v>
      </c>
      <c r="AB109">
        <f t="shared" si="572"/>
        <v>1.6666666666666666E-2</v>
      </c>
      <c r="AD109">
        <f t="shared" si="351"/>
        <v>0</v>
      </c>
      <c r="AE109">
        <f t="shared" si="352"/>
        <v>0</v>
      </c>
      <c r="AF109">
        <f t="shared" ref="AF109:AH109" si="573">IF($G109=0,0,$G109*LOG($G109/K280, 2))</f>
        <v>0</v>
      </c>
      <c r="AG109">
        <f t="shared" si="573"/>
        <v>0</v>
      </c>
      <c r="AH109">
        <f t="shared" si="573"/>
        <v>0</v>
      </c>
      <c r="AJ109">
        <f t="shared" si="354"/>
        <v>0</v>
      </c>
      <c r="AK109">
        <f t="shared" si="355"/>
        <v>0</v>
      </c>
      <c r="AL109">
        <f t="shared" si="356"/>
        <v>0</v>
      </c>
      <c r="AM109">
        <f t="shared" ref="AM109:AN109" si="574">IF($I109=0,0,$I109*LOG($I109/N280, 2))</f>
        <v>0</v>
      </c>
      <c r="AN109">
        <f t="shared" si="574"/>
        <v>0</v>
      </c>
      <c r="AP109">
        <f t="shared" si="358"/>
        <v>0</v>
      </c>
      <c r="AQ109">
        <f t="shared" si="359"/>
        <v>0</v>
      </c>
      <c r="AR109">
        <f t="shared" si="360"/>
        <v>0</v>
      </c>
      <c r="AS109">
        <f t="shared" si="361"/>
        <v>0</v>
      </c>
      <c r="AT109">
        <f t="shared" si="362"/>
        <v>0</v>
      </c>
      <c r="AV109">
        <f t="shared" si="363"/>
        <v>0</v>
      </c>
      <c r="AW109">
        <f t="shared" si="364"/>
        <v>0</v>
      </c>
      <c r="AX109">
        <f t="shared" si="365"/>
        <v>0</v>
      </c>
      <c r="AY109">
        <f t="shared" ref="AY109:AZ109" si="575">IF($M109=0,0,$M109*LOG($M109/O280, 2))</f>
        <v>0</v>
      </c>
      <c r="AZ109">
        <f t="shared" si="575"/>
        <v>0</v>
      </c>
    </row>
    <row r="110" spans="1:52">
      <c r="A110" t="str">
        <f t="shared" si="343"/>
        <v>ruse</v>
      </c>
      <c r="B110">
        <v>0</v>
      </c>
      <c r="C110" s="1">
        <f t="shared" si="344"/>
        <v>0</v>
      </c>
      <c r="D110">
        <v>0</v>
      </c>
      <c r="E110" s="1">
        <f t="shared" si="345"/>
        <v>0</v>
      </c>
      <c r="F110">
        <v>0</v>
      </c>
      <c r="G110" s="1">
        <f t="shared" si="367"/>
        <v>0</v>
      </c>
      <c r="H110">
        <v>0</v>
      </c>
      <c r="I110" s="1">
        <f t="shared" si="368"/>
        <v>0</v>
      </c>
      <c r="J110">
        <v>0</v>
      </c>
      <c r="K110" s="1">
        <f t="shared" si="369"/>
        <v>0</v>
      </c>
      <c r="L110">
        <v>1</v>
      </c>
      <c r="M110" s="1">
        <f t="shared" si="370"/>
        <v>4.5454545454545456E-2</v>
      </c>
      <c r="N110">
        <f t="shared" si="346"/>
        <v>1</v>
      </c>
      <c r="O110" t="s">
        <v>108</v>
      </c>
      <c r="R110">
        <f t="shared" si="347"/>
        <v>0</v>
      </c>
      <c r="S110">
        <f t="shared" ref="S110:V110" si="576">IF($C110=0,0,$C110*LOG($C110/C281, 2))</f>
        <v>0</v>
      </c>
      <c r="T110">
        <f t="shared" si="576"/>
        <v>0</v>
      </c>
      <c r="U110">
        <f t="shared" si="576"/>
        <v>0</v>
      </c>
      <c r="V110">
        <f t="shared" si="576"/>
        <v>0</v>
      </c>
      <c r="X110">
        <f t="shared" si="349"/>
        <v>0</v>
      </c>
      <c r="Y110">
        <f t="shared" ref="Y110:AB110" si="577">IF($E110=0,0,$E110*LOG($E110/G281, 2))</f>
        <v>0</v>
      </c>
      <c r="Z110">
        <f t="shared" si="577"/>
        <v>0</v>
      </c>
      <c r="AA110">
        <f t="shared" si="577"/>
        <v>0</v>
      </c>
      <c r="AB110">
        <f t="shared" si="577"/>
        <v>0</v>
      </c>
      <c r="AD110">
        <f t="shared" si="351"/>
        <v>0</v>
      </c>
      <c r="AE110">
        <f t="shared" si="352"/>
        <v>0</v>
      </c>
      <c r="AF110">
        <f t="shared" ref="AF110:AH110" si="578">IF($G110=0,0,$G110*LOG($G110/K281, 2))</f>
        <v>0</v>
      </c>
      <c r="AG110">
        <f t="shared" si="578"/>
        <v>0</v>
      </c>
      <c r="AH110">
        <f t="shared" si="578"/>
        <v>0</v>
      </c>
      <c r="AJ110">
        <f t="shared" si="354"/>
        <v>0</v>
      </c>
      <c r="AK110">
        <f t="shared" si="355"/>
        <v>0</v>
      </c>
      <c r="AL110">
        <f t="shared" si="356"/>
        <v>0</v>
      </c>
      <c r="AM110">
        <f t="shared" ref="AM110:AN110" si="579">IF($I110=0,0,$I110*LOG($I110/N281, 2))</f>
        <v>0</v>
      </c>
      <c r="AN110">
        <f t="shared" si="579"/>
        <v>0</v>
      </c>
      <c r="AP110">
        <f t="shared" si="358"/>
        <v>0</v>
      </c>
      <c r="AQ110">
        <f t="shared" si="359"/>
        <v>0</v>
      </c>
      <c r="AR110">
        <f t="shared" si="360"/>
        <v>0</v>
      </c>
      <c r="AS110">
        <f t="shared" si="361"/>
        <v>0</v>
      </c>
      <c r="AT110">
        <f t="shared" si="362"/>
        <v>0</v>
      </c>
      <c r="AV110">
        <f t="shared" si="363"/>
        <v>4.5454545454545456E-2</v>
      </c>
      <c r="AW110">
        <f t="shared" si="364"/>
        <v>4.5454545454545456E-2</v>
      </c>
      <c r="AX110">
        <f t="shared" si="365"/>
        <v>4.5454545454545456E-2</v>
      </c>
      <c r="AY110">
        <f t="shared" ref="AY110:AZ110" si="580">IF($M110=0,0,$M110*LOG($M110/O281, 2))</f>
        <v>4.5454545454545456E-2</v>
      </c>
      <c r="AZ110">
        <f t="shared" si="580"/>
        <v>4.5454545454545456E-2</v>
      </c>
    </row>
    <row r="111" spans="1:52">
      <c r="A111" t="str">
        <f t="shared" si="343"/>
        <v>rushing</v>
      </c>
      <c r="B111">
        <v>1</v>
      </c>
      <c r="C111" s="1">
        <f t="shared" si="344"/>
        <v>2.7777777777777776E-2</v>
      </c>
      <c r="D111">
        <v>0</v>
      </c>
      <c r="E111" s="1">
        <f t="shared" si="345"/>
        <v>0</v>
      </c>
      <c r="F111">
        <v>0</v>
      </c>
      <c r="G111" s="1">
        <f t="shared" si="367"/>
        <v>0</v>
      </c>
      <c r="H111">
        <v>0</v>
      </c>
      <c r="I111" s="1">
        <f t="shared" si="368"/>
        <v>0</v>
      </c>
      <c r="J111">
        <v>0</v>
      </c>
      <c r="K111" s="1">
        <f t="shared" si="369"/>
        <v>0</v>
      </c>
      <c r="L111">
        <v>0</v>
      </c>
      <c r="M111" s="1">
        <f t="shared" si="370"/>
        <v>0</v>
      </c>
      <c r="N111">
        <f t="shared" si="346"/>
        <v>1</v>
      </c>
      <c r="O111" t="s">
        <v>109</v>
      </c>
      <c r="R111">
        <f t="shared" si="347"/>
        <v>2.7777777777777776E-2</v>
      </c>
      <c r="S111">
        <f t="shared" ref="S111:V111" si="581">IF($C111=0,0,$C111*LOG($C111/C282, 2))</f>
        <v>2.7777777777777776E-2</v>
      </c>
      <c r="T111">
        <f t="shared" si="581"/>
        <v>2.7777777777777776E-2</v>
      </c>
      <c r="U111">
        <f t="shared" si="581"/>
        <v>2.7777777777777776E-2</v>
      </c>
      <c r="V111">
        <f t="shared" si="581"/>
        <v>2.7777777777777776E-2</v>
      </c>
      <c r="X111">
        <f t="shared" si="349"/>
        <v>0</v>
      </c>
      <c r="Y111">
        <f t="shared" ref="Y111:AB111" si="582">IF($E111=0,0,$E111*LOG($E111/G282, 2))</f>
        <v>0</v>
      </c>
      <c r="Z111">
        <f t="shared" si="582"/>
        <v>0</v>
      </c>
      <c r="AA111">
        <f t="shared" si="582"/>
        <v>0</v>
      </c>
      <c r="AB111">
        <f t="shared" si="582"/>
        <v>0</v>
      </c>
      <c r="AD111">
        <f t="shared" si="351"/>
        <v>0</v>
      </c>
      <c r="AE111">
        <f t="shared" si="352"/>
        <v>0</v>
      </c>
      <c r="AF111">
        <f t="shared" ref="AF111:AH111" si="583">IF($G111=0,0,$G111*LOG($G111/K282, 2))</f>
        <v>0</v>
      </c>
      <c r="AG111">
        <f t="shared" si="583"/>
        <v>0</v>
      </c>
      <c r="AH111">
        <f t="shared" si="583"/>
        <v>0</v>
      </c>
      <c r="AJ111">
        <f t="shared" si="354"/>
        <v>0</v>
      </c>
      <c r="AK111">
        <f t="shared" si="355"/>
        <v>0</v>
      </c>
      <c r="AL111">
        <f t="shared" si="356"/>
        <v>0</v>
      </c>
      <c r="AM111">
        <f t="shared" ref="AM111:AN111" si="584">IF($I111=0,0,$I111*LOG($I111/N282, 2))</f>
        <v>0</v>
      </c>
      <c r="AN111">
        <f t="shared" si="584"/>
        <v>0</v>
      </c>
      <c r="AP111">
        <f t="shared" si="358"/>
        <v>0</v>
      </c>
      <c r="AQ111">
        <f t="shared" si="359"/>
        <v>0</v>
      </c>
      <c r="AR111">
        <f t="shared" si="360"/>
        <v>0</v>
      </c>
      <c r="AS111">
        <f t="shared" si="361"/>
        <v>0</v>
      </c>
      <c r="AT111">
        <f t="shared" si="362"/>
        <v>0</v>
      </c>
      <c r="AV111">
        <f t="shared" si="363"/>
        <v>0</v>
      </c>
      <c r="AW111">
        <f t="shared" si="364"/>
        <v>0</v>
      </c>
      <c r="AX111">
        <f t="shared" si="365"/>
        <v>0</v>
      </c>
      <c r="AY111">
        <f t="shared" ref="AY111:AZ111" si="585">IF($M111=0,0,$M111*LOG($M111/O282, 2))</f>
        <v>0</v>
      </c>
      <c r="AZ111">
        <f t="shared" si="585"/>
        <v>0</v>
      </c>
    </row>
    <row r="112" spans="1:52">
      <c r="A112" t="str">
        <f t="shared" si="343"/>
        <v>sauntered</v>
      </c>
      <c r="B112">
        <v>1</v>
      </c>
      <c r="C112" s="1">
        <f t="shared" si="344"/>
        <v>2.7777777777777776E-2</v>
      </c>
      <c r="D112">
        <v>0</v>
      </c>
      <c r="E112" s="1">
        <f t="shared" si="345"/>
        <v>0</v>
      </c>
      <c r="F112">
        <v>0</v>
      </c>
      <c r="G112" s="1">
        <f t="shared" si="367"/>
        <v>0</v>
      </c>
      <c r="H112">
        <v>0</v>
      </c>
      <c r="I112" s="1">
        <f t="shared" si="368"/>
        <v>0</v>
      </c>
      <c r="J112">
        <v>0</v>
      </c>
      <c r="K112" s="1">
        <f t="shared" si="369"/>
        <v>0</v>
      </c>
      <c r="L112">
        <v>0</v>
      </c>
      <c r="M112" s="1">
        <f t="shared" si="370"/>
        <v>0</v>
      </c>
      <c r="N112">
        <f t="shared" si="346"/>
        <v>1</v>
      </c>
      <c r="O112" t="s">
        <v>110</v>
      </c>
      <c r="R112">
        <f t="shared" si="347"/>
        <v>2.7777777777777776E-2</v>
      </c>
      <c r="S112">
        <f t="shared" ref="S112:V112" si="586">IF($C112=0,0,$C112*LOG($C112/C283, 2))</f>
        <v>2.7777777777777776E-2</v>
      </c>
      <c r="T112">
        <f t="shared" si="586"/>
        <v>2.7777777777777776E-2</v>
      </c>
      <c r="U112">
        <f t="shared" si="586"/>
        <v>2.7777777777777776E-2</v>
      </c>
      <c r="V112">
        <f t="shared" si="586"/>
        <v>2.7777777777777776E-2</v>
      </c>
      <c r="X112">
        <f t="shared" si="349"/>
        <v>0</v>
      </c>
      <c r="Y112">
        <f t="shared" ref="Y112:AB112" si="587">IF($E112=0,0,$E112*LOG($E112/G283, 2))</f>
        <v>0</v>
      </c>
      <c r="Z112">
        <f t="shared" si="587"/>
        <v>0</v>
      </c>
      <c r="AA112">
        <f t="shared" si="587"/>
        <v>0</v>
      </c>
      <c r="AB112">
        <f t="shared" si="587"/>
        <v>0</v>
      </c>
      <c r="AD112">
        <f t="shared" si="351"/>
        <v>0</v>
      </c>
      <c r="AE112">
        <f t="shared" si="352"/>
        <v>0</v>
      </c>
      <c r="AF112">
        <f t="shared" ref="AF112:AH112" si="588">IF($G112=0,0,$G112*LOG($G112/K283, 2))</f>
        <v>0</v>
      </c>
      <c r="AG112">
        <f t="shared" si="588"/>
        <v>0</v>
      </c>
      <c r="AH112">
        <f t="shared" si="588"/>
        <v>0</v>
      </c>
      <c r="AJ112">
        <f t="shared" si="354"/>
        <v>0</v>
      </c>
      <c r="AK112">
        <f t="shared" si="355"/>
        <v>0</v>
      </c>
      <c r="AL112">
        <f t="shared" si="356"/>
        <v>0</v>
      </c>
      <c r="AM112">
        <f t="shared" ref="AM112:AN112" si="589">IF($I112=0,0,$I112*LOG($I112/N283, 2))</f>
        <v>0</v>
      </c>
      <c r="AN112">
        <f t="shared" si="589"/>
        <v>0</v>
      </c>
      <c r="AP112">
        <f t="shared" si="358"/>
        <v>0</v>
      </c>
      <c r="AQ112">
        <f t="shared" si="359"/>
        <v>0</v>
      </c>
      <c r="AR112">
        <f t="shared" si="360"/>
        <v>0</v>
      </c>
      <c r="AS112">
        <f t="shared" si="361"/>
        <v>0</v>
      </c>
      <c r="AT112">
        <f t="shared" si="362"/>
        <v>0</v>
      </c>
      <c r="AV112">
        <f t="shared" si="363"/>
        <v>0</v>
      </c>
      <c r="AW112">
        <f t="shared" si="364"/>
        <v>0</v>
      </c>
      <c r="AX112">
        <f t="shared" si="365"/>
        <v>0</v>
      </c>
      <c r="AY112">
        <f t="shared" ref="AY112:AZ112" si="590">IF($M112=0,0,$M112*LOG($M112/O283, 2))</f>
        <v>0</v>
      </c>
      <c r="AZ112">
        <f t="shared" si="590"/>
        <v>0</v>
      </c>
    </row>
    <row r="113" spans="1:52">
      <c r="A113" t="str">
        <f t="shared" si="343"/>
        <v>saw</v>
      </c>
      <c r="B113">
        <v>0</v>
      </c>
      <c r="C113" s="1">
        <f t="shared" si="344"/>
        <v>0</v>
      </c>
      <c r="D113">
        <v>0</v>
      </c>
      <c r="E113" s="1">
        <f t="shared" si="345"/>
        <v>0</v>
      </c>
      <c r="F113">
        <v>0</v>
      </c>
      <c r="G113" s="1">
        <f t="shared" si="367"/>
        <v>0</v>
      </c>
      <c r="H113">
        <v>0</v>
      </c>
      <c r="I113" s="1">
        <f t="shared" si="368"/>
        <v>0</v>
      </c>
      <c r="J113">
        <v>1</v>
      </c>
      <c r="K113" s="1">
        <f t="shared" si="369"/>
        <v>1.9607843137254902E-2</v>
      </c>
      <c r="L113">
        <v>0</v>
      </c>
      <c r="M113" s="1">
        <f t="shared" si="370"/>
        <v>0</v>
      </c>
      <c r="N113">
        <f t="shared" si="346"/>
        <v>1</v>
      </c>
      <c r="O113" t="s">
        <v>111</v>
      </c>
      <c r="R113">
        <f t="shared" si="347"/>
        <v>0</v>
      </c>
      <c r="S113">
        <f t="shared" ref="S113:V113" si="591">IF($C113=0,0,$C113*LOG($C113/C284, 2))</f>
        <v>0</v>
      </c>
      <c r="T113">
        <f t="shared" si="591"/>
        <v>0</v>
      </c>
      <c r="U113">
        <f t="shared" si="591"/>
        <v>0</v>
      </c>
      <c r="V113">
        <f t="shared" si="591"/>
        <v>0</v>
      </c>
      <c r="X113">
        <f t="shared" si="349"/>
        <v>0</v>
      </c>
      <c r="Y113">
        <f t="shared" ref="Y113:AB113" si="592">IF($E113=0,0,$E113*LOG($E113/G284, 2))</f>
        <v>0</v>
      </c>
      <c r="Z113">
        <f t="shared" si="592"/>
        <v>0</v>
      </c>
      <c r="AA113">
        <f t="shared" si="592"/>
        <v>0</v>
      </c>
      <c r="AB113">
        <f t="shared" si="592"/>
        <v>0</v>
      </c>
      <c r="AD113">
        <f t="shared" si="351"/>
        <v>0</v>
      </c>
      <c r="AE113">
        <f t="shared" si="352"/>
        <v>0</v>
      </c>
      <c r="AF113">
        <f t="shared" ref="AF113:AH113" si="593">IF($G113=0,0,$G113*LOG($G113/K284, 2))</f>
        <v>0</v>
      </c>
      <c r="AG113">
        <f t="shared" si="593"/>
        <v>0</v>
      </c>
      <c r="AH113">
        <f t="shared" si="593"/>
        <v>0</v>
      </c>
      <c r="AJ113">
        <f t="shared" si="354"/>
        <v>0</v>
      </c>
      <c r="AK113">
        <f t="shared" si="355"/>
        <v>0</v>
      </c>
      <c r="AL113">
        <f t="shared" si="356"/>
        <v>0</v>
      </c>
      <c r="AM113">
        <f t="shared" ref="AM113:AN113" si="594">IF($I113=0,0,$I113*LOG($I113/N284, 2))</f>
        <v>0</v>
      </c>
      <c r="AN113">
        <f t="shared" si="594"/>
        <v>0</v>
      </c>
      <c r="AP113">
        <f t="shared" si="358"/>
        <v>1.9607843137254902E-2</v>
      </c>
      <c r="AQ113">
        <f t="shared" si="359"/>
        <v>1.9607843137254902E-2</v>
      </c>
      <c r="AR113">
        <f t="shared" si="360"/>
        <v>1.9607843137254902E-2</v>
      </c>
      <c r="AS113">
        <f t="shared" si="361"/>
        <v>1.9607843137254902E-2</v>
      </c>
      <c r="AT113">
        <f t="shared" si="362"/>
        <v>1.9607843137254902E-2</v>
      </c>
      <c r="AV113">
        <f t="shared" si="363"/>
        <v>0</v>
      </c>
      <c r="AW113">
        <f t="shared" si="364"/>
        <v>0</v>
      </c>
      <c r="AX113">
        <f t="shared" si="365"/>
        <v>0</v>
      </c>
      <c r="AY113">
        <f t="shared" ref="AY113:AZ113" si="595">IF($M113=0,0,$M113*LOG($M113/O284, 2))</f>
        <v>0</v>
      </c>
      <c r="AZ113">
        <f t="shared" si="595"/>
        <v>0</v>
      </c>
    </row>
    <row r="114" spans="1:52">
      <c r="A114" t="str">
        <f t="shared" si="343"/>
        <v>se</v>
      </c>
      <c r="B114">
        <v>0</v>
      </c>
      <c r="C114" s="1">
        <f t="shared" si="344"/>
        <v>0</v>
      </c>
      <c r="D114">
        <v>0</v>
      </c>
      <c r="E114" s="1">
        <f t="shared" si="345"/>
        <v>0</v>
      </c>
      <c r="F114">
        <v>0</v>
      </c>
      <c r="G114" s="1">
        <f t="shared" si="367"/>
        <v>0</v>
      </c>
      <c r="H114">
        <v>1</v>
      </c>
      <c r="I114" s="1">
        <f t="shared" si="368"/>
        <v>0.02</v>
      </c>
      <c r="J114">
        <v>0</v>
      </c>
      <c r="K114" s="1">
        <f t="shared" si="369"/>
        <v>0</v>
      </c>
      <c r="L114">
        <v>0</v>
      </c>
      <c r="M114" s="1">
        <f t="shared" si="370"/>
        <v>0</v>
      </c>
      <c r="N114">
        <f t="shared" si="346"/>
        <v>1</v>
      </c>
      <c r="O114" t="s">
        <v>112</v>
      </c>
      <c r="R114">
        <f t="shared" si="347"/>
        <v>0</v>
      </c>
      <c r="S114">
        <f t="shared" ref="S114:V114" si="596">IF($C114=0,0,$C114*LOG($C114/C285, 2))</f>
        <v>0</v>
      </c>
      <c r="T114">
        <f t="shared" si="596"/>
        <v>0</v>
      </c>
      <c r="U114">
        <f t="shared" si="596"/>
        <v>0</v>
      </c>
      <c r="V114">
        <f t="shared" si="596"/>
        <v>0</v>
      </c>
      <c r="X114">
        <f t="shared" si="349"/>
        <v>0</v>
      </c>
      <c r="Y114">
        <f t="shared" ref="Y114:AB114" si="597">IF($E114=0,0,$E114*LOG($E114/G285, 2))</f>
        <v>0</v>
      </c>
      <c r="Z114">
        <f t="shared" si="597"/>
        <v>0</v>
      </c>
      <c r="AA114">
        <f t="shared" si="597"/>
        <v>0</v>
      </c>
      <c r="AB114">
        <f t="shared" si="597"/>
        <v>0</v>
      </c>
      <c r="AD114">
        <f t="shared" si="351"/>
        <v>0</v>
      </c>
      <c r="AE114">
        <f t="shared" si="352"/>
        <v>0</v>
      </c>
      <c r="AF114">
        <f t="shared" ref="AF114:AH114" si="598">IF($G114=0,0,$G114*LOG($G114/K285, 2))</f>
        <v>0</v>
      </c>
      <c r="AG114">
        <f t="shared" si="598"/>
        <v>0</v>
      </c>
      <c r="AH114">
        <f t="shared" si="598"/>
        <v>0</v>
      </c>
      <c r="AJ114">
        <f t="shared" si="354"/>
        <v>0.02</v>
      </c>
      <c r="AK114">
        <f t="shared" si="355"/>
        <v>0.02</v>
      </c>
      <c r="AL114">
        <f t="shared" si="356"/>
        <v>0.02</v>
      </c>
      <c r="AM114">
        <f t="shared" ref="AM114:AN114" si="599">IF($I114=0,0,$I114*LOG($I114/N285, 2))</f>
        <v>0.02</v>
      </c>
      <c r="AN114">
        <f t="shared" si="599"/>
        <v>0.02</v>
      </c>
      <c r="AP114">
        <f t="shared" si="358"/>
        <v>0</v>
      </c>
      <c r="AQ114">
        <f t="shared" si="359"/>
        <v>0</v>
      </c>
      <c r="AR114">
        <f t="shared" si="360"/>
        <v>0</v>
      </c>
      <c r="AS114">
        <f t="shared" si="361"/>
        <v>0</v>
      </c>
      <c r="AT114">
        <f t="shared" si="362"/>
        <v>0</v>
      </c>
      <c r="AV114">
        <f t="shared" si="363"/>
        <v>0</v>
      </c>
      <c r="AW114">
        <f t="shared" si="364"/>
        <v>0</v>
      </c>
      <c r="AX114">
        <f t="shared" si="365"/>
        <v>0</v>
      </c>
      <c r="AY114">
        <f t="shared" ref="AY114:AZ114" si="600">IF($M114=0,0,$M114*LOG($M114/O285, 2))</f>
        <v>0</v>
      </c>
      <c r="AZ114">
        <f t="shared" si="600"/>
        <v>0</v>
      </c>
    </row>
    <row r="115" spans="1:52">
      <c r="A115" t="str">
        <f t="shared" si="343"/>
        <v>simply</v>
      </c>
      <c r="B115">
        <v>0</v>
      </c>
      <c r="C115" s="1">
        <f t="shared" si="344"/>
        <v>0</v>
      </c>
      <c r="D115">
        <v>0</v>
      </c>
      <c r="E115" s="1">
        <f t="shared" si="345"/>
        <v>0</v>
      </c>
      <c r="F115">
        <v>0</v>
      </c>
      <c r="G115" s="1">
        <f t="shared" si="367"/>
        <v>0</v>
      </c>
      <c r="H115">
        <v>1</v>
      </c>
      <c r="I115" s="1">
        <f t="shared" si="368"/>
        <v>0.02</v>
      </c>
      <c r="J115">
        <v>0</v>
      </c>
      <c r="K115" s="1">
        <f t="shared" si="369"/>
        <v>0</v>
      </c>
      <c r="L115">
        <v>0</v>
      </c>
      <c r="M115" s="1">
        <f t="shared" si="370"/>
        <v>0</v>
      </c>
      <c r="N115">
        <f t="shared" si="346"/>
        <v>1</v>
      </c>
      <c r="O115" t="s">
        <v>113</v>
      </c>
      <c r="R115">
        <f t="shared" si="347"/>
        <v>0</v>
      </c>
      <c r="S115">
        <f t="shared" ref="S115:V115" si="601">IF($C115=0,0,$C115*LOG($C115/C286, 2))</f>
        <v>0</v>
      </c>
      <c r="T115">
        <f t="shared" si="601"/>
        <v>0</v>
      </c>
      <c r="U115">
        <f t="shared" si="601"/>
        <v>0</v>
      </c>
      <c r="V115">
        <f t="shared" si="601"/>
        <v>0</v>
      </c>
      <c r="X115">
        <f t="shared" si="349"/>
        <v>0</v>
      </c>
      <c r="Y115">
        <f t="shared" ref="Y115:AB115" si="602">IF($E115=0,0,$E115*LOG($E115/G286, 2))</f>
        <v>0</v>
      </c>
      <c r="Z115">
        <f t="shared" si="602"/>
        <v>0</v>
      </c>
      <c r="AA115">
        <f t="shared" si="602"/>
        <v>0</v>
      </c>
      <c r="AB115">
        <f t="shared" si="602"/>
        <v>0</v>
      </c>
      <c r="AD115">
        <f t="shared" si="351"/>
        <v>0</v>
      </c>
      <c r="AE115">
        <f t="shared" si="352"/>
        <v>0</v>
      </c>
      <c r="AF115">
        <f t="shared" ref="AF115:AH115" si="603">IF($G115=0,0,$G115*LOG($G115/K286, 2))</f>
        <v>0</v>
      </c>
      <c r="AG115">
        <f t="shared" si="603"/>
        <v>0</v>
      </c>
      <c r="AH115">
        <f t="shared" si="603"/>
        <v>0</v>
      </c>
      <c r="AJ115">
        <f t="shared" si="354"/>
        <v>0.02</v>
      </c>
      <c r="AK115">
        <f t="shared" si="355"/>
        <v>0.02</v>
      </c>
      <c r="AL115">
        <f t="shared" si="356"/>
        <v>0.02</v>
      </c>
      <c r="AM115">
        <f t="shared" ref="AM115:AN115" si="604">IF($I115=0,0,$I115*LOG($I115/N286, 2))</f>
        <v>0.02</v>
      </c>
      <c r="AN115">
        <f t="shared" si="604"/>
        <v>0.02</v>
      </c>
      <c r="AP115">
        <f t="shared" si="358"/>
        <v>0</v>
      </c>
      <c r="AQ115">
        <f t="shared" si="359"/>
        <v>0</v>
      </c>
      <c r="AR115">
        <f t="shared" si="360"/>
        <v>0</v>
      </c>
      <c r="AS115">
        <f t="shared" si="361"/>
        <v>0</v>
      </c>
      <c r="AT115">
        <f t="shared" si="362"/>
        <v>0</v>
      </c>
      <c r="AV115">
        <f t="shared" si="363"/>
        <v>0</v>
      </c>
      <c r="AW115">
        <f t="shared" si="364"/>
        <v>0</v>
      </c>
      <c r="AX115">
        <f t="shared" si="365"/>
        <v>0</v>
      </c>
      <c r="AY115">
        <f t="shared" ref="AY115:AZ115" si="605">IF($M115=0,0,$M115*LOG($M115/O286, 2))</f>
        <v>0</v>
      </c>
      <c r="AZ115">
        <f t="shared" si="605"/>
        <v>0</v>
      </c>
    </row>
    <row r="116" spans="1:52">
      <c r="A116" t="str">
        <f t="shared" si="343"/>
        <v>sounds</v>
      </c>
      <c r="B116">
        <v>0</v>
      </c>
      <c r="C116" s="1">
        <f t="shared" si="344"/>
        <v>0</v>
      </c>
      <c r="D116">
        <v>0</v>
      </c>
      <c r="E116" s="1">
        <f t="shared" si="345"/>
        <v>0</v>
      </c>
      <c r="F116">
        <v>0</v>
      </c>
      <c r="G116" s="1">
        <f t="shared" si="367"/>
        <v>0</v>
      </c>
      <c r="H116">
        <v>0</v>
      </c>
      <c r="I116" s="1">
        <f t="shared" si="368"/>
        <v>0</v>
      </c>
      <c r="J116">
        <v>0</v>
      </c>
      <c r="K116" s="1">
        <f t="shared" si="369"/>
        <v>0</v>
      </c>
      <c r="L116">
        <v>1</v>
      </c>
      <c r="M116" s="1">
        <f t="shared" si="370"/>
        <v>4.5454545454545456E-2</v>
      </c>
      <c r="N116">
        <f t="shared" si="346"/>
        <v>1</v>
      </c>
      <c r="O116" t="s">
        <v>114</v>
      </c>
      <c r="R116">
        <f t="shared" si="347"/>
        <v>0</v>
      </c>
      <c r="S116">
        <f t="shared" ref="S116:V116" si="606">IF($C116=0,0,$C116*LOG($C116/C287, 2))</f>
        <v>0</v>
      </c>
      <c r="T116">
        <f t="shared" si="606"/>
        <v>0</v>
      </c>
      <c r="U116">
        <f t="shared" si="606"/>
        <v>0</v>
      </c>
      <c r="V116">
        <f t="shared" si="606"/>
        <v>0</v>
      </c>
      <c r="X116">
        <f t="shared" si="349"/>
        <v>0</v>
      </c>
      <c r="Y116">
        <f t="shared" ref="Y116:AB116" si="607">IF($E116=0,0,$E116*LOG($E116/G287, 2))</f>
        <v>0</v>
      </c>
      <c r="Z116">
        <f t="shared" si="607"/>
        <v>0</v>
      </c>
      <c r="AA116">
        <f t="shared" si="607"/>
        <v>0</v>
      </c>
      <c r="AB116">
        <f t="shared" si="607"/>
        <v>0</v>
      </c>
      <c r="AD116">
        <f t="shared" si="351"/>
        <v>0</v>
      </c>
      <c r="AE116">
        <f t="shared" si="352"/>
        <v>0</v>
      </c>
      <c r="AF116">
        <f t="shared" ref="AF116:AH116" si="608">IF($G116=0,0,$G116*LOG($G116/K287, 2))</f>
        <v>0</v>
      </c>
      <c r="AG116">
        <f t="shared" si="608"/>
        <v>0</v>
      </c>
      <c r="AH116">
        <f t="shared" si="608"/>
        <v>0</v>
      </c>
      <c r="AJ116">
        <f t="shared" si="354"/>
        <v>0</v>
      </c>
      <c r="AK116">
        <f t="shared" si="355"/>
        <v>0</v>
      </c>
      <c r="AL116">
        <f t="shared" si="356"/>
        <v>0</v>
      </c>
      <c r="AM116">
        <f t="shared" ref="AM116:AN116" si="609">IF($I116=0,0,$I116*LOG($I116/N287, 2))</f>
        <v>0</v>
      </c>
      <c r="AN116">
        <f t="shared" si="609"/>
        <v>0</v>
      </c>
      <c r="AP116">
        <f t="shared" si="358"/>
        <v>0</v>
      </c>
      <c r="AQ116">
        <f t="shared" si="359"/>
        <v>0</v>
      </c>
      <c r="AR116">
        <f t="shared" si="360"/>
        <v>0</v>
      </c>
      <c r="AS116">
        <f t="shared" si="361"/>
        <v>0</v>
      </c>
      <c r="AT116">
        <f t="shared" si="362"/>
        <v>0</v>
      </c>
      <c r="AV116">
        <f t="shared" si="363"/>
        <v>4.5454545454545456E-2</v>
      </c>
      <c r="AW116">
        <f t="shared" si="364"/>
        <v>4.5454545454545456E-2</v>
      </c>
      <c r="AX116">
        <f t="shared" si="365"/>
        <v>4.5454545454545456E-2</v>
      </c>
      <c r="AY116">
        <f t="shared" ref="AY116:AZ116" si="610">IF($M116=0,0,$M116*LOG($M116/O287, 2))</f>
        <v>4.5454545454545456E-2</v>
      </c>
      <c r="AZ116">
        <f t="shared" si="610"/>
        <v>4.5454545454545456E-2</v>
      </c>
    </row>
    <row r="117" spans="1:52">
      <c r="A117" t="str">
        <f t="shared" si="343"/>
        <v>start</v>
      </c>
      <c r="B117">
        <v>0</v>
      </c>
      <c r="C117" s="1">
        <f t="shared" si="344"/>
        <v>0</v>
      </c>
      <c r="D117">
        <v>1</v>
      </c>
      <c r="E117" s="1">
        <f t="shared" si="345"/>
        <v>1.6666666666666666E-2</v>
      </c>
      <c r="F117">
        <v>0</v>
      </c>
      <c r="G117" s="1">
        <f t="shared" si="367"/>
        <v>0</v>
      </c>
      <c r="H117">
        <v>0</v>
      </c>
      <c r="I117" s="1">
        <f t="shared" si="368"/>
        <v>0</v>
      </c>
      <c r="J117">
        <v>0</v>
      </c>
      <c r="K117" s="1">
        <f t="shared" si="369"/>
        <v>0</v>
      </c>
      <c r="L117">
        <v>0</v>
      </c>
      <c r="M117" s="1">
        <f t="shared" si="370"/>
        <v>0</v>
      </c>
      <c r="N117">
        <f t="shared" si="346"/>
        <v>1</v>
      </c>
      <c r="O117" t="s">
        <v>115</v>
      </c>
      <c r="R117">
        <f t="shared" si="347"/>
        <v>0</v>
      </c>
      <c r="S117">
        <f t="shared" ref="S117:V117" si="611">IF($C117=0,0,$C117*LOG($C117/C288, 2))</f>
        <v>0</v>
      </c>
      <c r="T117">
        <f t="shared" si="611"/>
        <v>0</v>
      </c>
      <c r="U117">
        <f t="shared" si="611"/>
        <v>0</v>
      </c>
      <c r="V117">
        <f t="shared" si="611"/>
        <v>0</v>
      </c>
      <c r="X117">
        <f t="shared" si="349"/>
        <v>1.6666666666666666E-2</v>
      </c>
      <c r="Y117">
        <f t="shared" ref="Y117:AB117" si="612">IF($E117=0,0,$E117*LOG($E117/G288, 2))</f>
        <v>1.6666666666666666E-2</v>
      </c>
      <c r="Z117">
        <f t="shared" si="612"/>
        <v>1.6666666666666666E-2</v>
      </c>
      <c r="AA117">
        <f t="shared" si="612"/>
        <v>1.6666666666666666E-2</v>
      </c>
      <c r="AB117">
        <f t="shared" si="612"/>
        <v>1.6666666666666666E-2</v>
      </c>
      <c r="AD117">
        <f t="shared" si="351"/>
        <v>0</v>
      </c>
      <c r="AE117">
        <f t="shared" si="352"/>
        <v>0</v>
      </c>
      <c r="AF117">
        <f t="shared" ref="AF117:AH117" si="613">IF($G117=0,0,$G117*LOG($G117/K288, 2))</f>
        <v>0</v>
      </c>
      <c r="AG117">
        <f t="shared" si="613"/>
        <v>0</v>
      </c>
      <c r="AH117">
        <f t="shared" si="613"/>
        <v>0</v>
      </c>
      <c r="AJ117">
        <f t="shared" si="354"/>
        <v>0</v>
      </c>
      <c r="AK117">
        <f t="shared" si="355"/>
        <v>0</v>
      </c>
      <c r="AL117">
        <f t="shared" si="356"/>
        <v>0</v>
      </c>
      <c r="AM117">
        <f t="shared" ref="AM117:AN117" si="614">IF($I117=0,0,$I117*LOG($I117/N288, 2))</f>
        <v>0</v>
      </c>
      <c r="AN117">
        <f t="shared" si="614"/>
        <v>0</v>
      </c>
      <c r="AP117">
        <f t="shared" si="358"/>
        <v>0</v>
      </c>
      <c r="AQ117">
        <f t="shared" si="359"/>
        <v>0</v>
      </c>
      <c r="AR117">
        <f t="shared" si="360"/>
        <v>0</v>
      </c>
      <c r="AS117">
        <f t="shared" si="361"/>
        <v>0</v>
      </c>
      <c r="AT117">
        <f t="shared" si="362"/>
        <v>0</v>
      </c>
      <c r="AV117">
        <f t="shared" si="363"/>
        <v>0</v>
      </c>
      <c r="AW117">
        <f t="shared" si="364"/>
        <v>0</v>
      </c>
      <c r="AX117">
        <f t="shared" si="365"/>
        <v>0</v>
      </c>
      <c r="AY117">
        <f t="shared" ref="AY117:AZ117" si="615">IF($M117=0,0,$M117*LOG($M117/O288, 2))</f>
        <v>0</v>
      </c>
      <c r="AZ117">
        <f t="shared" si="615"/>
        <v>0</v>
      </c>
    </row>
    <row r="118" spans="1:52">
      <c r="A118" t="str">
        <f t="shared" si="343"/>
        <v>step</v>
      </c>
      <c r="B118">
        <v>1</v>
      </c>
      <c r="C118" s="1">
        <f t="shared" si="344"/>
        <v>2.7777777777777776E-2</v>
      </c>
      <c r="D118">
        <v>0</v>
      </c>
      <c r="E118" s="1">
        <f t="shared" si="345"/>
        <v>0</v>
      </c>
      <c r="F118">
        <v>0</v>
      </c>
      <c r="G118" s="1">
        <f t="shared" si="367"/>
        <v>0</v>
      </c>
      <c r="H118">
        <v>0</v>
      </c>
      <c r="I118" s="1">
        <f t="shared" si="368"/>
        <v>0</v>
      </c>
      <c r="J118">
        <v>0</v>
      </c>
      <c r="K118" s="1">
        <f t="shared" si="369"/>
        <v>0</v>
      </c>
      <c r="L118">
        <v>0</v>
      </c>
      <c r="M118" s="1">
        <f t="shared" si="370"/>
        <v>0</v>
      </c>
      <c r="N118">
        <f t="shared" si="346"/>
        <v>1</v>
      </c>
      <c r="O118" t="s">
        <v>116</v>
      </c>
      <c r="R118">
        <f t="shared" si="347"/>
        <v>2.7777777777777776E-2</v>
      </c>
      <c r="S118">
        <f t="shared" ref="S118:V118" si="616">IF($C118=0,0,$C118*LOG($C118/C289, 2))</f>
        <v>2.7777777777777776E-2</v>
      </c>
      <c r="T118">
        <f t="shared" si="616"/>
        <v>2.7777777777777776E-2</v>
      </c>
      <c r="U118">
        <f t="shared" si="616"/>
        <v>2.7777777777777776E-2</v>
      </c>
      <c r="V118">
        <f t="shared" si="616"/>
        <v>2.7777777777777776E-2</v>
      </c>
      <c r="X118">
        <f t="shared" si="349"/>
        <v>0</v>
      </c>
      <c r="Y118">
        <f t="shared" ref="Y118:AB118" si="617">IF($E118=0,0,$E118*LOG($E118/G289, 2))</f>
        <v>0</v>
      </c>
      <c r="Z118">
        <f t="shared" si="617"/>
        <v>0</v>
      </c>
      <c r="AA118">
        <f t="shared" si="617"/>
        <v>0</v>
      </c>
      <c r="AB118">
        <f t="shared" si="617"/>
        <v>0</v>
      </c>
      <c r="AD118">
        <f t="shared" si="351"/>
        <v>0</v>
      </c>
      <c r="AE118">
        <f t="shared" si="352"/>
        <v>0</v>
      </c>
      <c r="AF118">
        <f t="shared" ref="AF118:AH118" si="618">IF($G118=0,0,$G118*LOG($G118/K289, 2))</f>
        <v>0</v>
      </c>
      <c r="AG118">
        <f t="shared" si="618"/>
        <v>0</v>
      </c>
      <c r="AH118">
        <f t="shared" si="618"/>
        <v>0</v>
      </c>
      <c r="AJ118">
        <f t="shared" si="354"/>
        <v>0</v>
      </c>
      <c r="AK118">
        <f t="shared" si="355"/>
        <v>0</v>
      </c>
      <c r="AL118">
        <f t="shared" si="356"/>
        <v>0</v>
      </c>
      <c r="AM118">
        <f t="shared" ref="AM118:AN118" si="619">IF($I118=0,0,$I118*LOG($I118/N289, 2))</f>
        <v>0</v>
      </c>
      <c r="AN118">
        <f t="shared" si="619"/>
        <v>0</v>
      </c>
      <c r="AP118">
        <f t="shared" si="358"/>
        <v>0</v>
      </c>
      <c r="AQ118">
        <f t="shared" si="359"/>
        <v>0</v>
      </c>
      <c r="AR118">
        <f t="shared" si="360"/>
        <v>0</v>
      </c>
      <c r="AS118">
        <f t="shared" si="361"/>
        <v>0</v>
      </c>
      <c r="AT118">
        <f t="shared" si="362"/>
        <v>0</v>
      </c>
      <c r="AV118">
        <f t="shared" si="363"/>
        <v>0</v>
      </c>
      <c r="AW118">
        <f t="shared" si="364"/>
        <v>0</v>
      </c>
      <c r="AX118">
        <f t="shared" si="365"/>
        <v>0</v>
      </c>
      <c r="AY118">
        <f t="shared" ref="AY118:AZ118" si="620">IF($M118=0,0,$M118*LOG($M118/O289, 2))</f>
        <v>0</v>
      </c>
      <c r="AZ118">
        <f t="shared" si="620"/>
        <v>0</v>
      </c>
    </row>
    <row r="119" spans="1:52">
      <c r="A119" t="str">
        <f t="shared" si="343"/>
        <v>struggle</v>
      </c>
      <c r="B119">
        <v>0</v>
      </c>
      <c r="C119" s="1">
        <f t="shared" si="344"/>
        <v>0</v>
      </c>
      <c r="D119">
        <v>0</v>
      </c>
      <c r="E119" s="1">
        <f t="shared" si="345"/>
        <v>0</v>
      </c>
      <c r="F119">
        <v>2</v>
      </c>
      <c r="G119" s="1">
        <f t="shared" si="367"/>
        <v>0.05</v>
      </c>
      <c r="H119">
        <v>0</v>
      </c>
      <c r="I119" s="1">
        <f t="shared" si="368"/>
        <v>0</v>
      </c>
      <c r="J119">
        <v>0</v>
      </c>
      <c r="K119" s="1">
        <f t="shared" si="369"/>
        <v>0</v>
      </c>
      <c r="L119">
        <v>0</v>
      </c>
      <c r="M119" s="1">
        <f t="shared" si="370"/>
        <v>0</v>
      </c>
      <c r="N119">
        <f t="shared" si="346"/>
        <v>2</v>
      </c>
      <c r="O119" t="s">
        <v>117</v>
      </c>
      <c r="R119">
        <f t="shared" si="347"/>
        <v>0</v>
      </c>
      <c r="S119">
        <f t="shared" ref="S119:V119" si="621">IF($C119=0,0,$C119*LOG($C119/C290, 2))</f>
        <v>0</v>
      </c>
      <c r="T119">
        <f t="shared" si="621"/>
        <v>0</v>
      </c>
      <c r="U119">
        <f t="shared" si="621"/>
        <v>0</v>
      </c>
      <c r="V119">
        <f t="shared" si="621"/>
        <v>0</v>
      </c>
      <c r="X119">
        <f t="shared" si="349"/>
        <v>0</v>
      </c>
      <c r="Y119">
        <f t="shared" ref="Y119:AB119" si="622">IF($E119=0,0,$E119*LOG($E119/G290, 2))</f>
        <v>0</v>
      </c>
      <c r="Z119">
        <f t="shared" si="622"/>
        <v>0</v>
      </c>
      <c r="AA119">
        <f t="shared" si="622"/>
        <v>0</v>
      </c>
      <c r="AB119">
        <f t="shared" si="622"/>
        <v>0</v>
      </c>
      <c r="AD119">
        <f t="shared" si="351"/>
        <v>0.05</v>
      </c>
      <c r="AE119">
        <f t="shared" si="352"/>
        <v>0.05</v>
      </c>
      <c r="AF119">
        <f t="shared" ref="AF119:AH119" si="623">IF($G119=0,0,$G119*LOG($G119/K290, 2))</f>
        <v>0.05</v>
      </c>
      <c r="AG119">
        <f t="shared" si="623"/>
        <v>0.05</v>
      </c>
      <c r="AH119">
        <f t="shared" si="623"/>
        <v>0.05</v>
      </c>
      <c r="AJ119">
        <f t="shared" si="354"/>
        <v>0</v>
      </c>
      <c r="AK119">
        <f t="shared" si="355"/>
        <v>0</v>
      </c>
      <c r="AL119">
        <f t="shared" si="356"/>
        <v>0</v>
      </c>
      <c r="AM119">
        <f t="shared" ref="AM119:AN119" si="624">IF($I119=0,0,$I119*LOG($I119/N290, 2))</f>
        <v>0</v>
      </c>
      <c r="AN119">
        <f t="shared" si="624"/>
        <v>0</v>
      </c>
      <c r="AP119">
        <f t="shared" si="358"/>
        <v>0</v>
      </c>
      <c r="AQ119">
        <f t="shared" si="359"/>
        <v>0</v>
      </c>
      <c r="AR119">
        <f t="shared" si="360"/>
        <v>0</v>
      </c>
      <c r="AS119">
        <f t="shared" si="361"/>
        <v>0</v>
      </c>
      <c r="AT119">
        <f t="shared" si="362"/>
        <v>0</v>
      </c>
      <c r="AV119">
        <f t="shared" si="363"/>
        <v>0</v>
      </c>
      <c r="AW119">
        <f t="shared" si="364"/>
        <v>0</v>
      </c>
      <c r="AX119">
        <f t="shared" si="365"/>
        <v>0</v>
      </c>
      <c r="AY119">
        <f t="shared" ref="AY119:AZ119" si="625">IF($M119=0,0,$M119*LOG($M119/O290, 2))</f>
        <v>0</v>
      </c>
      <c r="AZ119">
        <f t="shared" si="625"/>
        <v>0</v>
      </c>
    </row>
    <row r="120" spans="1:52">
      <c r="A120" t="str">
        <f t="shared" si="343"/>
        <v>sway</v>
      </c>
      <c r="B120">
        <v>0</v>
      </c>
      <c r="C120" s="1">
        <f t="shared" si="344"/>
        <v>0</v>
      </c>
      <c r="D120">
        <v>1</v>
      </c>
      <c r="E120" s="1">
        <f t="shared" si="345"/>
        <v>1.6666666666666666E-2</v>
      </c>
      <c r="F120">
        <v>0</v>
      </c>
      <c r="G120" s="1">
        <f t="shared" si="367"/>
        <v>0</v>
      </c>
      <c r="H120">
        <v>0</v>
      </c>
      <c r="I120" s="1">
        <f t="shared" si="368"/>
        <v>0</v>
      </c>
      <c r="J120">
        <v>0</v>
      </c>
      <c r="K120" s="1">
        <f t="shared" si="369"/>
        <v>0</v>
      </c>
      <c r="L120">
        <v>0</v>
      </c>
      <c r="M120" s="1">
        <f t="shared" si="370"/>
        <v>0</v>
      </c>
      <c r="N120">
        <f t="shared" si="346"/>
        <v>1</v>
      </c>
      <c r="O120" t="s">
        <v>118</v>
      </c>
      <c r="R120">
        <f t="shared" si="347"/>
        <v>0</v>
      </c>
      <c r="S120">
        <f t="shared" ref="S120:V120" si="626">IF($C120=0,0,$C120*LOG($C120/C291, 2))</f>
        <v>0</v>
      </c>
      <c r="T120">
        <f t="shared" si="626"/>
        <v>0</v>
      </c>
      <c r="U120">
        <f t="shared" si="626"/>
        <v>0</v>
      </c>
      <c r="V120">
        <f t="shared" si="626"/>
        <v>0</v>
      </c>
      <c r="X120">
        <f t="shared" si="349"/>
        <v>1.6666666666666666E-2</v>
      </c>
      <c r="Y120">
        <f t="shared" ref="Y120:AB120" si="627">IF($E120=0,0,$E120*LOG($E120/G291, 2))</f>
        <v>1.6666666666666666E-2</v>
      </c>
      <c r="Z120">
        <f t="shared" si="627"/>
        <v>1.6666666666666666E-2</v>
      </c>
      <c r="AA120">
        <f t="shared" si="627"/>
        <v>1.6666666666666666E-2</v>
      </c>
      <c r="AB120">
        <f t="shared" si="627"/>
        <v>1.6666666666666666E-2</v>
      </c>
      <c r="AD120">
        <f t="shared" si="351"/>
        <v>0</v>
      </c>
      <c r="AE120">
        <f t="shared" si="352"/>
        <v>0</v>
      </c>
      <c r="AF120">
        <f t="shared" ref="AF120:AH120" si="628">IF($G120=0,0,$G120*LOG($G120/K291, 2))</f>
        <v>0</v>
      </c>
      <c r="AG120">
        <f t="shared" si="628"/>
        <v>0</v>
      </c>
      <c r="AH120">
        <f t="shared" si="628"/>
        <v>0</v>
      </c>
      <c r="AJ120">
        <f t="shared" si="354"/>
        <v>0</v>
      </c>
      <c r="AK120">
        <f t="shared" si="355"/>
        <v>0</v>
      </c>
      <c r="AL120">
        <f t="shared" si="356"/>
        <v>0</v>
      </c>
      <c r="AM120">
        <f t="shared" ref="AM120:AN120" si="629">IF($I120=0,0,$I120*LOG($I120/N291, 2))</f>
        <v>0</v>
      </c>
      <c r="AN120">
        <f t="shared" si="629"/>
        <v>0</v>
      </c>
      <c r="AP120">
        <f t="shared" si="358"/>
        <v>0</v>
      </c>
      <c r="AQ120">
        <f t="shared" si="359"/>
        <v>0</v>
      </c>
      <c r="AR120">
        <f t="shared" si="360"/>
        <v>0</v>
      </c>
      <c r="AS120">
        <f t="shared" si="361"/>
        <v>0</v>
      </c>
      <c r="AT120">
        <f t="shared" si="362"/>
        <v>0</v>
      </c>
      <c r="AV120">
        <f t="shared" si="363"/>
        <v>0</v>
      </c>
      <c r="AW120">
        <f t="shared" si="364"/>
        <v>0</v>
      </c>
      <c r="AX120">
        <f t="shared" si="365"/>
        <v>0</v>
      </c>
      <c r="AY120">
        <f t="shared" ref="AY120:AZ120" si="630">IF($M120=0,0,$M120*LOG($M120/O291, 2))</f>
        <v>0</v>
      </c>
      <c r="AZ120">
        <f t="shared" si="630"/>
        <v>0</v>
      </c>
    </row>
    <row r="121" spans="1:52">
      <c r="A121" t="str">
        <f t="shared" si="343"/>
        <v>swayed</v>
      </c>
      <c r="B121">
        <v>1</v>
      </c>
      <c r="C121" s="1">
        <f t="shared" si="344"/>
        <v>2.7777777777777776E-2</v>
      </c>
      <c r="D121">
        <v>0</v>
      </c>
      <c r="E121" s="1">
        <f t="shared" si="345"/>
        <v>0</v>
      </c>
      <c r="F121">
        <v>0</v>
      </c>
      <c r="G121" s="1">
        <f t="shared" si="367"/>
        <v>0</v>
      </c>
      <c r="H121">
        <v>0</v>
      </c>
      <c r="I121" s="1">
        <f t="shared" si="368"/>
        <v>0</v>
      </c>
      <c r="J121">
        <v>0</v>
      </c>
      <c r="K121" s="1">
        <f t="shared" si="369"/>
        <v>0</v>
      </c>
      <c r="L121">
        <v>0</v>
      </c>
      <c r="M121" s="1">
        <f t="shared" si="370"/>
        <v>0</v>
      </c>
      <c r="N121">
        <f t="shared" si="346"/>
        <v>1</v>
      </c>
      <c r="O121" t="s">
        <v>119</v>
      </c>
      <c r="R121">
        <f t="shared" si="347"/>
        <v>2.7777777777777776E-2</v>
      </c>
      <c r="S121">
        <f t="shared" ref="S121:V121" si="631">IF($C121=0,0,$C121*LOG($C121/C292, 2))</f>
        <v>2.7777777777777776E-2</v>
      </c>
      <c r="T121">
        <f t="shared" si="631"/>
        <v>2.7777777777777776E-2</v>
      </c>
      <c r="U121">
        <f t="shared" si="631"/>
        <v>2.7777777777777776E-2</v>
      </c>
      <c r="V121">
        <f t="shared" si="631"/>
        <v>2.7777777777777776E-2</v>
      </c>
      <c r="X121">
        <f t="shared" si="349"/>
        <v>0</v>
      </c>
      <c r="Y121">
        <f t="shared" ref="Y121:AB121" si="632">IF($E121=0,0,$E121*LOG($E121/G292, 2))</f>
        <v>0</v>
      </c>
      <c r="Z121">
        <f t="shared" si="632"/>
        <v>0</v>
      </c>
      <c r="AA121">
        <f t="shared" si="632"/>
        <v>0</v>
      </c>
      <c r="AB121">
        <f t="shared" si="632"/>
        <v>0</v>
      </c>
      <c r="AD121">
        <f t="shared" si="351"/>
        <v>0</v>
      </c>
      <c r="AE121">
        <f t="shared" si="352"/>
        <v>0</v>
      </c>
      <c r="AF121">
        <f t="shared" ref="AF121:AH121" si="633">IF($G121=0,0,$G121*LOG($G121/K292, 2))</f>
        <v>0</v>
      </c>
      <c r="AG121">
        <f t="shared" si="633"/>
        <v>0</v>
      </c>
      <c r="AH121">
        <f t="shared" si="633"/>
        <v>0</v>
      </c>
      <c r="AJ121">
        <f t="shared" si="354"/>
        <v>0</v>
      </c>
      <c r="AK121">
        <f t="shared" si="355"/>
        <v>0</v>
      </c>
      <c r="AL121">
        <f t="shared" si="356"/>
        <v>0</v>
      </c>
      <c r="AM121">
        <f t="shared" ref="AM121:AN121" si="634">IF($I121=0,0,$I121*LOG($I121/N292, 2))</f>
        <v>0</v>
      </c>
      <c r="AN121">
        <f t="shared" si="634"/>
        <v>0</v>
      </c>
      <c r="AP121">
        <f t="shared" si="358"/>
        <v>0</v>
      </c>
      <c r="AQ121">
        <f t="shared" si="359"/>
        <v>0</v>
      </c>
      <c r="AR121">
        <f t="shared" si="360"/>
        <v>0</v>
      </c>
      <c r="AS121">
        <f t="shared" si="361"/>
        <v>0</v>
      </c>
      <c r="AT121">
        <f t="shared" si="362"/>
        <v>0</v>
      </c>
      <c r="AV121">
        <f t="shared" si="363"/>
        <v>0</v>
      </c>
      <c r="AW121">
        <f t="shared" si="364"/>
        <v>0</v>
      </c>
      <c r="AX121">
        <f t="shared" si="365"/>
        <v>0</v>
      </c>
      <c r="AY121">
        <f t="shared" ref="AY121:AZ121" si="635">IF($M121=0,0,$M121*LOG($M121/O292, 2))</f>
        <v>0</v>
      </c>
      <c r="AZ121">
        <f t="shared" si="635"/>
        <v>0</v>
      </c>
    </row>
    <row r="122" spans="1:52">
      <c r="A122" t="str">
        <f t="shared" si="343"/>
        <v>tapped</v>
      </c>
      <c r="B122">
        <v>0</v>
      </c>
      <c r="C122" s="1">
        <f t="shared" si="344"/>
        <v>0</v>
      </c>
      <c r="D122">
        <v>0</v>
      </c>
      <c r="E122" s="1">
        <f t="shared" si="345"/>
        <v>0</v>
      </c>
      <c r="F122">
        <v>0</v>
      </c>
      <c r="G122" s="1">
        <f t="shared" si="367"/>
        <v>0</v>
      </c>
      <c r="H122">
        <v>0</v>
      </c>
      <c r="I122" s="1">
        <f t="shared" si="368"/>
        <v>0</v>
      </c>
      <c r="J122">
        <v>1</v>
      </c>
      <c r="K122" s="1">
        <f t="shared" si="369"/>
        <v>1.9607843137254902E-2</v>
      </c>
      <c r="L122">
        <v>0</v>
      </c>
      <c r="M122" s="1">
        <f t="shared" si="370"/>
        <v>0</v>
      </c>
      <c r="N122">
        <f t="shared" si="346"/>
        <v>1</v>
      </c>
      <c r="O122" t="s">
        <v>120</v>
      </c>
      <c r="R122">
        <f t="shared" si="347"/>
        <v>0</v>
      </c>
      <c r="S122">
        <f t="shared" ref="S122:V122" si="636">IF($C122=0,0,$C122*LOG($C122/C293, 2))</f>
        <v>0</v>
      </c>
      <c r="T122">
        <f t="shared" si="636"/>
        <v>0</v>
      </c>
      <c r="U122">
        <f t="shared" si="636"/>
        <v>0</v>
      </c>
      <c r="V122">
        <f t="shared" si="636"/>
        <v>0</v>
      </c>
      <c r="X122">
        <f t="shared" si="349"/>
        <v>0</v>
      </c>
      <c r="Y122">
        <f t="shared" ref="Y122:AB122" si="637">IF($E122=0,0,$E122*LOG($E122/G293, 2))</f>
        <v>0</v>
      </c>
      <c r="Z122">
        <f t="shared" si="637"/>
        <v>0</v>
      </c>
      <c r="AA122">
        <f t="shared" si="637"/>
        <v>0</v>
      </c>
      <c r="AB122">
        <f t="shared" si="637"/>
        <v>0</v>
      </c>
      <c r="AD122">
        <f t="shared" si="351"/>
        <v>0</v>
      </c>
      <c r="AE122">
        <f t="shared" si="352"/>
        <v>0</v>
      </c>
      <c r="AF122">
        <f t="shared" ref="AF122:AH122" si="638">IF($G122=0,0,$G122*LOG($G122/K293, 2))</f>
        <v>0</v>
      </c>
      <c r="AG122">
        <f t="shared" si="638"/>
        <v>0</v>
      </c>
      <c r="AH122">
        <f t="shared" si="638"/>
        <v>0</v>
      </c>
      <c r="AJ122">
        <f t="shared" si="354"/>
        <v>0</v>
      </c>
      <c r="AK122">
        <f t="shared" si="355"/>
        <v>0</v>
      </c>
      <c r="AL122">
        <f t="shared" si="356"/>
        <v>0</v>
      </c>
      <c r="AM122">
        <f t="shared" ref="AM122:AN122" si="639">IF($I122=0,0,$I122*LOG($I122/N293, 2))</f>
        <v>0</v>
      </c>
      <c r="AN122">
        <f t="shared" si="639"/>
        <v>0</v>
      </c>
      <c r="AP122">
        <f t="shared" si="358"/>
        <v>1.9607843137254902E-2</v>
      </c>
      <c r="AQ122">
        <f t="shared" si="359"/>
        <v>1.9607843137254902E-2</v>
      </c>
      <c r="AR122">
        <f t="shared" si="360"/>
        <v>1.9607843137254902E-2</v>
      </c>
      <c r="AS122">
        <f t="shared" si="361"/>
        <v>1.9607843137254902E-2</v>
      </c>
      <c r="AT122">
        <f t="shared" si="362"/>
        <v>1.9607843137254902E-2</v>
      </c>
      <c r="AV122">
        <f t="shared" si="363"/>
        <v>0</v>
      </c>
      <c r="AW122">
        <f t="shared" si="364"/>
        <v>0</v>
      </c>
      <c r="AX122">
        <f t="shared" si="365"/>
        <v>0</v>
      </c>
      <c r="AY122">
        <f t="shared" ref="AY122:AZ122" si="640">IF($M122=0,0,$M122*LOG($M122/O293, 2))</f>
        <v>0</v>
      </c>
      <c r="AZ122">
        <f t="shared" si="640"/>
        <v>0</v>
      </c>
    </row>
    <row r="123" spans="1:52">
      <c r="A123" t="str">
        <f t="shared" si="343"/>
        <v>that</v>
      </c>
      <c r="B123">
        <v>0</v>
      </c>
      <c r="C123" s="1">
        <f t="shared" si="344"/>
        <v>0</v>
      </c>
      <c r="D123">
        <v>0</v>
      </c>
      <c r="E123" s="1">
        <f t="shared" si="345"/>
        <v>0</v>
      </c>
      <c r="F123">
        <v>1</v>
      </c>
      <c r="G123" s="1">
        <f t="shared" si="367"/>
        <v>2.5000000000000001E-2</v>
      </c>
      <c r="H123">
        <v>0</v>
      </c>
      <c r="I123" s="1">
        <f t="shared" si="368"/>
        <v>0</v>
      </c>
      <c r="J123">
        <v>0</v>
      </c>
      <c r="K123" s="1">
        <f t="shared" si="369"/>
        <v>0</v>
      </c>
      <c r="L123">
        <v>1</v>
      </c>
      <c r="M123" s="1">
        <f t="shared" si="370"/>
        <v>4.5454545454545456E-2</v>
      </c>
      <c r="N123">
        <f t="shared" si="346"/>
        <v>2</v>
      </c>
      <c r="O123" t="s">
        <v>121</v>
      </c>
      <c r="R123">
        <f t="shared" si="347"/>
        <v>0</v>
      </c>
      <c r="S123">
        <f t="shared" ref="S123:V123" si="641">IF($C123=0,0,$C123*LOG($C123/C294, 2))</f>
        <v>0</v>
      </c>
      <c r="T123">
        <f t="shared" si="641"/>
        <v>0</v>
      </c>
      <c r="U123">
        <f t="shared" si="641"/>
        <v>0</v>
      </c>
      <c r="V123">
        <f t="shared" si="641"/>
        <v>0</v>
      </c>
      <c r="X123">
        <f t="shared" si="349"/>
        <v>0</v>
      </c>
      <c r="Y123">
        <f t="shared" ref="Y123:AB123" si="642">IF($E123=0,0,$E123*LOG($E123/G294, 2))</f>
        <v>0</v>
      </c>
      <c r="Z123">
        <f t="shared" si="642"/>
        <v>0</v>
      </c>
      <c r="AA123">
        <f t="shared" si="642"/>
        <v>0</v>
      </c>
      <c r="AB123">
        <f t="shared" si="642"/>
        <v>0</v>
      </c>
      <c r="AD123">
        <f t="shared" si="351"/>
        <v>2.5000000000000001E-2</v>
      </c>
      <c r="AE123">
        <f t="shared" si="352"/>
        <v>2.5000000000000001E-2</v>
      </c>
      <c r="AF123">
        <f t="shared" ref="AF123:AH123" si="643">IF($G123=0,0,$G123*LOG($G123/K294, 2))</f>
        <v>2.5000000000000001E-2</v>
      </c>
      <c r="AG123">
        <f t="shared" si="643"/>
        <v>2.5000000000000001E-2</v>
      </c>
      <c r="AH123">
        <f t="shared" si="643"/>
        <v>-1.2369117293739454E-2</v>
      </c>
      <c r="AJ123">
        <f t="shared" si="354"/>
        <v>0</v>
      </c>
      <c r="AK123">
        <f t="shared" si="355"/>
        <v>0</v>
      </c>
      <c r="AL123">
        <f t="shared" si="356"/>
        <v>0</v>
      </c>
      <c r="AM123">
        <f t="shared" ref="AM123:AN123" si="644">IF($I123=0,0,$I123*LOG($I123/N294, 2))</f>
        <v>0</v>
      </c>
      <c r="AN123">
        <f t="shared" si="644"/>
        <v>0</v>
      </c>
      <c r="AP123">
        <f t="shared" si="358"/>
        <v>0</v>
      </c>
      <c r="AQ123">
        <f t="shared" si="359"/>
        <v>0</v>
      </c>
      <c r="AR123">
        <f t="shared" si="360"/>
        <v>0</v>
      </c>
      <c r="AS123">
        <f t="shared" si="361"/>
        <v>0</v>
      </c>
      <c r="AT123">
        <f t="shared" si="362"/>
        <v>0</v>
      </c>
      <c r="AV123">
        <f t="shared" si="363"/>
        <v>4.5454545454545456E-2</v>
      </c>
      <c r="AW123">
        <f t="shared" si="364"/>
        <v>4.5454545454545456E-2</v>
      </c>
      <c r="AX123">
        <f t="shared" si="365"/>
        <v>1.6715081113658506E-2</v>
      </c>
      <c r="AY123">
        <f t="shared" ref="AY123:AZ123" si="645">IF($M123=0,0,$M123*LOG($M123/O294, 2))</f>
        <v>4.5454545454545456E-2</v>
      </c>
      <c r="AZ123">
        <f t="shared" si="645"/>
        <v>4.5454545454545456E-2</v>
      </c>
    </row>
    <row r="124" spans="1:52">
      <c r="A124" t="str">
        <f t="shared" si="343"/>
        <v>the</v>
      </c>
      <c r="B124">
        <v>1</v>
      </c>
      <c r="C124" s="1">
        <f t="shared" si="344"/>
        <v>2.7777777777777776E-2</v>
      </c>
      <c r="D124">
        <v>6</v>
      </c>
      <c r="E124" s="1">
        <f t="shared" si="345"/>
        <v>0.1</v>
      </c>
      <c r="F124">
        <v>4</v>
      </c>
      <c r="G124" s="1">
        <f t="shared" si="367"/>
        <v>0.1</v>
      </c>
      <c r="H124">
        <v>2</v>
      </c>
      <c r="I124" s="1">
        <f t="shared" si="368"/>
        <v>0.04</v>
      </c>
      <c r="J124">
        <v>2</v>
      </c>
      <c r="K124" s="1">
        <f t="shared" si="369"/>
        <v>3.9215686274509803E-2</v>
      </c>
      <c r="L124">
        <v>4</v>
      </c>
      <c r="M124" s="1">
        <f t="shared" si="370"/>
        <v>0.18181818181818182</v>
      </c>
      <c r="N124">
        <f t="shared" si="346"/>
        <v>19</v>
      </c>
      <c r="O124" t="s">
        <v>122</v>
      </c>
      <c r="R124">
        <f t="shared" si="347"/>
        <v>-3.337871836582363E-2</v>
      </c>
      <c r="S124">
        <f t="shared" ref="S124:V124" si="646">IF($C124=0,0,$C124*LOG($C124/C295, 2))</f>
        <v>-3.337871836582363E-2</v>
      </c>
      <c r="T124">
        <f t="shared" si="646"/>
        <v>-7.9689207718933765E-3</v>
      </c>
      <c r="U124">
        <f t="shared" si="646"/>
        <v>-7.502476760215121E-3</v>
      </c>
      <c r="V124">
        <f t="shared" si="646"/>
        <v>-5.3211328130822987E-2</v>
      </c>
      <c r="X124">
        <f t="shared" si="349"/>
        <v>6.4636304538529976E-2</v>
      </c>
      <c r="Y124">
        <f t="shared" ref="Y124:AB124" si="647">IF($E124=0,0,$E124*LOG($E124/G295, 2))</f>
        <v>0</v>
      </c>
      <c r="Z124">
        <f t="shared" si="647"/>
        <v>5.1457317282975826E-2</v>
      </c>
      <c r="AA124">
        <f t="shared" si="647"/>
        <v>5.2267822246681361E-2</v>
      </c>
      <c r="AB124">
        <f t="shared" si="647"/>
        <v>-4.9476469174957814E-2</v>
      </c>
      <c r="AD124">
        <f t="shared" si="351"/>
        <v>6.4636304538529976E-2</v>
      </c>
      <c r="AE124">
        <f t="shared" si="352"/>
        <v>0</v>
      </c>
      <c r="AF124">
        <f t="shared" ref="AF124:AH124" si="648">IF($G124=0,0,$G124*LOG($G124/K295, 2))</f>
        <v>5.1457317282975826E-2</v>
      </c>
      <c r="AG124">
        <f t="shared" si="648"/>
        <v>5.2267822246681361E-2</v>
      </c>
      <c r="AH124">
        <f t="shared" si="648"/>
        <v>-4.9476469174957814E-2</v>
      </c>
      <c r="AJ124">
        <f t="shared" si="354"/>
        <v>9.5675065551770536E-3</v>
      </c>
      <c r="AK124">
        <f t="shared" si="355"/>
        <v>-3.2294196882304171E-2</v>
      </c>
      <c r="AL124">
        <f t="shared" si="356"/>
        <v>-3.2294196882304171E-2</v>
      </c>
      <c r="AM124">
        <f t="shared" ref="AM124:AN124" si="649">IF($I124=0,0,$I124*LOG($I124/N295, 2))</f>
        <v>5.6855436878803459E-4</v>
      </c>
      <c r="AN124">
        <f t="shared" si="649"/>
        <v>-5.8852228757023561E-2</v>
      </c>
      <c r="AP124">
        <f t="shared" si="358"/>
        <v>8.9180586707087207E-3</v>
      </c>
      <c r="AQ124">
        <f t="shared" si="359"/>
        <v>-3.246349116146352E-2</v>
      </c>
      <c r="AR124">
        <f t="shared" si="360"/>
        <v>-3.246349116146352E-2</v>
      </c>
      <c r="AS124">
        <f t="shared" si="361"/>
        <v>-5.6295266576745942E-4</v>
      </c>
      <c r="AT124">
        <f t="shared" si="362"/>
        <v>-5.8618223205865815E-2</v>
      </c>
      <c r="AV124">
        <f t="shared" si="363"/>
        <v>0.14452464910825227</v>
      </c>
      <c r="AW124">
        <f t="shared" si="364"/>
        <v>6.6860324454634024E-2</v>
      </c>
      <c r="AX124">
        <f t="shared" si="365"/>
        <v>6.6860324454634024E-2</v>
      </c>
      <c r="AY124">
        <f t="shared" ref="AY124:AZ124" si="650">IF($M124=0,0,$M124*LOG($M124/O295, 2))</f>
        <v>0.1296579731294252</v>
      </c>
      <c r="AZ124">
        <f t="shared" si="650"/>
        <v>0.13058709665174917</v>
      </c>
    </row>
    <row r="125" spans="1:52">
      <c r="A125" t="str">
        <f t="shared" si="343"/>
        <v>their</v>
      </c>
      <c r="B125">
        <v>0</v>
      </c>
      <c r="C125" s="1">
        <f t="shared" si="344"/>
        <v>0</v>
      </c>
      <c r="D125">
        <v>3</v>
      </c>
      <c r="E125" s="1">
        <f t="shared" si="345"/>
        <v>0.05</v>
      </c>
      <c r="F125">
        <v>0</v>
      </c>
      <c r="G125" s="1">
        <f t="shared" si="367"/>
        <v>0</v>
      </c>
      <c r="H125">
        <v>0</v>
      </c>
      <c r="I125" s="1">
        <f t="shared" si="368"/>
        <v>0</v>
      </c>
      <c r="J125">
        <v>0</v>
      </c>
      <c r="K125" s="1">
        <f t="shared" si="369"/>
        <v>0</v>
      </c>
      <c r="L125">
        <v>0</v>
      </c>
      <c r="M125" s="1">
        <f t="shared" si="370"/>
        <v>0</v>
      </c>
      <c r="N125">
        <f t="shared" si="346"/>
        <v>3</v>
      </c>
      <c r="O125" t="s">
        <v>123</v>
      </c>
      <c r="R125">
        <f t="shared" si="347"/>
        <v>0</v>
      </c>
      <c r="S125">
        <f t="shared" ref="S125:V125" si="651">IF($C125=0,0,$C125*LOG($C125/C296, 2))</f>
        <v>0</v>
      </c>
      <c r="T125">
        <f t="shared" si="651"/>
        <v>0</v>
      </c>
      <c r="U125">
        <f t="shared" si="651"/>
        <v>0</v>
      </c>
      <c r="V125">
        <f t="shared" si="651"/>
        <v>0</v>
      </c>
      <c r="X125">
        <f t="shared" si="349"/>
        <v>0.05</v>
      </c>
      <c r="Y125">
        <f t="shared" ref="Y125:AB125" si="652">IF($E125=0,0,$E125*LOG($E125/G296, 2))</f>
        <v>0.05</v>
      </c>
      <c r="Z125">
        <f t="shared" si="652"/>
        <v>0.05</v>
      </c>
      <c r="AA125">
        <f t="shared" si="652"/>
        <v>0.05</v>
      </c>
      <c r="AB125">
        <f t="shared" si="652"/>
        <v>0.05</v>
      </c>
      <c r="AD125">
        <f t="shared" si="351"/>
        <v>0</v>
      </c>
      <c r="AE125">
        <f t="shared" si="352"/>
        <v>0</v>
      </c>
      <c r="AF125">
        <f t="shared" ref="AF125:AH125" si="653">IF($G125=0,0,$G125*LOG($G125/K296, 2))</f>
        <v>0</v>
      </c>
      <c r="AG125">
        <f t="shared" si="653"/>
        <v>0</v>
      </c>
      <c r="AH125">
        <f t="shared" si="653"/>
        <v>0</v>
      </c>
      <c r="AJ125">
        <f t="shared" si="354"/>
        <v>0</v>
      </c>
      <c r="AK125">
        <f t="shared" si="355"/>
        <v>0</v>
      </c>
      <c r="AL125">
        <f t="shared" si="356"/>
        <v>0</v>
      </c>
      <c r="AM125">
        <f t="shared" ref="AM125:AN125" si="654">IF($I125=0,0,$I125*LOG($I125/N296, 2))</f>
        <v>0</v>
      </c>
      <c r="AN125">
        <f t="shared" si="654"/>
        <v>0</v>
      </c>
      <c r="AP125">
        <f t="shared" si="358"/>
        <v>0</v>
      </c>
      <c r="AQ125">
        <f t="shared" si="359"/>
        <v>0</v>
      </c>
      <c r="AR125">
        <f t="shared" si="360"/>
        <v>0</v>
      </c>
      <c r="AS125">
        <f t="shared" si="361"/>
        <v>0</v>
      </c>
      <c r="AT125">
        <f t="shared" si="362"/>
        <v>0</v>
      </c>
      <c r="AV125">
        <f t="shared" si="363"/>
        <v>0</v>
      </c>
      <c r="AW125">
        <f t="shared" si="364"/>
        <v>0</v>
      </c>
      <c r="AX125">
        <f t="shared" si="365"/>
        <v>0</v>
      </c>
      <c r="AY125">
        <f t="shared" ref="AY125:AZ125" si="655">IF($M125=0,0,$M125*LOG($M125/O296, 2))</f>
        <v>0</v>
      </c>
      <c r="AZ125">
        <f t="shared" si="655"/>
        <v>0</v>
      </c>
    </row>
    <row r="126" spans="1:52">
      <c r="A126" t="str">
        <f t="shared" si="343"/>
        <v>them</v>
      </c>
      <c r="B126">
        <v>0</v>
      </c>
      <c r="C126" s="1">
        <f t="shared" si="344"/>
        <v>0</v>
      </c>
      <c r="D126">
        <v>1</v>
      </c>
      <c r="E126" s="1">
        <f t="shared" si="345"/>
        <v>1.6666666666666666E-2</v>
      </c>
      <c r="F126">
        <v>0</v>
      </c>
      <c r="G126" s="1">
        <f t="shared" si="367"/>
        <v>0</v>
      </c>
      <c r="H126">
        <v>0</v>
      </c>
      <c r="I126" s="1">
        <f t="shared" si="368"/>
        <v>0</v>
      </c>
      <c r="J126">
        <v>1</v>
      </c>
      <c r="K126" s="1">
        <f t="shared" si="369"/>
        <v>1.9607843137254902E-2</v>
      </c>
      <c r="L126">
        <v>0</v>
      </c>
      <c r="M126" s="1">
        <f t="shared" si="370"/>
        <v>0</v>
      </c>
      <c r="N126">
        <f t="shared" si="346"/>
        <v>2</v>
      </c>
      <c r="O126" t="s">
        <v>124</v>
      </c>
      <c r="R126">
        <f t="shared" si="347"/>
        <v>0</v>
      </c>
      <c r="S126">
        <f t="shared" ref="S126:V126" si="656">IF($C126=0,0,$C126*LOG($C126/C297, 2))</f>
        <v>0</v>
      </c>
      <c r="T126">
        <f t="shared" si="656"/>
        <v>0</v>
      </c>
      <c r="U126">
        <f t="shared" si="656"/>
        <v>0</v>
      </c>
      <c r="V126">
        <f t="shared" si="656"/>
        <v>0</v>
      </c>
      <c r="X126">
        <f t="shared" si="349"/>
        <v>1.6666666666666666E-2</v>
      </c>
      <c r="Y126">
        <f t="shared" ref="Y126:AB126" si="657">IF($E126=0,0,$E126*LOG($E126/G297, 2))</f>
        <v>1.6666666666666666E-2</v>
      </c>
      <c r="Z126">
        <f t="shared" si="657"/>
        <v>1.6666666666666666E-2</v>
      </c>
      <c r="AA126">
        <f t="shared" si="657"/>
        <v>-2.0331754063101712E-3</v>
      </c>
      <c r="AB126">
        <f t="shared" si="657"/>
        <v>1.6666666666666666E-2</v>
      </c>
      <c r="AD126">
        <f t="shared" si="351"/>
        <v>0</v>
      </c>
      <c r="AE126">
        <f t="shared" si="352"/>
        <v>0</v>
      </c>
      <c r="AF126">
        <f t="shared" ref="AF126:AH126" si="658">IF($G126=0,0,$G126*LOG($G126/K297, 2))</f>
        <v>0</v>
      </c>
      <c r="AG126">
        <f t="shared" si="658"/>
        <v>0</v>
      </c>
      <c r="AH126">
        <f t="shared" si="658"/>
        <v>0</v>
      </c>
      <c r="AJ126">
        <f t="shared" si="354"/>
        <v>0</v>
      </c>
      <c r="AK126">
        <f t="shared" si="355"/>
        <v>0</v>
      </c>
      <c r="AL126">
        <f t="shared" si="356"/>
        <v>0</v>
      </c>
      <c r="AM126">
        <f t="shared" ref="AM126:AN126" si="659">IF($I126=0,0,$I126*LOG($I126/N297, 2))</f>
        <v>0</v>
      </c>
      <c r="AN126">
        <f t="shared" si="659"/>
        <v>0</v>
      </c>
      <c r="AP126">
        <f t="shared" si="358"/>
        <v>1.9607843137254902E-2</v>
      </c>
      <c r="AQ126">
        <f t="shared" si="359"/>
        <v>2.2053868482041698E-3</v>
      </c>
      <c r="AR126">
        <f t="shared" si="360"/>
        <v>1.9607843137254902E-2</v>
      </c>
      <c r="AS126">
        <f t="shared" si="361"/>
        <v>1.9607843137254902E-2</v>
      </c>
      <c r="AT126">
        <f t="shared" si="362"/>
        <v>1.9607843137254902E-2</v>
      </c>
      <c r="AV126">
        <f t="shared" si="363"/>
        <v>0</v>
      </c>
      <c r="AW126">
        <f t="shared" si="364"/>
        <v>0</v>
      </c>
      <c r="AX126">
        <f t="shared" si="365"/>
        <v>0</v>
      </c>
      <c r="AY126">
        <f t="shared" ref="AY126:AZ126" si="660">IF($M126=0,0,$M126*LOG($M126/O297, 2))</f>
        <v>0</v>
      </c>
      <c r="AZ126">
        <f t="shared" si="660"/>
        <v>0</v>
      </c>
    </row>
    <row r="127" spans="1:52">
      <c r="A127" t="str">
        <f t="shared" si="343"/>
        <v>themselves</v>
      </c>
      <c r="B127">
        <v>0</v>
      </c>
      <c r="C127" s="1">
        <f t="shared" si="344"/>
        <v>0</v>
      </c>
      <c r="D127">
        <v>1</v>
      </c>
      <c r="E127" s="1">
        <f t="shared" si="345"/>
        <v>1.6666666666666666E-2</v>
      </c>
      <c r="F127">
        <v>0</v>
      </c>
      <c r="G127" s="1">
        <f t="shared" si="367"/>
        <v>0</v>
      </c>
      <c r="H127">
        <v>0</v>
      </c>
      <c r="I127" s="1">
        <f t="shared" si="368"/>
        <v>0</v>
      </c>
      <c r="J127">
        <v>0</v>
      </c>
      <c r="K127" s="1">
        <f t="shared" si="369"/>
        <v>0</v>
      </c>
      <c r="L127">
        <v>0</v>
      </c>
      <c r="M127" s="1">
        <f t="shared" si="370"/>
        <v>0</v>
      </c>
      <c r="N127">
        <f t="shared" si="346"/>
        <v>1</v>
      </c>
      <c r="O127" t="s">
        <v>125</v>
      </c>
      <c r="R127">
        <f t="shared" si="347"/>
        <v>0</v>
      </c>
      <c r="S127">
        <f t="shared" ref="S127:V127" si="661">IF($C127=0,0,$C127*LOG($C127/C298, 2))</f>
        <v>0</v>
      </c>
      <c r="T127">
        <f t="shared" si="661"/>
        <v>0</v>
      </c>
      <c r="U127">
        <f t="shared" si="661"/>
        <v>0</v>
      </c>
      <c r="V127">
        <f t="shared" si="661"/>
        <v>0</v>
      </c>
      <c r="X127">
        <f t="shared" si="349"/>
        <v>1.6666666666666666E-2</v>
      </c>
      <c r="Y127">
        <f t="shared" ref="Y127:AB127" si="662">IF($E127=0,0,$E127*LOG($E127/G298, 2))</f>
        <v>1.6666666666666666E-2</v>
      </c>
      <c r="Z127">
        <f t="shared" si="662"/>
        <v>1.6666666666666666E-2</v>
      </c>
      <c r="AA127">
        <f t="shared" si="662"/>
        <v>1.6666666666666666E-2</v>
      </c>
      <c r="AB127">
        <f t="shared" si="662"/>
        <v>1.6666666666666666E-2</v>
      </c>
      <c r="AD127">
        <f t="shared" si="351"/>
        <v>0</v>
      </c>
      <c r="AE127">
        <f t="shared" si="352"/>
        <v>0</v>
      </c>
      <c r="AF127">
        <f t="shared" ref="AF127:AH127" si="663">IF($G127=0,0,$G127*LOG($G127/K298, 2))</f>
        <v>0</v>
      </c>
      <c r="AG127">
        <f t="shared" si="663"/>
        <v>0</v>
      </c>
      <c r="AH127">
        <f t="shared" si="663"/>
        <v>0</v>
      </c>
      <c r="AJ127">
        <f t="shared" si="354"/>
        <v>0</v>
      </c>
      <c r="AK127">
        <f t="shared" si="355"/>
        <v>0</v>
      </c>
      <c r="AL127">
        <f t="shared" si="356"/>
        <v>0</v>
      </c>
      <c r="AM127">
        <f t="shared" ref="AM127:AN127" si="664">IF($I127=0,0,$I127*LOG($I127/N298, 2))</f>
        <v>0</v>
      </c>
      <c r="AN127">
        <f t="shared" si="664"/>
        <v>0</v>
      </c>
      <c r="AP127">
        <f t="shared" si="358"/>
        <v>0</v>
      </c>
      <c r="AQ127">
        <f t="shared" si="359"/>
        <v>0</v>
      </c>
      <c r="AR127">
        <f t="shared" si="360"/>
        <v>0</v>
      </c>
      <c r="AS127">
        <f t="shared" si="361"/>
        <v>0</v>
      </c>
      <c r="AT127">
        <f t="shared" si="362"/>
        <v>0</v>
      </c>
      <c r="AV127">
        <f t="shared" si="363"/>
        <v>0</v>
      </c>
      <c r="AW127">
        <f t="shared" si="364"/>
        <v>0</v>
      </c>
      <c r="AX127">
        <f t="shared" si="365"/>
        <v>0</v>
      </c>
      <c r="AY127">
        <f t="shared" ref="AY127:AZ127" si="665">IF($M127=0,0,$M127*LOG($M127/O298, 2))</f>
        <v>0</v>
      </c>
      <c r="AZ127">
        <f t="shared" si="665"/>
        <v>0</v>
      </c>
    </row>
    <row r="128" spans="1:52">
      <c r="A128" t="str">
        <f t="shared" si="343"/>
        <v>they</v>
      </c>
      <c r="B128">
        <v>0</v>
      </c>
      <c r="C128" s="1">
        <f t="shared" si="344"/>
        <v>0</v>
      </c>
      <c r="D128">
        <v>1</v>
      </c>
      <c r="E128" s="1">
        <f t="shared" si="345"/>
        <v>1.6666666666666666E-2</v>
      </c>
      <c r="F128">
        <v>0</v>
      </c>
      <c r="G128" s="1">
        <f t="shared" si="367"/>
        <v>0</v>
      </c>
      <c r="H128">
        <v>0</v>
      </c>
      <c r="I128" s="1">
        <f t="shared" si="368"/>
        <v>0</v>
      </c>
      <c r="J128">
        <v>0</v>
      </c>
      <c r="K128" s="1">
        <f t="shared" si="369"/>
        <v>0</v>
      </c>
      <c r="L128">
        <v>0</v>
      </c>
      <c r="M128" s="1">
        <f t="shared" si="370"/>
        <v>0</v>
      </c>
      <c r="N128">
        <f t="shared" si="346"/>
        <v>1</v>
      </c>
      <c r="O128" t="s">
        <v>126</v>
      </c>
      <c r="R128">
        <f t="shared" si="347"/>
        <v>0</v>
      </c>
      <c r="S128">
        <f t="shared" ref="S128:V128" si="666">IF($C128=0,0,$C128*LOG($C128/C299, 2))</f>
        <v>0</v>
      </c>
      <c r="T128">
        <f t="shared" si="666"/>
        <v>0</v>
      </c>
      <c r="U128">
        <f t="shared" si="666"/>
        <v>0</v>
      </c>
      <c r="V128">
        <f t="shared" si="666"/>
        <v>0</v>
      </c>
      <c r="X128">
        <f t="shared" si="349"/>
        <v>1.6666666666666666E-2</v>
      </c>
      <c r="Y128">
        <f t="shared" ref="Y128:AB128" si="667">IF($E128=0,0,$E128*LOG($E128/G299, 2))</f>
        <v>1.6666666666666666E-2</v>
      </c>
      <c r="Z128">
        <f t="shared" si="667"/>
        <v>1.6666666666666666E-2</v>
      </c>
      <c r="AA128">
        <f t="shared" si="667"/>
        <v>1.6666666666666666E-2</v>
      </c>
      <c r="AB128">
        <f t="shared" si="667"/>
        <v>1.6666666666666666E-2</v>
      </c>
      <c r="AD128">
        <f t="shared" si="351"/>
        <v>0</v>
      </c>
      <c r="AE128">
        <f t="shared" si="352"/>
        <v>0</v>
      </c>
      <c r="AF128">
        <f t="shared" ref="AF128:AH128" si="668">IF($G128=0,0,$G128*LOG($G128/K299, 2))</f>
        <v>0</v>
      </c>
      <c r="AG128">
        <f t="shared" si="668"/>
        <v>0</v>
      </c>
      <c r="AH128">
        <f t="shared" si="668"/>
        <v>0</v>
      </c>
      <c r="AJ128">
        <f t="shared" si="354"/>
        <v>0</v>
      </c>
      <c r="AK128">
        <f t="shared" si="355"/>
        <v>0</v>
      </c>
      <c r="AL128">
        <f t="shared" si="356"/>
        <v>0</v>
      </c>
      <c r="AM128">
        <f t="shared" ref="AM128:AN128" si="669">IF($I128=0,0,$I128*LOG($I128/N299, 2))</f>
        <v>0</v>
      </c>
      <c r="AN128">
        <f t="shared" si="669"/>
        <v>0</v>
      </c>
      <c r="AP128">
        <f t="shared" si="358"/>
        <v>0</v>
      </c>
      <c r="AQ128">
        <f t="shared" si="359"/>
        <v>0</v>
      </c>
      <c r="AR128">
        <f t="shared" si="360"/>
        <v>0</v>
      </c>
      <c r="AS128">
        <f t="shared" si="361"/>
        <v>0</v>
      </c>
      <c r="AT128">
        <f t="shared" si="362"/>
        <v>0</v>
      </c>
      <c r="AV128">
        <f t="shared" si="363"/>
        <v>0</v>
      </c>
      <c r="AW128">
        <f t="shared" si="364"/>
        <v>0</v>
      </c>
      <c r="AX128">
        <f t="shared" si="365"/>
        <v>0</v>
      </c>
      <c r="AY128">
        <f t="shared" ref="AY128:AZ128" si="670">IF($M128=0,0,$M128*LOG($M128/O299, 2))</f>
        <v>0</v>
      </c>
      <c r="AZ128">
        <f t="shared" si="670"/>
        <v>0</v>
      </c>
    </row>
    <row r="129" spans="1:52">
      <c r="A129" t="str">
        <f t="shared" si="343"/>
        <v>think</v>
      </c>
      <c r="B129">
        <v>0</v>
      </c>
      <c r="C129" s="1">
        <f t="shared" si="344"/>
        <v>0</v>
      </c>
      <c r="D129">
        <v>0</v>
      </c>
      <c r="E129" s="1">
        <f t="shared" si="345"/>
        <v>0</v>
      </c>
      <c r="F129">
        <v>0</v>
      </c>
      <c r="G129" s="1">
        <f t="shared" si="367"/>
        <v>0</v>
      </c>
      <c r="H129">
        <v>0</v>
      </c>
      <c r="I129" s="1">
        <f t="shared" si="368"/>
        <v>0</v>
      </c>
      <c r="J129">
        <v>1</v>
      </c>
      <c r="K129" s="1">
        <f t="shared" si="369"/>
        <v>1.9607843137254902E-2</v>
      </c>
      <c r="L129">
        <v>0</v>
      </c>
      <c r="M129" s="1">
        <f t="shared" si="370"/>
        <v>0</v>
      </c>
      <c r="N129">
        <f t="shared" si="346"/>
        <v>1</v>
      </c>
      <c r="O129" t="s">
        <v>127</v>
      </c>
      <c r="R129">
        <f t="shared" si="347"/>
        <v>0</v>
      </c>
      <c r="S129">
        <f t="shared" ref="S129:V129" si="671">IF($C129=0,0,$C129*LOG($C129/C300, 2))</f>
        <v>0</v>
      </c>
      <c r="T129">
        <f t="shared" si="671"/>
        <v>0</v>
      </c>
      <c r="U129">
        <f t="shared" si="671"/>
        <v>0</v>
      </c>
      <c r="V129">
        <f t="shared" si="671"/>
        <v>0</v>
      </c>
      <c r="X129">
        <f t="shared" si="349"/>
        <v>0</v>
      </c>
      <c r="Y129">
        <f t="shared" ref="Y129:AB129" si="672">IF($E129=0,0,$E129*LOG($E129/G300, 2))</f>
        <v>0</v>
      </c>
      <c r="Z129">
        <f t="shared" si="672"/>
        <v>0</v>
      </c>
      <c r="AA129">
        <f t="shared" si="672"/>
        <v>0</v>
      </c>
      <c r="AB129">
        <f t="shared" si="672"/>
        <v>0</v>
      </c>
      <c r="AD129">
        <f t="shared" si="351"/>
        <v>0</v>
      </c>
      <c r="AE129">
        <f t="shared" si="352"/>
        <v>0</v>
      </c>
      <c r="AF129">
        <f t="shared" ref="AF129:AH129" si="673">IF($G129=0,0,$G129*LOG($G129/K300, 2))</f>
        <v>0</v>
      </c>
      <c r="AG129">
        <f t="shared" si="673"/>
        <v>0</v>
      </c>
      <c r="AH129">
        <f t="shared" si="673"/>
        <v>0</v>
      </c>
      <c r="AJ129">
        <f t="shared" si="354"/>
        <v>0</v>
      </c>
      <c r="AK129">
        <f t="shared" si="355"/>
        <v>0</v>
      </c>
      <c r="AL129">
        <f t="shared" si="356"/>
        <v>0</v>
      </c>
      <c r="AM129">
        <f t="shared" ref="AM129:AN129" si="674">IF($I129=0,0,$I129*LOG($I129/N300, 2))</f>
        <v>0</v>
      </c>
      <c r="AN129">
        <f t="shared" si="674"/>
        <v>0</v>
      </c>
      <c r="AP129">
        <f t="shared" si="358"/>
        <v>1.9607843137254902E-2</v>
      </c>
      <c r="AQ129">
        <f t="shared" si="359"/>
        <v>1.9607843137254902E-2</v>
      </c>
      <c r="AR129">
        <f t="shared" si="360"/>
        <v>1.9607843137254902E-2</v>
      </c>
      <c r="AS129">
        <f t="shared" si="361"/>
        <v>1.9607843137254902E-2</v>
      </c>
      <c r="AT129">
        <f t="shared" si="362"/>
        <v>1.9607843137254902E-2</v>
      </c>
      <c r="AV129">
        <f t="shared" si="363"/>
        <v>0</v>
      </c>
      <c r="AW129">
        <f t="shared" si="364"/>
        <v>0</v>
      </c>
      <c r="AX129">
        <f t="shared" si="365"/>
        <v>0</v>
      </c>
      <c r="AY129">
        <f t="shared" ref="AY129:AZ129" si="675">IF($M129=0,0,$M129*LOG($M129/O300, 2))</f>
        <v>0</v>
      </c>
      <c r="AZ129">
        <f t="shared" si="675"/>
        <v>0</v>
      </c>
    </row>
    <row r="130" spans="1:52">
      <c r="A130" t="str">
        <f t="shared" si="343"/>
        <v>thinking</v>
      </c>
      <c r="B130">
        <v>0</v>
      </c>
      <c r="C130" s="1">
        <f t="shared" si="344"/>
        <v>0</v>
      </c>
      <c r="D130">
        <v>0</v>
      </c>
      <c r="E130" s="1">
        <f t="shared" si="345"/>
        <v>0</v>
      </c>
      <c r="F130">
        <v>0</v>
      </c>
      <c r="G130" s="1">
        <f t="shared" si="367"/>
        <v>0</v>
      </c>
      <c r="H130">
        <v>0</v>
      </c>
      <c r="I130" s="1">
        <f t="shared" si="368"/>
        <v>0</v>
      </c>
      <c r="J130">
        <v>0</v>
      </c>
      <c r="K130" s="1">
        <f t="shared" si="369"/>
        <v>0</v>
      </c>
      <c r="L130">
        <v>1</v>
      </c>
      <c r="M130" s="1">
        <f t="shared" si="370"/>
        <v>4.5454545454545456E-2</v>
      </c>
      <c r="N130">
        <f t="shared" si="346"/>
        <v>1</v>
      </c>
      <c r="O130" t="s">
        <v>128</v>
      </c>
      <c r="R130">
        <f t="shared" si="347"/>
        <v>0</v>
      </c>
      <c r="S130">
        <f t="shared" ref="S130:V130" si="676">IF($C130=0,0,$C130*LOG($C130/C301, 2))</f>
        <v>0</v>
      </c>
      <c r="T130">
        <f t="shared" si="676"/>
        <v>0</v>
      </c>
      <c r="U130">
        <f t="shared" si="676"/>
        <v>0</v>
      </c>
      <c r="V130">
        <f t="shared" si="676"/>
        <v>0</v>
      </c>
      <c r="X130">
        <f t="shared" si="349"/>
        <v>0</v>
      </c>
      <c r="Y130">
        <f t="shared" ref="Y130:AB130" si="677">IF($E130=0,0,$E130*LOG($E130/G301, 2))</f>
        <v>0</v>
      </c>
      <c r="Z130">
        <f t="shared" si="677"/>
        <v>0</v>
      </c>
      <c r="AA130">
        <f t="shared" si="677"/>
        <v>0</v>
      </c>
      <c r="AB130">
        <f t="shared" si="677"/>
        <v>0</v>
      </c>
      <c r="AD130">
        <f t="shared" si="351"/>
        <v>0</v>
      </c>
      <c r="AE130">
        <f t="shared" si="352"/>
        <v>0</v>
      </c>
      <c r="AF130">
        <f t="shared" ref="AF130:AH130" si="678">IF($G130=0,0,$G130*LOG($G130/K301, 2))</f>
        <v>0</v>
      </c>
      <c r="AG130">
        <f t="shared" si="678"/>
        <v>0</v>
      </c>
      <c r="AH130">
        <f t="shared" si="678"/>
        <v>0</v>
      </c>
      <c r="AJ130">
        <f t="shared" si="354"/>
        <v>0</v>
      </c>
      <c r="AK130">
        <f t="shared" si="355"/>
        <v>0</v>
      </c>
      <c r="AL130">
        <f t="shared" si="356"/>
        <v>0</v>
      </c>
      <c r="AM130">
        <f t="shared" ref="AM130:AN130" si="679">IF($I130=0,0,$I130*LOG($I130/N301, 2))</f>
        <v>0</v>
      </c>
      <c r="AN130">
        <f t="shared" si="679"/>
        <v>0</v>
      </c>
      <c r="AP130">
        <f t="shared" si="358"/>
        <v>0</v>
      </c>
      <c r="AQ130">
        <f t="shared" si="359"/>
        <v>0</v>
      </c>
      <c r="AR130">
        <f t="shared" si="360"/>
        <v>0</v>
      </c>
      <c r="AS130">
        <f t="shared" si="361"/>
        <v>0</v>
      </c>
      <c r="AT130">
        <f t="shared" si="362"/>
        <v>0</v>
      </c>
      <c r="AV130">
        <f t="shared" si="363"/>
        <v>4.5454545454545456E-2</v>
      </c>
      <c r="AW130">
        <f t="shared" si="364"/>
        <v>4.5454545454545456E-2</v>
      </c>
      <c r="AX130">
        <f t="shared" si="365"/>
        <v>4.5454545454545456E-2</v>
      </c>
      <c r="AY130">
        <f t="shared" ref="AY130:AZ130" si="680">IF($M130=0,0,$M130*LOG($M130/O301, 2))</f>
        <v>4.5454545454545456E-2</v>
      </c>
      <c r="AZ130">
        <f t="shared" si="680"/>
        <v>4.5454545454545456E-2</v>
      </c>
    </row>
    <row r="131" spans="1:52">
      <c r="A131" t="str">
        <f t="shared" si="343"/>
        <v>this</v>
      </c>
      <c r="B131">
        <v>0</v>
      </c>
      <c r="C131" s="1">
        <f t="shared" si="344"/>
        <v>0</v>
      </c>
      <c r="D131">
        <v>0</v>
      </c>
      <c r="E131" s="1">
        <f t="shared" si="345"/>
        <v>0</v>
      </c>
      <c r="F131">
        <v>0</v>
      </c>
      <c r="G131" s="1">
        <f t="shared" si="367"/>
        <v>0</v>
      </c>
      <c r="H131">
        <v>0</v>
      </c>
      <c r="I131" s="1">
        <f t="shared" si="368"/>
        <v>0</v>
      </c>
      <c r="J131">
        <v>2</v>
      </c>
      <c r="K131" s="1">
        <f t="shared" si="369"/>
        <v>3.9215686274509803E-2</v>
      </c>
      <c r="L131">
        <v>0</v>
      </c>
      <c r="M131" s="1">
        <f t="shared" si="370"/>
        <v>0</v>
      </c>
      <c r="N131">
        <f t="shared" si="346"/>
        <v>2</v>
      </c>
      <c r="O131" t="s">
        <v>129</v>
      </c>
      <c r="R131">
        <f t="shared" si="347"/>
        <v>0</v>
      </c>
      <c r="S131">
        <f t="shared" ref="S131:V131" si="681">IF($C131=0,0,$C131*LOG($C131/C302, 2))</f>
        <v>0</v>
      </c>
      <c r="T131">
        <f t="shared" si="681"/>
        <v>0</v>
      </c>
      <c r="U131">
        <f t="shared" si="681"/>
        <v>0</v>
      </c>
      <c r="V131">
        <f t="shared" si="681"/>
        <v>0</v>
      </c>
      <c r="X131">
        <f t="shared" si="349"/>
        <v>0</v>
      </c>
      <c r="Y131">
        <f t="shared" ref="Y131:AB131" si="682">IF($E131=0,0,$E131*LOG($E131/G302, 2))</f>
        <v>0</v>
      </c>
      <c r="Z131">
        <f t="shared" si="682"/>
        <v>0</v>
      </c>
      <c r="AA131">
        <f t="shared" si="682"/>
        <v>0</v>
      </c>
      <c r="AB131">
        <f t="shared" si="682"/>
        <v>0</v>
      </c>
      <c r="AD131">
        <f t="shared" si="351"/>
        <v>0</v>
      </c>
      <c r="AE131">
        <f t="shared" si="352"/>
        <v>0</v>
      </c>
      <c r="AF131">
        <f t="shared" ref="AF131:AH131" si="683">IF($G131=0,0,$G131*LOG($G131/K302, 2))</f>
        <v>0</v>
      </c>
      <c r="AG131">
        <f t="shared" si="683"/>
        <v>0</v>
      </c>
      <c r="AH131">
        <f t="shared" si="683"/>
        <v>0</v>
      </c>
      <c r="AJ131">
        <f t="shared" si="354"/>
        <v>0</v>
      </c>
      <c r="AK131">
        <f t="shared" si="355"/>
        <v>0</v>
      </c>
      <c r="AL131">
        <f t="shared" si="356"/>
        <v>0</v>
      </c>
      <c r="AM131">
        <f t="shared" ref="AM131:AN131" si="684">IF($I131=0,0,$I131*LOG($I131/N302, 2))</f>
        <v>0</v>
      </c>
      <c r="AN131">
        <f t="shared" si="684"/>
        <v>0</v>
      </c>
      <c r="AP131">
        <f t="shared" si="358"/>
        <v>3.9215686274509803E-2</v>
      </c>
      <c r="AQ131">
        <f t="shared" si="359"/>
        <v>3.9215686274509803E-2</v>
      </c>
      <c r="AR131">
        <f t="shared" si="360"/>
        <v>3.9215686274509803E-2</v>
      </c>
      <c r="AS131">
        <f t="shared" si="361"/>
        <v>3.9215686274509803E-2</v>
      </c>
      <c r="AT131">
        <f t="shared" si="362"/>
        <v>3.9215686274509803E-2</v>
      </c>
      <c r="AV131">
        <f t="shared" si="363"/>
        <v>0</v>
      </c>
      <c r="AW131">
        <f t="shared" si="364"/>
        <v>0</v>
      </c>
      <c r="AX131">
        <f t="shared" si="365"/>
        <v>0</v>
      </c>
      <c r="AY131">
        <f t="shared" ref="AY131:AZ131" si="685">IF($M131=0,0,$M131*LOG($M131/O302, 2))</f>
        <v>0</v>
      </c>
      <c r="AZ131">
        <f t="shared" si="685"/>
        <v>0</v>
      </c>
    </row>
    <row r="132" spans="1:52">
      <c r="A132" t="str">
        <f t="shared" ref="A132:A162" si="686">LEFT(O132, FIND(" ",O132)-1)</f>
        <v>though</v>
      </c>
      <c r="B132">
        <v>0</v>
      </c>
      <c r="C132" s="1">
        <f t="shared" ref="C132:C162" si="687">B132/C$1</f>
        <v>0</v>
      </c>
      <c r="D132">
        <v>0</v>
      </c>
      <c r="E132" s="1">
        <f t="shared" ref="E132:E162" si="688">D132/E$1</f>
        <v>0</v>
      </c>
      <c r="F132">
        <v>0</v>
      </c>
      <c r="G132" s="1">
        <f t="shared" si="367"/>
        <v>0</v>
      </c>
      <c r="H132">
        <v>0</v>
      </c>
      <c r="I132" s="1">
        <f t="shared" si="368"/>
        <v>0</v>
      </c>
      <c r="J132">
        <v>1</v>
      </c>
      <c r="K132" s="1">
        <f t="shared" si="369"/>
        <v>1.9607843137254902E-2</v>
      </c>
      <c r="L132">
        <v>0</v>
      </c>
      <c r="M132" s="1">
        <f t="shared" si="370"/>
        <v>0</v>
      </c>
      <c r="N132">
        <f t="shared" ref="N132:N162" si="689">SUM(B132,D132,F132,H132,J132,L132)</f>
        <v>1</v>
      </c>
      <c r="O132" t="s">
        <v>130</v>
      </c>
      <c r="R132">
        <f t="shared" ref="R132:R162" si="690">IF($C132=0,0,$C132*LOG($C132/B303, 2))</f>
        <v>0</v>
      </c>
      <c r="S132">
        <f t="shared" ref="S132:V132" si="691">IF($C132=0,0,$C132*LOG($C132/C303, 2))</f>
        <v>0</v>
      </c>
      <c r="T132">
        <f t="shared" si="691"/>
        <v>0</v>
      </c>
      <c r="U132">
        <f t="shared" si="691"/>
        <v>0</v>
      </c>
      <c r="V132">
        <f t="shared" si="691"/>
        <v>0</v>
      </c>
      <c r="X132">
        <f t="shared" ref="X132:X162" si="692">IF($E132=0,0,$E132*LOG($E132/B303, 2))</f>
        <v>0</v>
      </c>
      <c r="Y132">
        <f t="shared" ref="Y132:AB132" si="693">IF($E132=0,0,$E132*LOG($E132/G303, 2))</f>
        <v>0</v>
      </c>
      <c r="Z132">
        <f t="shared" si="693"/>
        <v>0</v>
      </c>
      <c r="AA132">
        <f t="shared" si="693"/>
        <v>0</v>
      </c>
      <c r="AB132">
        <f t="shared" si="693"/>
        <v>0</v>
      </c>
      <c r="AD132">
        <f t="shared" ref="AD132:AD162" si="694">IF($G132=0,0,$G132*LOG($G132/C303, 2))</f>
        <v>0</v>
      </c>
      <c r="AE132">
        <f t="shared" ref="AE132:AE162" si="695">IF($G132=0,0,$G132*LOG($G132/G303, 2))</f>
        <v>0</v>
      </c>
      <c r="AF132">
        <f t="shared" ref="AF132:AH132" si="696">IF($G132=0,0,$G132*LOG($G132/K303, 2))</f>
        <v>0</v>
      </c>
      <c r="AG132">
        <f t="shared" si="696"/>
        <v>0</v>
      </c>
      <c r="AH132">
        <f t="shared" si="696"/>
        <v>0</v>
      </c>
      <c r="AJ132">
        <f t="shared" ref="AJ132:AJ162" si="697">IF($I132=0,0,$I132*LOG($I132/D303, 2))</f>
        <v>0</v>
      </c>
      <c r="AK132">
        <f t="shared" ref="AK132:AK162" si="698">IF($I132=0,0,$I132*LOG($I132/H303, 2))</f>
        <v>0</v>
      </c>
      <c r="AL132">
        <f t="shared" ref="AL132:AL162" si="699">IF($I132=0,0,$I132*LOG($I132/K303, 2))</f>
        <v>0</v>
      </c>
      <c r="AM132">
        <f t="shared" ref="AM132:AN132" si="700">IF($I132=0,0,$I132*LOG($I132/N303, 2))</f>
        <v>0</v>
      </c>
      <c r="AN132">
        <f t="shared" si="700"/>
        <v>0</v>
      </c>
      <c r="AP132">
        <f t="shared" ref="AP132:AP162" si="701">IF($K132=0,0,$K132*LOG($K132/E303, 2))</f>
        <v>1.9607843137254902E-2</v>
      </c>
      <c r="AQ132">
        <f t="shared" ref="AQ132:AQ162" si="702">IF($K132=0,0,$K132*LOG($K132/I303, 2))</f>
        <v>1.9607843137254902E-2</v>
      </c>
      <c r="AR132">
        <f t="shared" ref="AR132:AR162" si="703">IF($K132=0,0,$K132*LOG($K132/L303, 2))</f>
        <v>1.9607843137254902E-2</v>
      </c>
      <c r="AS132">
        <f t="shared" ref="AS132:AS162" si="704">IF($K132=0,0,$K132*LOG($K132/N303, 2))</f>
        <v>1.9607843137254902E-2</v>
      </c>
      <c r="AT132">
        <f t="shared" ref="AT132:AT162" si="705">IF($K132=0,0,$K132*LOG($K132/P303, 2))</f>
        <v>1.9607843137254902E-2</v>
      </c>
      <c r="AV132">
        <f t="shared" ref="AV132:AV162" si="706">IF($M132=0,0,$M132*LOG($M132/F303, 2))</f>
        <v>0</v>
      </c>
      <c r="AW132">
        <f t="shared" ref="AW132:AW162" si="707">IF($M132=0,0,$M132*LOG($M132/J303, 2))</f>
        <v>0</v>
      </c>
      <c r="AX132">
        <f t="shared" ref="AX132:AX162" si="708">IF($M132=0,0,$M132*LOG($M132/M303, 2))</f>
        <v>0</v>
      </c>
      <c r="AY132">
        <f t="shared" ref="AY132:AZ132" si="709">IF($M132=0,0,$M132*LOG($M132/O303, 2))</f>
        <v>0</v>
      </c>
      <c r="AZ132">
        <f t="shared" si="709"/>
        <v>0</v>
      </c>
    </row>
    <row r="133" spans="1:52">
      <c r="A133" t="str">
        <f t="shared" si="686"/>
        <v>thousand</v>
      </c>
      <c r="B133">
        <v>0</v>
      </c>
      <c r="C133" s="1">
        <f t="shared" si="687"/>
        <v>0</v>
      </c>
      <c r="D133">
        <v>0</v>
      </c>
      <c r="E133" s="1">
        <f t="shared" si="688"/>
        <v>0</v>
      </c>
      <c r="F133">
        <v>0</v>
      </c>
      <c r="G133" s="1">
        <f t="shared" ref="G133:G162" si="710">F133/G$1</f>
        <v>0</v>
      </c>
      <c r="H133">
        <v>1</v>
      </c>
      <c r="I133" s="1">
        <f t="shared" ref="I133:I162" si="711">H133/I$1</f>
        <v>0.02</v>
      </c>
      <c r="J133">
        <v>0</v>
      </c>
      <c r="K133" s="1">
        <f t="shared" ref="K133:K162" si="712">J133/K$1</f>
        <v>0</v>
      </c>
      <c r="L133">
        <v>0</v>
      </c>
      <c r="M133" s="1">
        <f t="shared" ref="M133:M162" si="713">L133/M$1</f>
        <v>0</v>
      </c>
      <c r="N133">
        <f t="shared" si="689"/>
        <v>1</v>
      </c>
      <c r="O133" t="s">
        <v>131</v>
      </c>
      <c r="R133">
        <f t="shared" si="690"/>
        <v>0</v>
      </c>
      <c r="S133">
        <f t="shared" ref="S133:V133" si="714">IF($C133=0,0,$C133*LOG($C133/C304, 2))</f>
        <v>0</v>
      </c>
      <c r="T133">
        <f t="shared" si="714"/>
        <v>0</v>
      </c>
      <c r="U133">
        <f t="shared" si="714"/>
        <v>0</v>
      </c>
      <c r="V133">
        <f t="shared" si="714"/>
        <v>0</v>
      </c>
      <c r="X133">
        <f t="shared" si="692"/>
        <v>0</v>
      </c>
      <c r="Y133">
        <f t="shared" ref="Y133:AB133" si="715">IF($E133=0,0,$E133*LOG($E133/G304, 2))</f>
        <v>0</v>
      </c>
      <c r="Z133">
        <f t="shared" si="715"/>
        <v>0</v>
      </c>
      <c r="AA133">
        <f t="shared" si="715"/>
        <v>0</v>
      </c>
      <c r="AB133">
        <f t="shared" si="715"/>
        <v>0</v>
      </c>
      <c r="AD133">
        <f t="shared" si="694"/>
        <v>0</v>
      </c>
      <c r="AE133">
        <f t="shared" si="695"/>
        <v>0</v>
      </c>
      <c r="AF133">
        <f t="shared" ref="AF133:AH133" si="716">IF($G133=0,0,$G133*LOG($G133/K304, 2))</f>
        <v>0</v>
      </c>
      <c r="AG133">
        <f t="shared" si="716"/>
        <v>0</v>
      </c>
      <c r="AH133">
        <f t="shared" si="716"/>
        <v>0</v>
      </c>
      <c r="AJ133">
        <f t="shared" si="697"/>
        <v>0.02</v>
      </c>
      <c r="AK133">
        <f t="shared" si="698"/>
        <v>0.02</v>
      </c>
      <c r="AL133">
        <f t="shared" si="699"/>
        <v>0.02</v>
      </c>
      <c r="AM133">
        <f t="shared" ref="AM133:AN133" si="717">IF($I133=0,0,$I133*LOG($I133/N304, 2))</f>
        <v>0.02</v>
      </c>
      <c r="AN133">
        <f t="shared" si="717"/>
        <v>0.02</v>
      </c>
      <c r="AP133">
        <f t="shared" si="701"/>
        <v>0</v>
      </c>
      <c r="AQ133">
        <f t="shared" si="702"/>
        <v>0</v>
      </c>
      <c r="AR133">
        <f t="shared" si="703"/>
        <v>0</v>
      </c>
      <c r="AS133">
        <f t="shared" si="704"/>
        <v>0</v>
      </c>
      <c r="AT133">
        <f t="shared" si="705"/>
        <v>0</v>
      </c>
      <c r="AV133">
        <f t="shared" si="706"/>
        <v>0</v>
      </c>
      <c r="AW133">
        <f t="shared" si="707"/>
        <v>0</v>
      </c>
      <c r="AX133">
        <f t="shared" si="708"/>
        <v>0</v>
      </c>
      <c r="AY133">
        <f t="shared" ref="AY133:AZ133" si="718">IF($M133=0,0,$M133*LOG($M133/O304, 2))</f>
        <v>0</v>
      </c>
      <c r="AZ133">
        <f t="shared" si="718"/>
        <v>0</v>
      </c>
    </row>
    <row r="134" spans="1:52">
      <c r="A134" t="str">
        <f t="shared" si="686"/>
        <v>throw</v>
      </c>
      <c r="B134">
        <v>0</v>
      </c>
      <c r="C134" s="1">
        <f t="shared" si="687"/>
        <v>0</v>
      </c>
      <c r="D134">
        <v>0</v>
      </c>
      <c r="E134" s="1">
        <f t="shared" si="688"/>
        <v>0</v>
      </c>
      <c r="F134">
        <v>0</v>
      </c>
      <c r="G134" s="1">
        <f t="shared" si="710"/>
        <v>0</v>
      </c>
      <c r="H134">
        <v>0</v>
      </c>
      <c r="I134" s="1">
        <f t="shared" si="711"/>
        <v>0</v>
      </c>
      <c r="J134">
        <v>1</v>
      </c>
      <c r="K134" s="1">
        <f t="shared" si="712"/>
        <v>1.9607843137254902E-2</v>
      </c>
      <c r="L134">
        <v>0</v>
      </c>
      <c r="M134" s="1">
        <f t="shared" si="713"/>
        <v>0</v>
      </c>
      <c r="N134">
        <f t="shared" si="689"/>
        <v>1</v>
      </c>
      <c r="O134" t="s">
        <v>132</v>
      </c>
      <c r="R134">
        <f t="shared" si="690"/>
        <v>0</v>
      </c>
      <c r="S134">
        <f t="shared" ref="S134:V134" si="719">IF($C134=0,0,$C134*LOG($C134/C305, 2))</f>
        <v>0</v>
      </c>
      <c r="T134">
        <f t="shared" si="719"/>
        <v>0</v>
      </c>
      <c r="U134">
        <f t="shared" si="719"/>
        <v>0</v>
      </c>
      <c r="V134">
        <f t="shared" si="719"/>
        <v>0</v>
      </c>
      <c r="X134">
        <f t="shared" si="692"/>
        <v>0</v>
      </c>
      <c r="Y134">
        <f t="shared" ref="Y134:AB134" si="720">IF($E134=0,0,$E134*LOG($E134/G305, 2))</f>
        <v>0</v>
      </c>
      <c r="Z134">
        <f t="shared" si="720"/>
        <v>0</v>
      </c>
      <c r="AA134">
        <f t="shared" si="720"/>
        <v>0</v>
      </c>
      <c r="AB134">
        <f t="shared" si="720"/>
        <v>0</v>
      </c>
      <c r="AD134">
        <f t="shared" si="694"/>
        <v>0</v>
      </c>
      <c r="AE134">
        <f t="shared" si="695"/>
        <v>0</v>
      </c>
      <c r="AF134">
        <f t="shared" ref="AF134:AH134" si="721">IF($G134=0,0,$G134*LOG($G134/K305, 2))</f>
        <v>0</v>
      </c>
      <c r="AG134">
        <f t="shared" si="721"/>
        <v>0</v>
      </c>
      <c r="AH134">
        <f t="shared" si="721"/>
        <v>0</v>
      </c>
      <c r="AJ134">
        <f t="shared" si="697"/>
        <v>0</v>
      </c>
      <c r="AK134">
        <f t="shared" si="698"/>
        <v>0</v>
      </c>
      <c r="AL134">
        <f t="shared" si="699"/>
        <v>0</v>
      </c>
      <c r="AM134">
        <f t="shared" ref="AM134:AN134" si="722">IF($I134=0,0,$I134*LOG($I134/N305, 2))</f>
        <v>0</v>
      </c>
      <c r="AN134">
        <f t="shared" si="722"/>
        <v>0</v>
      </c>
      <c r="AP134">
        <f t="shared" si="701"/>
        <v>1.9607843137254902E-2</v>
      </c>
      <c r="AQ134">
        <f t="shared" si="702"/>
        <v>1.9607843137254902E-2</v>
      </c>
      <c r="AR134">
        <f t="shared" si="703"/>
        <v>1.9607843137254902E-2</v>
      </c>
      <c r="AS134">
        <f t="shared" si="704"/>
        <v>1.9607843137254902E-2</v>
      </c>
      <c r="AT134">
        <f t="shared" si="705"/>
        <v>1.9607843137254902E-2</v>
      </c>
      <c r="AV134">
        <f t="shared" si="706"/>
        <v>0</v>
      </c>
      <c r="AW134">
        <f t="shared" si="707"/>
        <v>0</v>
      </c>
      <c r="AX134">
        <f t="shared" si="708"/>
        <v>0</v>
      </c>
      <c r="AY134">
        <f t="shared" ref="AY134:AZ134" si="723">IF($M134=0,0,$M134*LOG($M134/O305, 2))</f>
        <v>0</v>
      </c>
      <c r="AZ134">
        <f t="shared" si="723"/>
        <v>0</v>
      </c>
    </row>
    <row r="135" spans="1:52">
      <c r="A135" t="str">
        <f t="shared" si="686"/>
        <v>to</v>
      </c>
      <c r="B135">
        <v>2</v>
      </c>
      <c r="C135" s="1">
        <f t="shared" si="687"/>
        <v>5.5555555555555552E-2</v>
      </c>
      <c r="D135">
        <v>3</v>
      </c>
      <c r="E135" s="1">
        <f t="shared" si="688"/>
        <v>0.05</v>
      </c>
      <c r="F135">
        <v>1</v>
      </c>
      <c r="G135" s="1">
        <f t="shared" si="710"/>
        <v>2.5000000000000001E-2</v>
      </c>
      <c r="H135">
        <v>1</v>
      </c>
      <c r="I135" s="1">
        <f t="shared" si="711"/>
        <v>0.02</v>
      </c>
      <c r="J135">
        <v>1</v>
      </c>
      <c r="K135" s="1">
        <f t="shared" si="712"/>
        <v>1.9607843137254902E-2</v>
      </c>
      <c r="L135">
        <v>1</v>
      </c>
      <c r="M135" s="1">
        <f t="shared" si="713"/>
        <v>4.5454545454545456E-2</v>
      </c>
      <c r="N135">
        <f t="shared" si="689"/>
        <v>9</v>
      </c>
      <c r="O135" t="s">
        <v>133</v>
      </c>
      <c r="R135">
        <f t="shared" si="690"/>
        <v>4.111143413543154E-3</v>
      </c>
      <c r="S135">
        <f t="shared" ref="S135:V135" si="724">IF($C135=0,0,$C135*LOG($C135/C306, 2))</f>
        <v>2.5774838875543906E-2</v>
      </c>
      <c r="T135">
        <f t="shared" si="724"/>
        <v>3.0910741584688064E-2</v>
      </c>
      <c r="U135">
        <f t="shared" si="724"/>
        <v>3.1327826955184795E-2</v>
      </c>
      <c r="V135">
        <f t="shared" si="724"/>
        <v>7.6390846527741516E-3</v>
      </c>
      <c r="X135">
        <f t="shared" si="692"/>
        <v>-3.9001256000636524E-3</v>
      </c>
      <c r="Y135">
        <f t="shared" ref="Y135:AB135" si="725">IF($E135=0,0,$E135*LOG($E135/G306, 2))</f>
        <v>2.0751874963942187E-2</v>
      </c>
      <c r="Z135">
        <f t="shared" si="725"/>
        <v>2.5728658641487913E-2</v>
      </c>
      <c r="AA135">
        <f t="shared" si="725"/>
        <v>2.6133911123340681E-2</v>
      </c>
      <c r="AB135">
        <f t="shared" si="725"/>
        <v>3.3557097929268528E-3</v>
      </c>
      <c r="AD135">
        <f t="shared" si="694"/>
        <v>-1.7201399842131489E-2</v>
      </c>
      <c r="AE135">
        <f t="shared" si="695"/>
        <v>-1.4624062518028908E-2</v>
      </c>
      <c r="AF135">
        <f t="shared" ref="AF135:AH135" si="726">IF($G135=0,0,$G135*LOG($G135/K306, 2))</f>
        <v>3.8000773361262516E-3</v>
      </c>
      <c r="AG135">
        <f t="shared" si="726"/>
        <v>4.1157675443199834E-3</v>
      </c>
      <c r="AH135">
        <f t="shared" si="726"/>
        <v>-1.2369117293739454E-2</v>
      </c>
      <c r="AJ135">
        <f t="shared" si="697"/>
        <v>-1.8350756796160543E-2</v>
      </c>
      <c r="AK135">
        <f t="shared" si="698"/>
        <v>-1.6147098441152086E-2</v>
      </c>
      <c r="AL135">
        <f t="shared" si="699"/>
        <v>-3.3985000288462453E-3</v>
      </c>
      <c r="AM135">
        <f t="shared" ref="AM135:AN135" si="727">IF($I135=0,0,$I135*LOG($I135/N306, 2))</f>
        <v>2.842771843940173E-4</v>
      </c>
      <c r="AN135">
        <f t="shared" si="727"/>
        <v>-1.4209867656100305E-2</v>
      </c>
      <c r="AP135">
        <f t="shared" si="701"/>
        <v>-1.8403910888938366E-2</v>
      </c>
      <c r="AQ135">
        <f t="shared" si="702"/>
        <v>-1.623174558073176E-2</v>
      </c>
      <c r="AR135">
        <f t="shared" si="703"/>
        <v>-3.6444420649281162E-3</v>
      </c>
      <c r="AS135">
        <f t="shared" si="704"/>
        <v>-2.8147633288372971E-4</v>
      </c>
      <c r="AT135">
        <f t="shared" si="705"/>
        <v>-1.4321430200837648E-2</v>
      </c>
      <c r="AV135">
        <f t="shared" si="706"/>
        <v>-6.9092315202295444E-3</v>
      </c>
      <c r="AW135">
        <f t="shared" si="707"/>
        <v>-3.1995149041544554E-3</v>
      </c>
      <c r="AX135">
        <f t="shared" si="708"/>
        <v>1.6715081113658506E-2</v>
      </c>
      <c r="AY135">
        <f t="shared" ref="AY135:AZ135" si="728">IF($M135=0,0,$M135*LOG($M135/O306, 2))</f>
        <v>2.1542326742382378E-2</v>
      </c>
      <c r="AZ135">
        <f t="shared" si="728"/>
        <v>2.1936399231430835E-2</v>
      </c>
    </row>
    <row r="136" spans="1:52">
      <c r="A136" t="str">
        <f t="shared" si="686"/>
        <v>too</v>
      </c>
      <c r="B136">
        <v>0</v>
      </c>
      <c r="C136" s="1">
        <f t="shared" si="687"/>
        <v>0</v>
      </c>
      <c r="D136">
        <v>1</v>
      </c>
      <c r="E136" s="1">
        <f t="shared" si="688"/>
        <v>1.6666666666666666E-2</v>
      </c>
      <c r="F136">
        <v>0</v>
      </c>
      <c r="G136" s="1">
        <f t="shared" si="710"/>
        <v>0</v>
      </c>
      <c r="H136">
        <v>0</v>
      </c>
      <c r="I136" s="1">
        <f t="shared" si="711"/>
        <v>0</v>
      </c>
      <c r="J136">
        <v>0</v>
      </c>
      <c r="K136" s="1">
        <f t="shared" si="712"/>
        <v>0</v>
      </c>
      <c r="L136">
        <v>0</v>
      </c>
      <c r="M136" s="1">
        <f t="shared" si="713"/>
        <v>0</v>
      </c>
      <c r="N136">
        <f t="shared" si="689"/>
        <v>1</v>
      </c>
      <c r="O136" t="s">
        <v>134</v>
      </c>
      <c r="R136">
        <f t="shared" si="690"/>
        <v>0</v>
      </c>
      <c r="S136">
        <f t="shared" ref="S136:V136" si="729">IF($C136=0,0,$C136*LOG($C136/C307, 2))</f>
        <v>0</v>
      </c>
      <c r="T136">
        <f t="shared" si="729"/>
        <v>0</v>
      </c>
      <c r="U136">
        <f t="shared" si="729"/>
        <v>0</v>
      </c>
      <c r="V136">
        <f t="shared" si="729"/>
        <v>0</v>
      </c>
      <c r="X136">
        <f t="shared" si="692"/>
        <v>1.6666666666666666E-2</v>
      </c>
      <c r="Y136">
        <f t="shared" ref="Y136:AB136" si="730">IF($E136=0,0,$E136*LOG($E136/G307, 2))</f>
        <v>1.6666666666666666E-2</v>
      </c>
      <c r="Z136">
        <f t="shared" si="730"/>
        <v>1.6666666666666666E-2</v>
      </c>
      <c r="AA136">
        <f t="shared" si="730"/>
        <v>1.6666666666666666E-2</v>
      </c>
      <c r="AB136">
        <f t="shared" si="730"/>
        <v>1.6666666666666666E-2</v>
      </c>
      <c r="AD136">
        <f t="shared" si="694"/>
        <v>0</v>
      </c>
      <c r="AE136">
        <f t="shared" si="695"/>
        <v>0</v>
      </c>
      <c r="AF136">
        <f t="shared" ref="AF136:AH136" si="731">IF($G136=0,0,$G136*LOG($G136/K307, 2))</f>
        <v>0</v>
      </c>
      <c r="AG136">
        <f t="shared" si="731"/>
        <v>0</v>
      </c>
      <c r="AH136">
        <f t="shared" si="731"/>
        <v>0</v>
      </c>
      <c r="AJ136">
        <f t="shared" si="697"/>
        <v>0</v>
      </c>
      <c r="AK136">
        <f t="shared" si="698"/>
        <v>0</v>
      </c>
      <c r="AL136">
        <f t="shared" si="699"/>
        <v>0</v>
      </c>
      <c r="AM136">
        <f t="shared" ref="AM136:AN136" si="732">IF($I136=0,0,$I136*LOG($I136/N307, 2))</f>
        <v>0</v>
      </c>
      <c r="AN136">
        <f t="shared" si="732"/>
        <v>0</v>
      </c>
      <c r="AP136">
        <f t="shared" si="701"/>
        <v>0</v>
      </c>
      <c r="AQ136">
        <f t="shared" si="702"/>
        <v>0</v>
      </c>
      <c r="AR136">
        <f t="shared" si="703"/>
        <v>0</v>
      </c>
      <c r="AS136">
        <f t="shared" si="704"/>
        <v>0</v>
      </c>
      <c r="AT136">
        <f t="shared" si="705"/>
        <v>0</v>
      </c>
      <c r="AV136">
        <f t="shared" si="706"/>
        <v>0</v>
      </c>
      <c r="AW136">
        <f t="shared" si="707"/>
        <v>0</v>
      </c>
      <c r="AX136">
        <f t="shared" si="708"/>
        <v>0</v>
      </c>
      <c r="AY136">
        <f t="shared" ref="AY136:AZ136" si="733">IF($M136=0,0,$M136*LOG($M136/O307, 2))</f>
        <v>0</v>
      </c>
      <c r="AZ136">
        <f t="shared" si="733"/>
        <v>0</v>
      </c>
    </row>
    <row r="137" spans="1:52">
      <c r="A137" t="str">
        <f t="shared" si="686"/>
        <v>top</v>
      </c>
      <c r="B137">
        <v>0</v>
      </c>
      <c r="C137" s="1">
        <f t="shared" si="687"/>
        <v>0</v>
      </c>
      <c r="D137">
        <v>1</v>
      </c>
      <c r="E137" s="1">
        <f t="shared" si="688"/>
        <v>1.6666666666666666E-2</v>
      </c>
      <c r="F137">
        <v>0</v>
      </c>
      <c r="G137" s="1">
        <f t="shared" si="710"/>
        <v>0</v>
      </c>
      <c r="H137">
        <v>0</v>
      </c>
      <c r="I137" s="1">
        <f t="shared" si="711"/>
        <v>0</v>
      </c>
      <c r="J137">
        <v>0</v>
      </c>
      <c r="K137" s="1">
        <f t="shared" si="712"/>
        <v>0</v>
      </c>
      <c r="L137">
        <v>0</v>
      </c>
      <c r="M137" s="1">
        <f t="shared" si="713"/>
        <v>0</v>
      </c>
      <c r="N137">
        <f t="shared" si="689"/>
        <v>1</v>
      </c>
      <c r="O137" t="s">
        <v>135</v>
      </c>
      <c r="R137">
        <f t="shared" si="690"/>
        <v>0</v>
      </c>
      <c r="S137">
        <f t="shared" ref="S137:V137" si="734">IF($C137=0,0,$C137*LOG($C137/C308, 2))</f>
        <v>0</v>
      </c>
      <c r="T137">
        <f t="shared" si="734"/>
        <v>0</v>
      </c>
      <c r="U137">
        <f t="shared" si="734"/>
        <v>0</v>
      </c>
      <c r="V137">
        <f t="shared" si="734"/>
        <v>0</v>
      </c>
      <c r="X137">
        <f t="shared" si="692"/>
        <v>1.6666666666666666E-2</v>
      </c>
      <c r="Y137">
        <f t="shared" ref="Y137:AB137" si="735">IF($E137=0,0,$E137*LOG($E137/G308, 2))</f>
        <v>1.6666666666666666E-2</v>
      </c>
      <c r="Z137">
        <f t="shared" si="735"/>
        <v>1.6666666666666666E-2</v>
      </c>
      <c r="AA137">
        <f t="shared" si="735"/>
        <v>1.6666666666666666E-2</v>
      </c>
      <c r="AB137">
        <f t="shared" si="735"/>
        <v>1.6666666666666666E-2</v>
      </c>
      <c r="AD137">
        <f t="shared" si="694"/>
        <v>0</v>
      </c>
      <c r="AE137">
        <f t="shared" si="695"/>
        <v>0</v>
      </c>
      <c r="AF137">
        <f t="shared" ref="AF137:AH137" si="736">IF($G137=0,0,$G137*LOG($G137/K308, 2))</f>
        <v>0</v>
      </c>
      <c r="AG137">
        <f t="shared" si="736"/>
        <v>0</v>
      </c>
      <c r="AH137">
        <f t="shared" si="736"/>
        <v>0</v>
      </c>
      <c r="AJ137">
        <f t="shared" si="697"/>
        <v>0</v>
      </c>
      <c r="AK137">
        <f t="shared" si="698"/>
        <v>0</v>
      </c>
      <c r="AL137">
        <f t="shared" si="699"/>
        <v>0</v>
      </c>
      <c r="AM137">
        <f t="shared" ref="AM137:AN137" si="737">IF($I137=0,0,$I137*LOG($I137/N308, 2))</f>
        <v>0</v>
      </c>
      <c r="AN137">
        <f t="shared" si="737"/>
        <v>0</v>
      </c>
      <c r="AP137">
        <f t="shared" si="701"/>
        <v>0</v>
      </c>
      <c r="AQ137">
        <f t="shared" si="702"/>
        <v>0</v>
      </c>
      <c r="AR137">
        <f t="shared" si="703"/>
        <v>0</v>
      </c>
      <c r="AS137">
        <f t="shared" si="704"/>
        <v>0</v>
      </c>
      <c r="AT137">
        <f t="shared" si="705"/>
        <v>0</v>
      </c>
      <c r="AV137">
        <f t="shared" si="706"/>
        <v>0</v>
      </c>
      <c r="AW137">
        <f t="shared" si="707"/>
        <v>0</v>
      </c>
      <c r="AX137">
        <f t="shared" si="708"/>
        <v>0</v>
      </c>
      <c r="AY137">
        <f t="shared" ref="AY137:AZ137" si="738">IF($M137=0,0,$M137*LOG($M137/O308, 2))</f>
        <v>0</v>
      </c>
      <c r="AZ137">
        <f t="shared" si="738"/>
        <v>0</v>
      </c>
    </row>
    <row r="138" spans="1:52">
      <c r="A138" t="str">
        <f t="shared" si="686"/>
        <v>trick</v>
      </c>
      <c r="B138">
        <v>0</v>
      </c>
      <c r="C138" s="1">
        <f t="shared" si="687"/>
        <v>0</v>
      </c>
      <c r="D138">
        <v>0</v>
      </c>
      <c r="E138" s="1">
        <f t="shared" si="688"/>
        <v>0</v>
      </c>
      <c r="F138">
        <v>0</v>
      </c>
      <c r="G138" s="1">
        <f t="shared" si="710"/>
        <v>0</v>
      </c>
      <c r="H138">
        <v>1</v>
      </c>
      <c r="I138" s="1">
        <f t="shared" si="711"/>
        <v>0.02</v>
      </c>
      <c r="J138">
        <v>2</v>
      </c>
      <c r="K138" s="1">
        <f t="shared" si="712"/>
        <v>3.9215686274509803E-2</v>
      </c>
      <c r="L138">
        <v>0</v>
      </c>
      <c r="M138" s="1">
        <f t="shared" si="713"/>
        <v>0</v>
      </c>
      <c r="N138">
        <f t="shared" si="689"/>
        <v>3</v>
      </c>
      <c r="O138" t="s">
        <v>136</v>
      </c>
      <c r="R138">
        <f t="shared" si="690"/>
        <v>0</v>
      </c>
      <c r="S138">
        <f t="shared" ref="S138:V138" si="739">IF($C138=0,0,$C138*LOG($C138/C309, 2))</f>
        <v>0</v>
      </c>
      <c r="T138">
        <f t="shared" si="739"/>
        <v>0</v>
      </c>
      <c r="U138">
        <f t="shared" si="739"/>
        <v>0</v>
      </c>
      <c r="V138">
        <f t="shared" si="739"/>
        <v>0</v>
      </c>
      <c r="X138">
        <f t="shared" si="692"/>
        <v>0</v>
      </c>
      <c r="Y138">
        <f t="shared" ref="Y138:AB138" si="740">IF($E138=0,0,$E138*LOG($E138/G309, 2))</f>
        <v>0</v>
      </c>
      <c r="Z138">
        <f t="shared" si="740"/>
        <v>0</v>
      </c>
      <c r="AA138">
        <f t="shared" si="740"/>
        <v>0</v>
      </c>
      <c r="AB138">
        <f t="shared" si="740"/>
        <v>0</v>
      </c>
      <c r="AD138">
        <f t="shared" si="694"/>
        <v>0</v>
      </c>
      <c r="AE138">
        <f t="shared" si="695"/>
        <v>0</v>
      </c>
      <c r="AF138">
        <f t="shared" ref="AF138:AH138" si="741">IF($G138=0,0,$G138*LOG($G138/K309, 2))</f>
        <v>0</v>
      </c>
      <c r="AG138">
        <f t="shared" si="741"/>
        <v>0</v>
      </c>
      <c r="AH138">
        <f t="shared" si="741"/>
        <v>0</v>
      </c>
      <c r="AJ138">
        <f t="shared" si="697"/>
        <v>0.02</v>
      </c>
      <c r="AK138">
        <f t="shared" si="698"/>
        <v>0.02</v>
      </c>
      <c r="AL138">
        <f t="shared" si="699"/>
        <v>0.02</v>
      </c>
      <c r="AM138">
        <f t="shared" ref="AM138:AN138" si="742">IF($I138=0,0,$I138*LOG($I138/N309, 2))</f>
        <v>-1.1319587947071665E-2</v>
      </c>
      <c r="AN138">
        <f t="shared" si="742"/>
        <v>0.02</v>
      </c>
      <c r="AP138">
        <f t="shared" si="701"/>
        <v>3.9215686274509803E-2</v>
      </c>
      <c r="AQ138">
        <f t="shared" si="702"/>
        <v>3.9215686274509803E-2</v>
      </c>
      <c r="AR138">
        <f t="shared" si="703"/>
        <v>3.9215686274509803E-2</v>
      </c>
      <c r="AS138">
        <f t="shared" si="704"/>
        <v>1.5900056880378259E-2</v>
      </c>
      <c r="AT138">
        <f t="shared" si="705"/>
        <v>3.9215686274509803E-2</v>
      </c>
      <c r="AV138">
        <f t="shared" si="706"/>
        <v>0</v>
      </c>
      <c r="AW138">
        <f t="shared" si="707"/>
        <v>0</v>
      </c>
      <c r="AX138">
        <f t="shared" si="708"/>
        <v>0</v>
      </c>
      <c r="AY138">
        <f t="shared" ref="AY138:AZ138" si="743">IF($M138=0,0,$M138*LOG($M138/O309, 2))</f>
        <v>0</v>
      </c>
      <c r="AZ138">
        <f t="shared" si="743"/>
        <v>0</v>
      </c>
    </row>
    <row r="139" spans="1:52">
      <c r="A139" t="str">
        <f t="shared" si="686"/>
        <v>tricks</v>
      </c>
      <c r="B139">
        <v>0</v>
      </c>
      <c r="C139" s="1">
        <f t="shared" si="687"/>
        <v>0</v>
      </c>
      <c r="D139">
        <v>0</v>
      </c>
      <c r="E139" s="1">
        <f t="shared" si="688"/>
        <v>0</v>
      </c>
      <c r="F139">
        <v>0</v>
      </c>
      <c r="G139" s="1">
        <f t="shared" si="710"/>
        <v>0</v>
      </c>
      <c r="H139">
        <v>2</v>
      </c>
      <c r="I139" s="1">
        <f t="shared" si="711"/>
        <v>0.04</v>
      </c>
      <c r="J139">
        <v>0</v>
      </c>
      <c r="K139" s="1">
        <f t="shared" si="712"/>
        <v>0</v>
      </c>
      <c r="L139">
        <v>0</v>
      </c>
      <c r="M139" s="1">
        <f t="shared" si="713"/>
        <v>0</v>
      </c>
      <c r="N139">
        <f t="shared" si="689"/>
        <v>2</v>
      </c>
      <c r="O139" t="s">
        <v>137</v>
      </c>
      <c r="R139">
        <f t="shared" si="690"/>
        <v>0</v>
      </c>
      <c r="S139">
        <f t="shared" ref="S139:V139" si="744">IF($C139=0,0,$C139*LOG($C139/C310, 2))</f>
        <v>0</v>
      </c>
      <c r="T139">
        <f t="shared" si="744"/>
        <v>0</v>
      </c>
      <c r="U139">
        <f t="shared" si="744"/>
        <v>0</v>
      </c>
      <c r="V139">
        <f t="shared" si="744"/>
        <v>0</v>
      </c>
      <c r="X139">
        <f t="shared" si="692"/>
        <v>0</v>
      </c>
      <c r="Y139">
        <f t="shared" ref="Y139:AB139" si="745">IF($E139=0,0,$E139*LOG($E139/G310, 2))</f>
        <v>0</v>
      </c>
      <c r="Z139">
        <f t="shared" si="745"/>
        <v>0</v>
      </c>
      <c r="AA139">
        <f t="shared" si="745"/>
        <v>0</v>
      </c>
      <c r="AB139">
        <f t="shared" si="745"/>
        <v>0</v>
      </c>
      <c r="AD139">
        <f t="shared" si="694"/>
        <v>0</v>
      </c>
      <c r="AE139">
        <f t="shared" si="695"/>
        <v>0</v>
      </c>
      <c r="AF139">
        <f t="shared" ref="AF139:AH139" si="746">IF($G139=0,0,$G139*LOG($G139/K310, 2))</f>
        <v>0</v>
      </c>
      <c r="AG139">
        <f t="shared" si="746"/>
        <v>0</v>
      </c>
      <c r="AH139">
        <f t="shared" si="746"/>
        <v>0</v>
      </c>
      <c r="AJ139">
        <f t="shared" si="697"/>
        <v>0.04</v>
      </c>
      <c r="AK139">
        <f t="shared" si="698"/>
        <v>0.04</v>
      </c>
      <c r="AL139">
        <f t="shared" si="699"/>
        <v>0.04</v>
      </c>
      <c r="AM139">
        <f t="shared" ref="AM139:AN139" si="747">IF($I139=0,0,$I139*LOG($I139/N310, 2))</f>
        <v>0.04</v>
      </c>
      <c r="AN139">
        <f t="shared" si="747"/>
        <v>0.04</v>
      </c>
      <c r="AP139">
        <f t="shared" si="701"/>
        <v>0</v>
      </c>
      <c r="AQ139">
        <f t="shared" si="702"/>
        <v>0</v>
      </c>
      <c r="AR139">
        <f t="shared" si="703"/>
        <v>0</v>
      </c>
      <c r="AS139">
        <f t="shared" si="704"/>
        <v>0</v>
      </c>
      <c r="AT139">
        <f t="shared" si="705"/>
        <v>0</v>
      </c>
      <c r="AV139">
        <f t="shared" si="706"/>
        <v>0</v>
      </c>
      <c r="AW139">
        <f t="shared" si="707"/>
        <v>0</v>
      </c>
      <c r="AX139">
        <f t="shared" si="708"/>
        <v>0</v>
      </c>
      <c r="AY139">
        <f t="shared" ref="AY139:AZ139" si="748">IF($M139=0,0,$M139*LOG($M139/O310, 2))</f>
        <v>0</v>
      </c>
      <c r="AZ139">
        <f t="shared" si="748"/>
        <v>0</v>
      </c>
    </row>
    <row r="140" spans="1:52">
      <c r="A140" t="str">
        <f t="shared" si="686"/>
        <v>trickster</v>
      </c>
      <c r="B140">
        <v>0</v>
      </c>
      <c r="C140" s="1">
        <f t="shared" si="687"/>
        <v>0</v>
      </c>
      <c r="D140">
        <v>0</v>
      </c>
      <c r="E140" s="1">
        <f t="shared" si="688"/>
        <v>0</v>
      </c>
      <c r="F140">
        <v>0</v>
      </c>
      <c r="G140" s="1">
        <f t="shared" si="710"/>
        <v>0</v>
      </c>
      <c r="H140">
        <v>1</v>
      </c>
      <c r="I140" s="1">
        <f t="shared" si="711"/>
        <v>0.02</v>
      </c>
      <c r="J140">
        <v>0</v>
      </c>
      <c r="K140" s="1">
        <f t="shared" si="712"/>
        <v>0</v>
      </c>
      <c r="L140">
        <v>0</v>
      </c>
      <c r="M140" s="1">
        <f t="shared" si="713"/>
        <v>0</v>
      </c>
      <c r="N140">
        <f t="shared" si="689"/>
        <v>1</v>
      </c>
      <c r="O140" t="s">
        <v>138</v>
      </c>
      <c r="R140">
        <f t="shared" si="690"/>
        <v>0</v>
      </c>
      <c r="S140">
        <f t="shared" ref="S140:V140" si="749">IF($C140=0,0,$C140*LOG($C140/C311, 2))</f>
        <v>0</v>
      </c>
      <c r="T140">
        <f t="shared" si="749"/>
        <v>0</v>
      </c>
      <c r="U140">
        <f t="shared" si="749"/>
        <v>0</v>
      </c>
      <c r="V140">
        <f t="shared" si="749"/>
        <v>0</v>
      </c>
      <c r="X140">
        <f t="shared" si="692"/>
        <v>0</v>
      </c>
      <c r="Y140">
        <f t="shared" ref="Y140:AB140" si="750">IF($E140=0,0,$E140*LOG($E140/G311, 2))</f>
        <v>0</v>
      </c>
      <c r="Z140">
        <f t="shared" si="750"/>
        <v>0</v>
      </c>
      <c r="AA140">
        <f t="shared" si="750"/>
        <v>0</v>
      </c>
      <c r="AB140">
        <f t="shared" si="750"/>
        <v>0</v>
      </c>
      <c r="AD140">
        <f t="shared" si="694"/>
        <v>0</v>
      </c>
      <c r="AE140">
        <f t="shared" si="695"/>
        <v>0</v>
      </c>
      <c r="AF140">
        <f t="shared" ref="AF140:AH140" si="751">IF($G140=0,0,$G140*LOG($G140/K311, 2))</f>
        <v>0</v>
      </c>
      <c r="AG140">
        <f t="shared" si="751"/>
        <v>0</v>
      </c>
      <c r="AH140">
        <f t="shared" si="751"/>
        <v>0</v>
      </c>
      <c r="AJ140">
        <f t="shared" si="697"/>
        <v>0.02</v>
      </c>
      <c r="AK140">
        <f t="shared" si="698"/>
        <v>0.02</v>
      </c>
      <c r="AL140">
        <f t="shared" si="699"/>
        <v>0.02</v>
      </c>
      <c r="AM140">
        <f t="shared" ref="AM140:AN140" si="752">IF($I140=0,0,$I140*LOG($I140/N311, 2))</f>
        <v>0.02</v>
      </c>
      <c r="AN140">
        <f t="shared" si="752"/>
        <v>0.02</v>
      </c>
      <c r="AP140">
        <f t="shared" si="701"/>
        <v>0</v>
      </c>
      <c r="AQ140">
        <f t="shared" si="702"/>
        <v>0</v>
      </c>
      <c r="AR140">
        <f t="shared" si="703"/>
        <v>0</v>
      </c>
      <c r="AS140">
        <f t="shared" si="704"/>
        <v>0</v>
      </c>
      <c r="AT140">
        <f t="shared" si="705"/>
        <v>0</v>
      </c>
      <c r="AV140">
        <f t="shared" si="706"/>
        <v>0</v>
      </c>
      <c r="AW140">
        <f t="shared" si="707"/>
        <v>0</v>
      </c>
      <c r="AX140">
        <f t="shared" si="708"/>
        <v>0</v>
      </c>
      <c r="AY140">
        <f t="shared" ref="AY140:AZ140" si="753">IF($M140=0,0,$M140*LOG($M140/O311, 2))</f>
        <v>0</v>
      </c>
      <c r="AZ140">
        <f t="shared" si="753"/>
        <v>0</v>
      </c>
    </row>
    <row r="141" spans="1:52">
      <c r="A141" t="str">
        <f t="shared" si="686"/>
        <v>try</v>
      </c>
      <c r="B141">
        <v>0</v>
      </c>
      <c r="C141" s="1">
        <f t="shared" si="687"/>
        <v>0</v>
      </c>
      <c r="D141">
        <v>1</v>
      </c>
      <c r="E141" s="1">
        <f t="shared" si="688"/>
        <v>1.6666666666666666E-2</v>
      </c>
      <c r="F141">
        <v>0</v>
      </c>
      <c r="G141" s="1">
        <f t="shared" si="710"/>
        <v>0</v>
      </c>
      <c r="H141">
        <v>0</v>
      </c>
      <c r="I141" s="1">
        <f t="shared" si="711"/>
        <v>0</v>
      </c>
      <c r="J141">
        <v>0</v>
      </c>
      <c r="K141" s="1">
        <f t="shared" si="712"/>
        <v>0</v>
      </c>
      <c r="L141">
        <v>0</v>
      </c>
      <c r="M141" s="1">
        <f t="shared" si="713"/>
        <v>0</v>
      </c>
      <c r="N141">
        <f t="shared" si="689"/>
        <v>1</v>
      </c>
      <c r="O141" t="s">
        <v>139</v>
      </c>
      <c r="R141">
        <f t="shared" si="690"/>
        <v>0</v>
      </c>
      <c r="S141">
        <f t="shared" ref="S141:V141" si="754">IF($C141=0,0,$C141*LOG($C141/C312, 2))</f>
        <v>0</v>
      </c>
      <c r="T141">
        <f t="shared" si="754"/>
        <v>0</v>
      </c>
      <c r="U141">
        <f t="shared" si="754"/>
        <v>0</v>
      </c>
      <c r="V141">
        <f t="shared" si="754"/>
        <v>0</v>
      </c>
      <c r="X141">
        <f t="shared" si="692"/>
        <v>1.6666666666666666E-2</v>
      </c>
      <c r="Y141">
        <f t="shared" ref="Y141:AB141" si="755">IF($E141=0,0,$E141*LOG($E141/G312, 2))</f>
        <v>1.6666666666666666E-2</v>
      </c>
      <c r="Z141">
        <f t="shared" si="755"/>
        <v>1.6666666666666666E-2</v>
      </c>
      <c r="AA141">
        <f t="shared" si="755"/>
        <v>1.6666666666666666E-2</v>
      </c>
      <c r="AB141">
        <f t="shared" si="755"/>
        <v>1.6666666666666666E-2</v>
      </c>
      <c r="AD141">
        <f t="shared" si="694"/>
        <v>0</v>
      </c>
      <c r="AE141">
        <f t="shared" si="695"/>
        <v>0</v>
      </c>
      <c r="AF141">
        <f t="shared" ref="AF141:AH141" si="756">IF($G141=0,0,$G141*LOG($G141/K312, 2))</f>
        <v>0</v>
      </c>
      <c r="AG141">
        <f t="shared" si="756"/>
        <v>0</v>
      </c>
      <c r="AH141">
        <f t="shared" si="756"/>
        <v>0</v>
      </c>
      <c r="AJ141">
        <f t="shared" si="697"/>
        <v>0</v>
      </c>
      <c r="AK141">
        <f t="shared" si="698"/>
        <v>0</v>
      </c>
      <c r="AL141">
        <f t="shared" si="699"/>
        <v>0</v>
      </c>
      <c r="AM141">
        <f t="shared" ref="AM141:AN141" si="757">IF($I141=0,0,$I141*LOG($I141/N312, 2))</f>
        <v>0</v>
      </c>
      <c r="AN141">
        <f t="shared" si="757"/>
        <v>0</v>
      </c>
      <c r="AP141">
        <f t="shared" si="701"/>
        <v>0</v>
      </c>
      <c r="AQ141">
        <f t="shared" si="702"/>
        <v>0</v>
      </c>
      <c r="AR141">
        <f t="shared" si="703"/>
        <v>0</v>
      </c>
      <c r="AS141">
        <f t="shared" si="704"/>
        <v>0</v>
      </c>
      <c r="AT141">
        <f t="shared" si="705"/>
        <v>0</v>
      </c>
      <c r="AV141">
        <f t="shared" si="706"/>
        <v>0</v>
      </c>
      <c r="AW141">
        <f t="shared" si="707"/>
        <v>0</v>
      </c>
      <c r="AX141">
        <f t="shared" si="708"/>
        <v>0</v>
      </c>
      <c r="AY141">
        <f t="shared" ref="AY141:AZ141" si="758">IF($M141=0,0,$M141*LOG($M141/O312, 2))</f>
        <v>0</v>
      </c>
      <c r="AZ141">
        <f t="shared" si="758"/>
        <v>0</v>
      </c>
    </row>
    <row r="142" spans="1:52">
      <c r="A142" t="str">
        <f t="shared" si="686"/>
        <v>universe</v>
      </c>
      <c r="B142">
        <v>0</v>
      </c>
      <c r="C142" s="1">
        <f t="shared" si="687"/>
        <v>0</v>
      </c>
      <c r="D142">
        <v>1</v>
      </c>
      <c r="E142" s="1">
        <f t="shared" si="688"/>
        <v>1.6666666666666666E-2</v>
      </c>
      <c r="F142">
        <v>0</v>
      </c>
      <c r="G142" s="1">
        <f t="shared" si="710"/>
        <v>0</v>
      </c>
      <c r="H142">
        <v>0</v>
      </c>
      <c r="I142" s="1">
        <f t="shared" si="711"/>
        <v>0</v>
      </c>
      <c r="J142">
        <v>0</v>
      </c>
      <c r="K142" s="1">
        <f t="shared" si="712"/>
        <v>0</v>
      </c>
      <c r="L142">
        <v>0</v>
      </c>
      <c r="M142" s="1">
        <f t="shared" si="713"/>
        <v>0</v>
      </c>
      <c r="N142">
        <f t="shared" si="689"/>
        <v>1</v>
      </c>
      <c r="O142" t="s">
        <v>140</v>
      </c>
      <c r="R142">
        <f t="shared" si="690"/>
        <v>0</v>
      </c>
      <c r="S142">
        <f t="shared" ref="S142:V142" si="759">IF($C142=0,0,$C142*LOG($C142/C313, 2))</f>
        <v>0</v>
      </c>
      <c r="T142">
        <f t="shared" si="759"/>
        <v>0</v>
      </c>
      <c r="U142">
        <f t="shared" si="759"/>
        <v>0</v>
      </c>
      <c r="V142">
        <f t="shared" si="759"/>
        <v>0</v>
      </c>
      <c r="X142">
        <f t="shared" si="692"/>
        <v>1.6666666666666666E-2</v>
      </c>
      <c r="Y142">
        <f t="shared" ref="Y142:AB142" si="760">IF($E142=0,0,$E142*LOG($E142/G313, 2))</f>
        <v>1.6666666666666666E-2</v>
      </c>
      <c r="Z142">
        <f t="shared" si="760"/>
        <v>1.6666666666666666E-2</v>
      </c>
      <c r="AA142">
        <f t="shared" si="760"/>
        <v>1.6666666666666666E-2</v>
      </c>
      <c r="AB142">
        <f t="shared" si="760"/>
        <v>1.6666666666666666E-2</v>
      </c>
      <c r="AD142">
        <f t="shared" si="694"/>
        <v>0</v>
      </c>
      <c r="AE142">
        <f t="shared" si="695"/>
        <v>0</v>
      </c>
      <c r="AF142">
        <f t="shared" ref="AF142:AH142" si="761">IF($G142=0,0,$G142*LOG($G142/K313, 2))</f>
        <v>0</v>
      </c>
      <c r="AG142">
        <f t="shared" si="761"/>
        <v>0</v>
      </c>
      <c r="AH142">
        <f t="shared" si="761"/>
        <v>0</v>
      </c>
      <c r="AJ142">
        <f t="shared" si="697"/>
        <v>0</v>
      </c>
      <c r="AK142">
        <f t="shared" si="698"/>
        <v>0</v>
      </c>
      <c r="AL142">
        <f t="shared" si="699"/>
        <v>0</v>
      </c>
      <c r="AM142">
        <f t="shared" ref="AM142:AN142" si="762">IF($I142=0,0,$I142*LOG($I142/N313, 2))</f>
        <v>0</v>
      </c>
      <c r="AN142">
        <f t="shared" si="762"/>
        <v>0</v>
      </c>
      <c r="AP142">
        <f t="shared" si="701"/>
        <v>0</v>
      </c>
      <c r="AQ142">
        <f t="shared" si="702"/>
        <v>0</v>
      </c>
      <c r="AR142">
        <f t="shared" si="703"/>
        <v>0</v>
      </c>
      <c r="AS142">
        <f t="shared" si="704"/>
        <v>0</v>
      </c>
      <c r="AT142">
        <f t="shared" si="705"/>
        <v>0</v>
      </c>
      <c r="AV142">
        <f t="shared" si="706"/>
        <v>0</v>
      </c>
      <c r="AW142">
        <f t="shared" si="707"/>
        <v>0</v>
      </c>
      <c r="AX142">
        <f t="shared" si="708"/>
        <v>0</v>
      </c>
      <c r="AY142">
        <f t="shared" ref="AY142:AZ142" si="763">IF($M142=0,0,$M142*LOG($M142/O313, 2))</f>
        <v>0</v>
      </c>
      <c r="AZ142">
        <f t="shared" si="763"/>
        <v>0</v>
      </c>
    </row>
    <row r="143" spans="1:52">
      <c r="A143" t="str">
        <f t="shared" si="686"/>
        <v>until</v>
      </c>
      <c r="B143">
        <v>0</v>
      </c>
      <c r="C143" s="1">
        <f t="shared" si="687"/>
        <v>0</v>
      </c>
      <c r="D143">
        <v>0</v>
      </c>
      <c r="E143" s="1">
        <f t="shared" si="688"/>
        <v>0</v>
      </c>
      <c r="F143">
        <v>0</v>
      </c>
      <c r="G143" s="1">
        <f t="shared" si="710"/>
        <v>0</v>
      </c>
      <c r="H143">
        <v>0</v>
      </c>
      <c r="I143" s="1">
        <f t="shared" si="711"/>
        <v>0</v>
      </c>
      <c r="J143">
        <v>1</v>
      </c>
      <c r="K143" s="1">
        <f t="shared" si="712"/>
        <v>1.9607843137254902E-2</v>
      </c>
      <c r="L143">
        <v>0</v>
      </c>
      <c r="M143" s="1">
        <f t="shared" si="713"/>
        <v>0</v>
      </c>
      <c r="N143">
        <f t="shared" si="689"/>
        <v>1</v>
      </c>
      <c r="O143" t="s">
        <v>141</v>
      </c>
      <c r="R143">
        <f t="shared" si="690"/>
        <v>0</v>
      </c>
      <c r="S143">
        <f t="shared" ref="S143:V143" si="764">IF($C143=0,0,$C143*LOG($C143/C314, 2))</f>
        <v>0</v>
      </c>
      <c r="T143">
        <f t="shared" si="764"/>
        <v>0</v>
      </c>
      <c r="U143">
        <f t="shared" si="764"/>
        <v>0</v>
      </c>
      <c r="V143">
        <f t="shared" si="764"/>
        <v>0</v>
      </c>
      <c r="X143">
        <f t="shared" si="692"/>
        <v>0</v>
      </c>
      <c r="Y143">
        <f t="shared" ref="Y143:AB143" si="765">IF($E143=0,0,$E143*LOG($E143/G314, 2))</f>
        <v>0</v>
      </c>
      <c r="Z143">
        <f t="shared" si="765"/>
        <v>0</v>
      </c>
      <c r="AA143">
        <f t="shared" si="765"/>
        <v>0</v>
      </c>
      <c r="AB143">
        <f t="shared" si="765"/>
        <v>0</v>
      </c>
      <c r="AD143">
        <f t="shared" si="694"/>
        <v>0</v>
      </c>
      <c r="AE143">
        <f t="shared" si="695"/>
        <v>0</v>
      </c>
      <c r="AF143">
        <f t="shared" ref="AF143:AH143" si="766">IF($G143=0,0,$G143*LOG($G143/K314, 2))</f>
        <v>0</v>
      </c>
      <c r="AG143">
        <f t="shared" si="766"/>
        <v>0</v>
      </c>
      <c r="AH143">
        <f t="shared" si="766"/>
        <v>0</v>
      </c>
      <c r="AJ143">
        <f t="shared" si="697"/>
        <v>0</v>
      </c>
      <c r="AK143">
        <f t="shared" si="698"/>
        <v>0</v>
      </c>
      <c r="AL143">
        <f t="shared" si="699"/>
        <v>0</v>
      </c>
      <c r="AM143">
        <f t="shared" ref="AM143:AN143" si="767">IF($I143=0,0,$I143*LOG($I143/N314, 2))</f>
        <v>0</v>
      </c>
      <c r="AN143">
        <f t="shared" si="767"/>
        <v>0</v>
      </c>
      <c r="AP143">
        <f t="shared" si="701"/>
        <v>1.9607843137254902E-2</v>
      </c>
      <c r="AQ143">
        <f t="shared" si="702"/>
        <v>1.9607843137254902E-2</v>
      </c>
      <c r="AR143">
        <f t="shared" si="703"/>
        <v>1.9607843137254902E-2</v>
      </c>
      <c r="AS143">
        <f t="shared" si="704"/>
        <v>1.9607843137254902E-2</v>
      </c>
      <c r="AT143">
        <f t="shared" si="705"/>
        <v>1.9607843137254902E-2</v>
      </c>
      <c r="AV143">
        <f t="shared" si="706"/>
        <v>0</v>
      </c>
      <c r="AW143">
        <f t="shared" si="707"/>
        <v>0</v>
      </c>
      <c r="AX143">
        <f t="shared" si="708"/>
        <v>0</v>
      </c>
      <c r="AY143">
        <f t="shared" ref="AY143:AZ143" si="768">IF($M143=0,0,$M143*LOG($M143/O314, 2))</f>
        <v>0</v>
      </c>
      <c r="AZ143">
        <f t="shared" si="768"/>
        <v>0</v>
      </c>
    </row>
    <row r="144" spans="1:52">
      <c r="A144" t="str">
        <f t="shared" si="686"/>
        <v>up</v>
      </c>
      <c r="B144">
        <v>0</v>
      </c>
      <c r="C144" s="1">
        <f t="shared" si="687"/>
        <v>0</v>
      </c>
      <c r="D144">
        <v>1</v>
      </c>
      <c r="E144" s="1">
        <f t="shared" si="688"/>
        <v>1.6666666666666666E-2</v>
      </c>
      <c r="F144">
        <v>0</v>
      </c>
      <c r="G144" s="1">
        <f t="shared" si="710"/>
        <v>0</v>
      </c>
      <c r="H144">
        <v>0</v>
      </c>
      <c r="I144" s="1">
        <f t="shared" si="711"/>
        <v>0</v>
      </c>
      <c r="J144">
        <v>0</v>
      </c>
      <c r="K144" s="1">
        <f t="shared" si="712"/>
        <v>0</v>
      </c>
      <c r="L144">
        <v>0</v>
      </c>
      <c r="M144" s="1">
        <f t="shared" si="713"/>
        <v>0</v>
      </c>
      <c r="N144">
        <f t="shared" si="689"/>
        <v>1</v>
      </c>
      <c r="O144" t="s">
        <v>142</v>
      </c>
      <c r="R144">
        <f t="shared" si="690"/>
        <v>0</v>
      </c>
      <c r="S144">
        <f t="shared" ref="S144:V144" si="769">IF($C144=0,0,$C144*LOG($C144/C315, 2))</f>
        <v>0</v>
      </c>
      <c r="T144">
        <f t="shared" si="769"/>
        <v>0</v>
      </c>
      <c r="U144">
        <f t="shared" si="769"/>
        <v>0</v>
      </c>
      <c r="V144">
        <f t="shared" si="769"/>
        <v>0</v>
      </c>
      <c r="X144">
        <f t="shared" si="692"/>
        <v>1.6666666666666666E-2</v>
      </c>
      <c r="Y144">
        <f t="shared" ref="Y144:AB144" si="770">IF($E144=0,0,$E144*LOG($E144/G315, 2))</f>
        <v>1.6666666666666666E-2</v>
      </c>
      <c r="Z144">
        <f t="shared" si="770"/>
        <v>1.6666666666666666E-2</v>
      </c>
      <c r="AA144">
        <f t="shared" si="770"/>
        <v>1.6666666666666666E-2</v>
      </c>
      <c r="AB144">
        <f t="shared" si="770"/>
        <v>1.6666666666666666E-2</v>
      </c>
      <c r="AD144">
        <f t="shared" si="694"/>
        <v>0</v>
      </c>
      <c r="AE144">
        <f t="shared" si="695"/>
        <v>0</v>
      </c>
      <c r="AF144">
        <f t="shared" ref="AF144:AH144" si="771">IF($G144=0,0,$G144*LOG($G144/K315, 2))</f>
        <v>0</v>
      </c>
      <c r="AG144">
        <f t="shared" si="771"/>
        <v>0</v>
      </c>
      <c r="AH144">
        <f t="shared" si="771"/>
        <v>0</v>
      </c>
      <c r="AJ144">
        <f t="shared" si="697"/>
        <v>0</v>
      </c>
      <c r="AK144">
        <f t="shared" si="698"/>
        <v>0</v>
      </c>
      <c r="AL144">
        <f t="shared" si="699"/>
        <v>0</v>
      </c>
      <c r="AM144">
        <f t="shared" ref="AM144:AN144" si="772">IF($I144=0,0,$I144*LOG($I144/N315, 2))</f>
        <v>0</v>
      </c>
      <c r="AN144">
        <f t="shared" si="772"/>
        <v>0</v>
      </c>
      <c r="AP144">
        <f t="shared" si="701"/>
        <v>0</v>
      </c>
      <c r="AQ144">
        <f t="shared" si="702"/>
        <v>0</v>
      </c>
      <c r="AR144">
        <f t="shared" si="703"/>
        <v>0</v>
      </c>
      <c r="AS144">
        <f t="shared" si="704"/>
        <v>0</v>
      </c>
      <c r="AT144">
        <f t="shared" si="705"/>
        <v>0</v>
      </c>
      <c r="AV144">
        <f t="shared" si="706"/>
        <v>0</v>
      </c>
      <c r="AW144">
        <f t="shared" si="707"/>
        <v>0</v>
      </c>
      <c r="AX144">
        <f t="shared" si="708"/>
        <v>0</v>
      </c>
      <c r="AY144">
        <f t="shared" ref="AY144:AZ144" si="773">IF($M144=0,0,$M144*LOG($M144/O315, 2))</f>
        <v>0</v>
      </c>
      <c r="AZ144">
        <f t="shared" si="773"/>
        <v>0</v>
      </c>
    </row>
    <row r="145" spans="1:52">
      <c r="A145" t="str">
        <f t="shared" si="686"/>
        <v>usually</v>
      </c>
      <c r="B145">
        <v>0</v>
      </c>
      <c r="C145" s="1">
        <f t="shared" si="687"/>
        <v>0</v>
      </c>
      <c r="D145">
        <v>0</v>
      </c>
      <c r="E145" s="1">
        <f t="shared" si="688"/>
        <v>0</v>
      </c>
      <c r="F145">
        <v>0</v>
      </c>
      <c r="G145" s="1">
        <f t="shared" si="710"/>
        <v>0</v>
      </c>
      <c r="H145">
        <v>1</v>
      </c>
      <c r="I145" s="1">
        <f t="shared" si="711"/>
        <v>0.02</v>
      </c>
      <c r="J145">
        <v>0</v>
      </c>
      <c r="K145" s="1">
        <f t="shared" si="712"/>
        <v>0</v>
      </c>
      <c r="L145">
        <v>0</v>
      </c>
      <c r="M145" s="1">
        <f t="shared" si="713"/>
        <v>0</v>
      </c>
      <c r="N145">
        <f t="shared" si="689"/>
        <v>1</v>
      </c>
      <c r="O145" t="s">
        <v>143</v>
      </c>
      <c r="R145">
        <f t="shared" si="690"/>
        <v>0</v>
      </c>
      <c r="S145">
        <f t="shared" ref="S145:V145" si="774">IF($C145=0,0,$C145*LOG($C145/C316, 2))</f>
        <v>0</v>
      </c>
      <c r="T145">
        <f t="shared" si="774"/>
        <v>0</v>
      </c>
      <c r="U145">
        <f t="shared" si="774"/>
        <v>0</v>
      </c>
      <c r="V145">
        <f t="shared" si="774"/>
        <v>0</v>
      </c>
      <c r="X145">
        <f t="shared" si="692"/>
        <v>0</v>
      </c>
      <c r="Y145">
        <f t="shared" ref="Y145:AB145" si="775">IF($E145=0,0,$E145*LOG($E145/G316, 2))</f>
        <v>0</v>
      </c>
      <c r="Z145">
        <f t="shared" si="775"/>
        <v>0</v>
      </c>
      <c r="AA145">
        <f t="shared" si="775"/>
        <v>0</v>
      </c>
      <c r="AB145">
        <f t="shared" si="775"/>
        <v>0</v>
      </c>
      <c r="AD145">
        <f t="shared" si="694"/>
        <v>0</v>
      </c>
      <c r="AE145">
        <f t="shared" si="695"/>
        <v>0</v>
      </c>
      <c r="AF145">
        <f t="shared" ref="AF145:AH145" si="776">IF($G145=0,0,$G145*LOG($G145/K316, 2))</f>
        <v>0</v>
      </c>
      <c r="AG145">
        <f t="shared" si="776"/>
        <v>0</v>
      </c>
      <c r="AH145">
        <f t="shared" si="776"/>
        <v>0</v>
      </c>
      <c r="AJ145">
        <f t="shared" si="697"/>
        <v>0.02</v>
      </c>
      <c r="AK145">
        <f t="shared" si="698"/>
        <v>0.02</v>
      </c>
      <c r="AL145">
        <f t="shared" si="699"/>
        <v>0.02</v>
      </c>
      <c r="AM145">
        <f t="shared" ref="AM145:AN145" si="777">IF($I145=0,0,$I145*LOG($I145/N316, 2))</f>
        <v>0.02</v>
      </c>
      <c r="AN145">
        <f t="shared" si="777"/>
        <v>0.02</v>
      </c>
      <c r="AP145">
        <f t="shared" si="701"/>
        <v>0</v>
      </c>
      <c r="AQ145">
        <f t="shared" si="702"/>
        <v>0</v>
      </c>
      <c r="AR145">
        <f t="shared" si="703"/>
        <v>0</v>
      </c>
      <c r="AS145">
        <f t="shared" si="704"/>
        <v>0</v>
      </c>
      <c r="AT145">
        <f t="shared" si="705"/>
        <v>0</v>
      </c>
      <c r="AV145">
        <f t="shared" si="706"/>
        <v>0</v>
      </c>
      <c r="AW145">
        <f t="shared" si="707"/>
        <v>0</v>
      </c>
      <c r="AX145">
        <f t="shared" si="708"/>
        <v>0</v>
      </c>
      <c r="AY145">
        <f t="shared" ref="AY145:AZ145" si="778">IF($M145=0,0,$M145*LOG($M145/O316, 2))</f>
        <v>0</v>
      </c>
      <c r="AZ145">
        <f t="shared" si="778"/>
        <v>0</v>
      </c>
    </row>
    <row r="146" spans="1:52">
      <c r="A146" t="str">
        <f t="shared" si="686"/>
        <v>valued</v>
      </c>
      <c r="B146">
        <v>0</v>
      </c>
      <c r="C146" s="1">
        <f t="shared" si="687"/>
        <v>0</v>
      </c>
      <c r="D146">
        <v>1</v>
      </c>
      <c r="E146" s="1">
        <f t="shared" si="688"/>
        <v>1.6666666666666666E-2</v>
      </c>
      <c r="F146">
        <v>0</v>
      </c>
      <c r="G146" s="1">
        <f t="shared" si="710"/>
        <v>0</v>
      </c>
      <c r="H146">
        <v>0</v>
      </c>
      <c r="I146" s="1">
        <f t="shared" si="711"/>
        <v>0</v>
      </c>
      <c r="J146">
        <v>0</v>
      </c>
      <c r="K146" s="1">
        <f t="shared" si="712"/>
        <v>0</v>
      </c>
      <c r="L146">
        <v>0</v>
      </c>
      <c r="M146" s="1">
        <f t="shared" si="713"/>
        <v>0</v>
      </c>
      <c r="N146">
        <f t="shared" si="689"/>
        <v>1</v>
      </c>
      <c r="O146" t="s">
        <v>144</v>
      </c>
      <c r="R146">
        <f t="shared" si="690"/>
        <v>0</v>
      </c>
      <c r="S146">
        <f t="shared" ref="S146:V146" si="779">IF($C146=0,0,$C146*LOG($C146/C317, 2))</f>
        <v>0</v>
      </c>
      <c r="T146">
        <f t="shared" si="779"/>
        <v>0</v>
      </c>
      <c r="U146">
        <f t="shared" si="779"/>
        <v>0</v>
      </c>
      <c r="V146">
        <f t="shared" si="779"/>
        <v>0</v>
      </c>
      <c r="X146">
        <f t="shared" si="692"/>
        <v>1.6666666666666666E-2</v>
      </c>
      <c r="Y146">
        <f t="shared" ref="Y146:AB146" si="780">IF($E146=0,0,$E146*LOG($E146/G317, 2))</f>
        <v>1.6666666666666666E-2</v>
      </c>
      <c r="Z146">
        <f t="shared" si="780"/>
        <v>1.6666666666666666E-2</v>
      </c>
      <c r="AA146">
        <f t="shared" si="780"/>
        <v>1.6666666666666666E-2</v>
      </c>
      <c r="AB146">
        <f t="shared" si="780"/>
        <v>1.6666666666666666E-2</v>
      </c>
      <c r="AD146">
        <f t="shared" si="694"/>
        <v>0</v>
      </c>
      <c r="AE146">
        <f t="shared" si="695"/>
        <v>0</v>
      </c>
      <c r="AF146">
        <f t="shared" ref="AF146:AH146" si="781">IF($G146=0,0,$G146*LOG($G146/K317, 2))</f>
        <v>0</v>
      </c>
      <c r="AG146">
        <f t="shared" si="781"/>
        <v>0</v>
      </c>
      <c r="AH146">
        <f t="shared" si="781"/>
        <v>0</v>
      </c>
      <c r="AJ146">
        <f t="shared" si="697"/>
        <v>0</v>
      </c>
      <c r="AK146">
        <f t="shared" si="698"/>
        <v>0</v>
      </c>
      <c r="AL146">
        <f t="shared" si="699"/>
        <v>0</v>
      </c>
      <c r="AM146">
        <f t="shared" ref="AM146:AN146" si="782">IF($I146=0,0,$I146*LOG($I146/N317, 2))</f>
        <v>0</v>
      </c>
      <c r="AN146">
        <f t="shared" si="782"/>
        <v>0</v>
      </c>
      <c r="AP146">
        <f t="shared" si="701"/>
        <v>0</v>
      </c>
      <c r="AQ146">
        <f t="shared" si="702"/>
        <v>0</v>
      </c>
      <c r="AR146">
        <f t="shared" si="703"/>
        <v>0</v>
      </c>
      <c r="AS146">
        <f t="shared" si="704"/>
        <v>0</v>
      </c>
      <c r="AT146">
        <f t="shared" si="705"/>
        <v>0</v>
      </c>
      <c r="AV146">
        <f t="shared" si="706"/>
        <v>0</v>
      </c>
      <c r="AW146">
        <f t="shared" si="707"/>
        <v>0</v>
      </c>
      <c r="AX146">
        <f t="shared" si="708"/>
        <v>0</v>
      </c>
      <c r="AY146">
        <f t="shared" ref="AY146:AZ146" si="783">IF($M146=0,0,$M146*LOG($M146/O317, 2))</f>
        <v>0</v>
      </c>
      <c r="AZ146">
        <f t="shared" si="783"/>
        <v>0</v>
      </c>
    </row>
    <row r="147" spans="1:52">
      <c r="A147" t="str">
        <f t="shared" si="686"/>
        <v>various</v>
      </c>
      <c r="B147">
        <v>0</v>
      </c>
      <c r="C147" s="1">
        <f t="shared" si="687"/>
        <v>0</v>
      </c>
      <c r="D147">
        <v>0</v>
      </c>
      <c r="E147" s="1">
        <f t="shared" si="688"/>
        <v>0</v>
      </c>
      <c r="F147">
        <v>0</v>
      </c>
      <c r="G147" s="1">
        <f t="shared" si="710"/>
        <v>0</v>
      </c>
      <c r="H147">
        <v>1</v>
      </c>
      <c r="I147" s="1">
        <f t="shared" si="711"/>
        <v>0.02</v>
      </c>
      <c r="J147">
        <v>0</v>
      </c>
      <c r="K147" s="1">
        <f t="shared" si="712"/>
        <v>0</v>
      </c>
      <c r="L147">
        <v>0</v>
      </c>
      <c r="M147" s="1">
        <f t="shared" si="713"/>
        <v>0</v>
      </c>
      <c r="N147">
        <f t="shared" si="689"/>
        <v>1</v>
      </c>
      <c r="O147" t="s">
        <v>145</v>
      </c>
      <c r="R147">
        <f t="shared" si="690"/>
        <v>0</v>
      </c>
      <c r="S147">
        <f t="shared" ref="S147:V147" si="784">IF($C147=0,0,$C147*LOG($C147/C318, 2))</f>
        <v>0</v>
      </c>
      <c r="T147">
        <f t="shared" si="784"/>
        <v>0</v>
      </c>
      <c r="U147">
        <f t="shared" si="784"/>
        <v>0</v>
      </c>
      <c r="V147">
        <f t="shared" si="784"/>
        <v>0</v>
      </c>
      <c r="X147">
        <f t="shared" si="692"/>
        <v>0</v>
      </c>
      <c r="Y147">
        <f t="shared" ref="Y147:AB147" si="785">IF($E147=0,0,$E147*LOG($E147/G318, 2))</f>
        <v>0</v>
      </c>
      <c r="Z147">
        <f t="shared" si="785"/>
        <v>0</v>
      </c>
      <c r="AA147">
        <f t="shared" si="785"/>
        <v>0</v>
      </c>
      <c r="AB147">
        <f t="shared" si="785"/>
        <v>0</v>
      </c>
      <c r="AD147">
        <f t="shared" si="694"/>
        <v>0</v>
      </c>
      <c r="AE147">
        <f t="shared" si="695"/>
        <v>0</v>
      </c>
      <c r="AF147">
        <f t="shared" ref="AF147:AH147" si="786">IF($G147=0,0,$G147*LOG($G147/K318, 2))</f>
        <v>0</v>
      </c>
      <c r="AG147">
        <f t="shared" si="786"/>
        <v>0</v>
      </c>
      <c r="AH147">
        <f t="shared" si="786"/>
        <v>0</v>
      </c>
      <c r="AJ147">
        <f t="shared" si="697"/>
        <v>0.02</v>
      </c>
      <c r="AK147">
        <f t="shared" si="698"/>
        <v>0.02</v>
      </c>
      <c r="AL147">
        <f t="shared" si="699"/>
        <v>0.02</v>
      </c>
      <c r="AM147">
        <f t="shared" ref="AM147:AN147" si="787">IF($I147=0,0,$I147*LOG($I147/N318, 2))</f>
        <v>0.02</v>
      </c>
      <c r="AN147">
        <f t="shared" si="787"/>
        <v>0.02</v>
      </c>
      <c r="AP147">
        <f t="shared" si="701"/>
        <v>0</v>
      </c>
      <c r="AQ147">
        <f t="shared" si="702"/>
        <v>0</v>
      </c>
      <c r="AR147">
        <f t="shared" si="703"/>
        <v>0</v>
      </c>
      <c r="AS147">
        <f t="shared" si="704"/>
        <v>0</v>
      </c>
      <c r="AT147">
        <f t="shared" si="705"/>
        <v>0</v>
      </c>
      <c r="AV147">
        <f t="shared" si="706"/>
        <v>0</v>
      </c>
      <c r="AW147">
        <f t="shared" si="707"/>
        <v>0</v>
      </c>
      <c r="AX147">
        <f t="shared" si="708"/>
        <v>0</v>
      </c>
      <c r="AY147">
        <f t="shared" ref="AY147:AZ147" si="788">IF($M147=0,0,$M147*LOG($M147/O318, 2))</f>
        <v>0</v>
      </c>
      <c r="AZ147">
        <f t="shared" si="788"/>
        <v>0</v>
      </c>
    </row>
    <row r="148" spans="1:52">
      <c r="A148" t="str">
        <f t="shared" si="686"/>
        <v>wary</v>
      </c>
      <c r="B148">
        <v>0</v>
      </c>
      <c r="C148" s="1">
        <f t="shared" si="687"/>
        <v>0</v>
      </c>
      <c r="D148">
        <v>0</v>
      </c>
      <c r="E148" s="1">
        <f t="shared" si="688"/>
        <v>0</v>
      </c>
      <c r="F148">
        <v>0</v>
      </c>
      <c r="G148" s="1">
        <f t="shared" si="710"/>
        <v>0</v>
      </c>
      <c r="H148">
        <v>1</v>
      </c>
      <c r="I148" s="1">
        <f t="shared" si="711"/>
        <v>0.02</v>
      </c>
      <c r="J148">
        <v>0</v>
      </c>
      <c r="K148" s="1">
        <f t="shared" si="712"/>
        <v>0</v>
      </c>
      <c r="L148">
        <v>0</v>
      </c>
      <c r="M148" s="1">
        <f t="shared" si="713"/>
        <v>0</v>
      </c>
      <c r="N148">
        <f t="shared" si="689"/>
        <v>1</v>
      </c>
      <c r="O148" t="s">
        <v>146</v>
      </c>
      <c r="R148">
        <f t="shared" si="690"/>
        <v>0</v>
      </c>
      <c r="S148">
        <f t="shared" ref="S148:V148" si="789">IF($C148=0,0,$C148*LOG($C148/C319, 2))</f>
        <v>0</v>
      </c>
      <c r="T148">
        <f t="shared" si="789"/>
        <v>0</v>
      </c>
      <c r="U148">
        <f t="shared" si="789"/>
        <v>0</v>
      </c>
      <c r="V148">
        <f t="shared" si="789"/>
        <v>0</v>
      </c>
      <c r="X148">
        <f t="shared" si="692"/>
        <v>0</v>
      </c>
      <c r="Y148">
        <f t="shared" ref="Y148:AB148" si="790">IF($E148=0,0,$E148*LOG($E148/G319, 2))</f>
        <v>0</v>
      </c>
      <c r="Z148">
        <f t="shared" si="790"/>
        <v>0</v>
      </c>
      <c r="AA148">
        <f t="shared" si="790"/>
        <v>0</v>
      </c>
      <c r="AB148">
        <f t="shared" si="790"/>
        <v>0</v>
      </c>
      <c r="AD148">
        <f t="shared" si="694"/>
        <v>0</v>
      </c>
      <c r="AE148">
        <f t="shared" si="695"/>
        <v>0</v>
      </c>
      <c r="AF148">
        <f t="shared" ref="AF148:AH148" si="791">IF($G148=0,0,$G148*LOG($G148/K319, 2))</f>
        <v>0</v>
      </c>
      <c r="AG148">
        <f t="shared" si="791"/>
        <v>0</v>
      </c>
      <c r="AH148">
        <f t="shared" si="791"/>
        <v>0</v>
      </c>
      <c r="AJ148">
        <f t="shared" si="697"/>
        <v>0.02</v>
      </c>
      <c r="AK148">
        <f t="shared" si="698"/>
        <v>0.02</v>
      </c>
      <c r="AL148">
        <f t="shared" si="699"/>
        <v>0.02</v>
      </c>
      <c r="AM148">
        <f t="shared" ref="AM148:AN148" si="792">IF($I148=0,0,$I148*LOG($I148/N319, 2))</f>
        <v>0.02</v>
      </c>
      <c r="AN148">
        <f t="shared" si="792"/>
        <v>0.02</v>
      </c>
      <c r="AP148">
        <f t="shared" si="701"/>
        <v>0</v>
      </c>
      <c r="AQ148">
        <f t="shared" si="702"/>
        <v>0</v>
      </c>
      <c r="AR148">
        <f t="shared" si="703"/>
        <v>0</v>
      </c>
      <c r="AS148">
        <f t="shared" si="704"/>
        <v>0</v>
      </c>
      <c r="AT148">
        <f t="shared" si="705"/>
        <v>0</v>
      </c>
      <c r="AV148">
        <f t="shared" si="706"/>
        <v>0</v>
      </c>
      <c r="AW148">
        <f t="shared" si="707"/>
        <v>0</v>
      </c>
      <c r="AX148">
        <f t="shared" si="708"/>
        <v>0</v>
      </c>
      <c r="AY148">
        <f t="shared" ref="AY148:AZ148" si="793">IF($M148=0,0,$M148*LOG($M148/O319, 2))</f>
        <v>0</v>
      </c>
      <c r="AZ148">
        <f t="shared" si="793"/>
        <v>0</v>
      </c>
    </row>
    <row r="149" spans="1:52">
      <c r="A149" t="str">
        <f t="shared" si="686"/>
        <v>was</v>
      </c>
      <c r="B149">
        <v>3</v>
      </c>
      <c r="C149" s="1">
        <f t="shared" si="687"/>
        <v>8.3333333333333329E-2</v>
      </c>
      <c r="D149">
        <v>0</v>
      </c>
      <c r="E149" s="1">
        <f t="shared" si="688"/>
        <v>0</v>
      </c>
      <c r="F149">
        <v>2</v>
      </c>
      <c r="G149" s="1">
        <f t="shared" si="710"/>
        <v>0.05</v>
      </c>
      <c r="H149">
        <v>0</v>
      </c>
      <c r="I149" s="1">
        <f t="shared" si="711"/>
        <v>0</v>
      </c>
      <c r="J149">
        <v>0</v>
      </c>
      <c r="K149" s="1">
        <f t="shared" si="712"/>
        <v>0</v>
      </c>
      <c r="L149">
        <v>0</v>
      </c>
      <c r="M149" s="1">
        <f t="shared" si="713"/>
        <v>0</v>
      </c>
      <c r="N149">
        <f t="shared" si="689"/>
        <v>5</v>
      </c>
      <c r="O149" t="s">
        <v>147</v>
      </c>
      <c r="R149">
        <f t="shared" si="690"/>
        <v>8.3333333333333329E-2</v>
      </c>
      <c r="S149">
        <f t="shared" ref="S149:V149" si="794">IF($C149=0,0,$C149*LOG($C149/C320, 2))</f>
        <v>2.6827341240613527E-2</v>
      </c>
      <c r="T149">
        <f t="shared" si="794"/>
        <v>8.3333333333333329E-2</v>
      </c>
      <c r="U149">
        <f t="shared" si="794"/>
        <v>8.3333333333333329E-2</v>
      </c>
      <c r="V149">
        <f t="shared" si="794"/>
        <v>8.3333333333333329E-2</v>
      </c>
      <c r="X149">
        <f t="shared" si="692"/>
        <v>0</v>
      </c>
      <c r="Y149">
        <f t="shared" ref="Y149:AB149" si="795">IF($E149=0,0,$E149*LOG($E149/G320, 2))</f>
        <v>0</v>
      </c>
      <c r="Z149">
        <f t="shared" si="795"/>
        <v>0</v>
      </c>
      <c r="AA149">
        <f t="shared" si="795"/>
        <v>0</v>
      </c>
      <c r="AB149">
        <f t="shared" si="795"/>
        <v>0</v>
      </c>
      <c r="AD149">
        <f t="shared" si="694"/>
        <v>-2.0751874963942193E-2</v>
      </c>
      <c r="AE149">
        <f t="shared" si="695"/>
        <v>0.05</v>
      </c>
      <c r="AF149">
        <f t="shared" ref="AF149:AH149" si="796">IF($G149=0,0,$G149*LOG($G149/K320, 2))</f>
        <v>0.05</v>
      </c>
      <c r="AG149">
        <f t="shared" si="796"/>
        <v>0.05</v>
      </c>
      <c r="AH149">
        <f t="shared" si="796"/>
        <v>0.05</v>
      </c>
      <c r="AJ149">
        <f t="shared" si="697"/>
        <v>0</v>
      </c>
      <c r="AK149">
        <f t="shared" si="698"/>
        <v>0</v>
      </c>
      <c r="AL149">
        <f t="shared" si="699"/>
        <v>0</v>
      </c>
      <c r="AM149">
        <f t="shared" ref="AM149:AN149" si="797">IF($I149=0,0,$I149*LOG($I149/N320, 2))</f>
        <v>0</v>
      </c>
      <c r="AN149">
        <f t="shared" si="797"/>
        <v>0</v>
      </c>
      <c r="AP149">
        <f t="shared" si="701"/>
        <v>0</v>
      </c>
      <c r="AQ149">
        <f t="shared" si="702"/>
        <v>0</v>
      </c>
      <c r="AR149">
        <f t="shared" si="703"/>
        <v>0</v>
      </c>
      <c r="AS149">
        <f t="shared" si="704"/>
        <v>0</v>
      </c>
      <c r="AT149">
        <f t="shared" si="705"/>
        <v>0</v>
      </c>
      <c r="AV149">
        <f t="shared" si="706"/>
        <v>0</v>
      </c>
      <c r="AW149">
        <f t="shared" si="707"/>
        <v>0</v>
      </c>
      <c r="AX149">
        <f t="shared" si="708"/>
        <v>0</v>
      </c>
      <c r="AY149">
        <f t="shared" ref="AY149:AZ149" si="798">IF($M149=0,0,$M149*LOG($M149/O320, 2))</f>
        <v>0</v>
      </c>
      <c r="AZ149">
        <f t="shared" si="798"/>
        <v>0</v>
      </c>
    </row>
    <row r="150" spans="1:52">
      <c r="A150" t="str">
        <f t="shared" si="686"/>
        <v>watch</v>
      </c>
      <c r="B150">
        <v>0</v>
      </c>
      <c r="C150" s="1">
        <f t="shared" si="687"/>
        <v>0</v>
      </c>
      <c r="D150">
        <v>0</v>
      </c>
      <c r="E150" s="1">
        <f t="shared" si="688"/>
        <v>0</v>
      </c>
      <c r="F150">
        <v>1</v>
      </c>
      <c r="G150" s="1">
        <f t="shared" si="710"/>
        <v>2.5000000000000001E-2</v>
      </c>
      <c r="H150">
        <v>0</v>
      </c>
      <c r="I150" s="1">
        <f t="shared" si="711"/>
        <v>0</v>
      </c>
      <c r="J150">
        <v>0</v>
      </c>
      <c r="K150" s="1">
        <f t="shared" si="712"/>
        <v>0</v>
      </c>
      <c r="L150">
        <v>0</v>
      </c>
      <c r="M150" s="1">
        <f t="shared" si="713"/>
        <v>0</v>
      </c>
      <c r="N150">
        <f t="shared" si="689"/>
        <v>1</v>
      </c>
      <c r="O150" t="s">
        <v>148</v>
      </c>
      <c r="R150">
        <f t="shared" si="690"/>
        <v>0</v>
      </c>
      <c r="S150">
        <f t="shared" ref="S150:V150" si="799">IF($C150=0,0,$C150*LOG($C150/C321, 2))</f>
        <v>0</v>
      </c>
      <c r="T150">
        <f t="shared" si="799"/>
        <v>0</v>
      </c>
      <c r="U150">
        <f t="shared" si="799"/>
        <v>0</v>
      </c>
      <c r="V150">
        <f t="shared" si="799"/>
        <v>0</v>
      </c>
      <c r="X150">
        <f t="shared" si="692"/>
        <v>0</v>
      </c>
      <c r="Y150">
        <f t="shared" ref="Y150:AB150" si="800">IF($E150=0,0,$E150*LOG($E150/G321, 2))</f>
        <v>0</v>
      </c>
      <c r="Z150">
        <f t="shared" si="800"/>
        <v>0</v>
      </c>
      <c r="AA150">
        <f t="shared" si="800"/>
        <v>0</v>
      </c>
      <c r="AB150">
        <f t="shared" si="800"/>
        <v>0</v>
      </c>
      <c r="AD150">
        <f t="shared" si="694"/>
        <v>2.5000000000000001E-2</v>
      </c>
      <c r="AE150">
        <f t="shared" si="695"/>
        <v>2.5000000000000001E-2</v>
      </c>
      <c r="AF150">
        <f t="shared" ref="AF150:AH150" si="801">IF($G150=0,0,$G150*LOG($G150/K321, 2))</f>
        <v>2.5000000000000001E-2</v>
      </c>
      <c r="AG150">
        <f t="shared" si="801"/>
        <v>2.5000000000000001E-2</v>
      </c>
      <c r="AH150">
        <f t="shared" si="801"/>
        <v>2.5000000000000001E-2</v>
      </c>
      <c r="AJ150">
        <f t="shared" si="697"/>
        <v>0</v>
      </c>
      <c r="AK150">
        <f t="shared" si="698"/>
        <v>0</v>
      </c>
      <c r="AL150">
        <f t="shared" si="699"/>
        <v>0</v>
      </c>
      <c r="AM150">
        <f t="shared" ref="AM150:AN150" si="802">IF($I150=0,0,$I150*LOG($I150/N321, 2))</f>
        <v>0</v>
      </c>
      <c r="AN150">
        <f t="shared" si="802"/>
        <v>0</v>
      </c>
      <c r="AP150">
        <f t="shared" si="701"/>
        <v>0</v>
      </c>
      <c r="AQ150">
        <f t="shared" si="702"/>
        <v>0</v>
      </c>
      <c r="AR150">
        <f t="shared" si="703"/>
        <v>0</v>
      </c>
      <c r="AS150">
        <f t="shared" si="704"/>
        <v>0</v>
      </c>
      <c r="AT150">
        <f t="shared" si="705"/>
        <v>0</v>
      </c>
      <c r="AV150">
        <f t="shared" si="706"/>
        <v>0</v>
      </c>
      <c r="AW150">
        <f t="shared" si="707"/>
        <v>0</v>
      </c>
      <c r="AX150">
        <f t="shared" si="708"/>
        <v>0</v>
      </c>
      <c r="AY150">
        <f t="shared" ref="AY150:AZ150" si="803">IF($M150=0,0,$M150*LOG($M150/O321, 2))</f>
        <v>0</v>
      </c>
      <c r="AZ150">
        <f t="shared" si="803"/>
        <v>0</v>
      </c>
    </row>
    <row r="151" spans="1:52">
      <c r="A151" t="str">
        <f t="shared" si="686"/>
        <v>weeks</v>
      </c>
      <c r="B151">
        <v>0</v>
      </c>
      <c r="C151" s="1">
        <f t="shared" si="687"/>
        <v>0</v>
      </c>
      <c r="D151">
        <v>1</v>
      </c>
      <c r="E151" s="1">
        <f t="shared" si="688"/>
        <v>1.6666666666666666E-2</v>
      </c>
      <c r="F151">
        <v>0</v>
      </c>
      <c r="G151" s="1">
        <f t="shared" si="710"/>
        <v>0</v>
      </c>
      <c r="H151">
        <v>0</v>
      </c>
      <c r="I151" s="1">
        <f t="shared" si="711"/>
        <v>0</v>
      </c>
      <c r="J151">
        <v>0</v>
      </c>
      <c r="K151" s="1">
        <f t="shared" si="712"/>
        <v>0</v>
      </c>
      <c r="L151">
        <v>0</v>
      </c>
      <c r="M151" s="1">
        <f t="shared" si="713"/>
        <v>0</v>
      </c>
      <c r="N151">
        <f t="shared" si="689"/>
        <v>1</v>
      </c>
      <c r="O151" t="s">
        <v>149</v>
      </c>
      <c r="R151">
        <f t="shared" si="690"/>
        <v>0</v>
      </c>
      <c r="S151">
        <f t="shared" ref="S151:V151" si="804">IF($C151=0,0,$C151*LOG($C151/C322, 2))</f>
        <v>0</v>
      </c>
      <c r="T151">
        <f t="shared" si="804"/>
        <v>0</v>
      </c>
      <c r="U151">
        <f t="shared" si="804"/>
        <v>0</v>
      </c>
      <c r="V151">
        <f t="shared" si="804"/>
        <v>0</v>
      </c>
      <c r="X151">
        <f t="shared" si="692"/>
        <v>1.6666666666666666E-2</v>
      </c>
      <c r="Y151">
        <f t="shared" ref="Y151:AB151" si="805">IF($E151=0,0,$E151*LOG($E151/G322, 2))</f>
        <v>1.6666666666666666E-2</v>
      </c>
      <c r="Z151">
        <f t="shared" si="805"/>
        <v>1.6666666666666666E-2</v>
      </c>
      <c r="AA151">
        <f t="shared" si="805"/>
        <v>1.6666666666666666E-2</v>
      </c>
      <c r="AB151">
        <f t="shared" si="805"/>
        <v>1.6666666666666666E-2</v>
      </c>
      <c r="AD151">
        <f t="shared" si="694"/>
        <v>0</v>
      </c>
      <c r="AE151">
        <f t="shared" si="695"/>
        <v>0</v>
      </c>
      <c r="AF151">
        <f t="shared" ref="AF151:AH151" si="806">IF($G151=0,0,$G151*LOG($G151/K322, 2))</f>
        <v>0</v>
      </c>
      <c r="AG151">
        <f t="shared" si="806"/>
        <v>0</v>
      </c>
      <c r="AH151">
        <f t="shared" si="806"/>
        <v>0</v>
      </c>
      <c r="AJ151">
        <f t="shared" si="697"/>
        <v>0</v>
      </c>
      <c r="AK151">
        <f t="shared" si="698"/>
        <v>0</v>
      </c>
      <c r="AL151">
        <f t="shared" si="699"/>
        <v>0</v>
      </c>
      <c r="AM151">
        <f t="shared" ref="AM151:AN151" si="807">IF($I151=0,0,$I151*LOG($I151/N322, 2))</f>
        <v>0</v>
      </c>
      <c r="AN151">
        <f t="shared" si="807"/>
        <v>0</v>
      </c>
      <c r="AP151">
        <f t="shared" si="701"/>
        <v>0</v>
      </c>
      <c r="AQ151">
        <f t="shared" si="702"/>
        <v>0</v>
      </c>
      <c r="AR151">
        <f t="shared" si="703"/>
        <v>0</v>
      </c>
      <c r="AS151">
        <f t="shared" si="704"/>
        <v>0</v>
      </c>
      <c r="AT151">
        <f t="shared" si="705"/>
        <v>0</v>
      </c>
      <c r="AV151">
        <f t="shared" si="706"/>
        <v>0</v>
      </c>
      <c r="AW151">
        <f t="shared" si="707"/>
        <v>0</v>
      </c>
      <c r="AX151">
        <f t="shared" si="708"/>
        <v>0</v>
      </c>
      <c r="AY151">
        <f t="shared" ref="AY151:AZ151" si="808">IF($M151=0,0,$M151*LOG($M151/O322, 2))</f>
        <v>0</v>
      </c>
      <c r="AZ151">
        <f t="shared" si="808"/>
        <v>0</v>
      </c>
    </row>
    <row r="152" spans="1:52">
      <c r="A152" t="str">
        <f t="shared" si="686"/>
        <v>were</v>
      </c>
      <c r="B152">
        <v>1</v>
      </c>
      <c r="C152" s="1">
        <f t="shared" si="687"/>
        <v>2.7777777777777776E-2</v>
      </c>
      <c r="D152">
        <v>0</v>
      </c>
      <c r="E152" s="1">
        <f t="shared" si="688"/>
        <v>0</v>
      </c>
      <c r="F152">
        <v>0</v>
      </c>
      <c r="G152" s="1">
        <f t="shared" si="710"/>
        <v>0</v>
      </c>
      <c r="H152">
        <v>0</v>
      </c>
      <c r="I152" s="1">
        <f t="shared" si="711"/>
        <v>0</v>
      </c>
      <c r="J152">
        <v>0</v>
      </c>
      <c r="K152" s="1">
        <f t="shared" si="712"/>
        <v>0</v>
      </c>
      <c r="L152">
        <v>0</v>
      </c>
      <c r="M152" s="1">
        <f t="shared" si="713"/>
        <v>0</v>
      </c>
      <c r="N152">
        <f t="shared" si="689"/>
        <v>1</v>
      </c>
      <c r="O152" t="s">
        <v>150</v>
      </c>
      <c r="R152">
        <f t="shared" si="690"/>
        <v>2.7777777777777776E-2</v>
      </c>
      <c r="S152">
        <f t="shared" ref="S152:V152" si="809">IF($C152=0,0,$C152*LOG($C152/C323, 2))</f>
        <v>2.7777777777777776E-2</v>
      </c>
      <c r="T152">
        <f t="shared" si="809"/>
        <v>2.7777777777777776E-2</v>
      </c>
      <c r="U152">
        <f t="shared" si="809"/>
        <v>2.7777777777777776E-2</v>
      </c>
      <c r="V152">
        <f t="shared" si="809"/>
        <v>2.7777777777777776E-2</v>
      </c>
      <c r="X152">
        <f t="shared" si="692"/>
        <v>0</v>
      </c>
      <c r="Y152">
        <f t="shared" ref="Y152:AB152" si="810">IF($E152=0,0,$E152*LOG($E152/G323, 2))</f>
        <v>0</v>
      </c>
      <c r="Z152">
        <f t="shared" si="810"/>
        <v>0</v>
      </c>
      <c r="AA152">
        <f t="shared" si="810"/>
        <v>0</v>
      </c>
      <c r="AB152">
        <f t="shared" si="810"/>
        <v>0</v>
      </c>
      <c r="AD152">
        <f t="shared" si="694"/>
        <v>0</v>
      </c>
      <c r="AE152">
        <f t="shared" si="695"/>
        <v>0</v>
      </c>
      <c r="AF152">
        <f t="shared" ref="AF152:AH152" si="811">IF($G152=0,0,$G152*LOG($G152/K323, 2))</f>
        <v>0</v>
      </c>
      <c r="AG152">
        <f t="shared" si="811"/>
        <v>0</v>
      </c>
      <c r="AH152">
        <f t="shared" si="811"/>
        <v>0</v>
      </c>
      <c r="AJ152">
        <f t="shared" si="697"/>
        <v>0</v>
      </c>
      <c r="AK152">
        <f t="shared" si="698"/>
        <v>0</v>
      </c>
      <c r="AL152">
        <f t="shared" si="699"/>
        <v>0</v>
      </c>
      <c r="AM152">
        <f t="shared" ref="AM152:AN152" si="812">IF($I152=0,0,$I152*LOG($I152/N323, 2))</f>
        <v>0</v>
      </c>
      <c r="AN152">
        <f t="shared" si="812"/>
        <v>0</v>
      </c>
      <c r="AP152">
        <f t="shared" si="701"/>
        <v>0</v>
      </c>
      <c r="AQ152">
        <f t="shared" si="702"/>
        <v>0</v>
      </c>
      <c r="AR152">
        <f t="shared" si="703"/>
        <v>0</v>
      </c>
      <c r="AS152">
        <f t="shared" si="704"/>
        <v>0</v>
      </c>
      <c r="AT152">
        <f t="shared" si="705"/>
        <v>0</v>
      </c>
      <c r="AV152">
        <f t="shared" si="706"/>
        <v>0</v>
      </c>
      <c r="AW152">
        <f t="shared" si="707"/>
        <v>0</v>
      </c>
      <c r="AX152">
        <f t="shared" si="708"/>
        <v>0</v>
      </c>
      <c r="AY152">
        <f t="shared" ref="AY152:AZ152" si="813">IF($M152=0,0,$M152*LOG($M152/O323, 2))</f>
        <v>0</v>
      </c>
      <c r="AZ152">
        <f t="shared" si="813"/>
        <v>0</v>
      </c>
    </row>
    <row r="153" spans="1:52">
      <c r="A153" t="str">
        <f t="shared" si="686"/>
        <v>what</v>
      </c>
      <c r="B153">
        <v>0</v>
      </c>
      <c r="C153" s="1">
        <f t="shared" si="687"/>
        <v>0</v>
      </c>
      <c r="D153">
        <v>0</v>
      </c>
      <c r="E153" s="1">
        <f t="shared" si="688"/>
        <v>0</v>
      </c>
      <c r="F153">
        <v>0</v>
      </c>
      <c r="G153" s="1">
        <f t="shared" si="710"/>
        <v>0</v>
      </c>
      <c r="H153">
        <v>0</v>
      </c>
      <c r="I153" s="1">
        <f t="shared" si="711"/>
        <v>0</v>
      </c>
      <c r="J153">
        <v>0</v>
      </c>
      <c r="K153" s="1">
        <f t="shared" si="712"/>
        <v>0</v>
      </c>
      <c r="L153">
        <v>1</v>
      </c>
      <c r="M153" s="1">
        <f t="shared" si="713"/>
        <v>4.5454545454545456E-2</v>
      </c>
      <c r="N153">
        <f t="shared" si="689"/>
        <v>1</v>
      </c>
      <c r="O153" t="s">
        <v>151</v>
      </c>
      <c r="R153">
        <f t="shared" si="690"/>
        <v>0</v>
      </c>
      <c r="S153">
        <f t="shared" ref="S153:V153" si="814">IF($C153=0,0,$C153*LOG($C153/C324, 2))</f>
        <v>0</v>
      </c>
      <c r="T153">
        <f t="shared" si="814"/>
        <v>0</v>
      </c>
      <c r="U153">
        <f t="shared" si="814"/>
        <v>0</v>
      </c>
      <c r="V153">
        <f t="shared" si="814"/>
        <v>0</v>
      </c>
      <c r="X153">
        <f t="shared" si="692"/>
        <v>0</v>
      </c>
      <c r="Y153">
        <f t="shared" ref="Y153:AB153" si="815">IF($E153=0,0,$E153*LOG($E153/G324, 2))</f>
        <v>0</v>
      </c>
      <c r="Z153">
        <f t="shared" si="815"/>
        <v>0</v>
      </c>
      <c r="AA153">
        <f t="shared" si="815"/>
        <v>0</v>
      </c>
      <c r="AB153">
        <f t="shared" si="815"/>
        <v>0</v>
      </c>
      <c r="AD153">
        <f t="shared" si="694"/>
        <v>0</v>
      </c>
      <c r="AE153">
        <f t="shared" si="695"/>
        <v>0</v>
      </c>
      <c r="AF153">
        <f t="shared" ref="AF153:AH153" si="816">IF($G153=0,0,$G153*LOG($G153/K324, 2))</f>
        <v>0</v>
      </c>
      <c r="AG153">
        <f t="shared" si="816"/>
        <v>0</v>
      </c>
      <c r="AH153">
        <f t="shared" si="816"/>
        <v>0</v>
      </c>
      <c r="AJ153">
        <f t="shared" si="697"/>
        <v>0</v>
      </c>
      <c r="AK153">
        <f t="shared" si="698"/>
        <v>0</v>
      </c>
      <c r="AL153">
        <f t="shared" si="699"/>
        <v>0</v>
      </c>
      <c r="AM153">
        <f t="shared" ref="AM153:AN153" si="817">IF($I153=0,0,$I153*LOG($I153/N324, 2))</f>
        <v>0</v>
      </c>
      <c r="AN153">
        <f t="shared" si="817"/>
        <v>0</v>
      </c>
      <c r="AP153">
        <f t="shared" si="701"/>
        <v>0</v>
      </c>
      <c r="AQ153">
        <f t="shared" si="702"/>
        <v>0</v>
      </c>
      <c r="AR153">
        <f t="shared" si="703"/>
        <v>0</v>
      </c>
      <c r="AS153">
        <f t="shared" si="704"/>
        <v>0</v>
      </c>
      <c r="AT153">
        <f t="shared" si="705"/>
        <v>0</v>
      </c>
      <c r="AV153">
        <f t="shared" si="706"/>
        <v>4.5454545454545456E-2</v>
      </c>
      <c r="AW153">
        <f t="shared" si="707"/>
        <v>4.5454545454545456E-2</v>
      </c>
      <c r="AX153">
        <f t="shared" si="708"/>
        <v>4.5454545454545456E-2</v>
      </c>
      <c r="AY153">
        <f t="shared" ref="AY153:AZ153" si="818">IF($M153=0,0,$M153*LOG($M153/O324, 2))</f>
        <v>4.5454545454545456E-2</v>
      </c>
      <c r="AZ153">
        <f t="shared" si="818"/>
        <v>4.5454545454545456E-2</v>
      </c>
    </row>
    <row r="154" spans="1:52">
      <c r="A154" t="str">
        <f t="shared" si="686"/>
        <v>when</v>
      </c>
      <c r="B154">
        <v>0</v>
      </c>
      <c r="C154" s="1">
        <f t="shared" si="687"/>
        <v>0</v>
      </c>
      <c r="D154">
        <v>0</v>
      </c>
      <c r="E154" s="1">
        <f t="shared" si="688"/>
        <v>0</v>
      </c>
      <c r="F154">
        <v>1</v>
      </c>
      <c r="G154" s="1">
        <f t="shared" si="710"/>
        <v>2.5000000000000001E-2</v>
      </c>
      <c r="H154">
        <v>0</v>
      </c>
      <c r="I154" s="1">
        <f t="shared" si="711"/>
        <v>0</v>
      </c>
      <c r="J154">
        <v>0</v>
      </c>
      <c r="K154" s="1">
        <f t="shared" si="712"/>
        <v>0</v>
      </c>
      <c r="L154">
        <v>0</v>
      </c>
      <c r="M154" s="1">
        <f t="shared" si="713"/>
        <v>0</v>
      </c>
      <c r="N154">
        <f t="shared" si="689"/>
        <v>1</v>
      </c>
      <c r="O154" t="s">
        <v>152</v>
      </c>
      <c r="R154">
        <f t="shared" si="690"/>
        <v>0</v>
      </c>
      <c r="S154">
        <f t="shared" ref="S154:V154" si="819">IF($C154=0,0,$C154*LOG($C154/C325, 2))</f>
        <v>0</v>
      </c>
      <c r="T154">
        <f t="shared" si="819"/>
        <v>0</v>
      </c>
      <c r="U154">
        <f t="shared" si="819"/>
        <v>0</v>
      </c>
      <c r="V154">
        <f t="shared" si="819"/>
        <v>0</v>
      </c>
      <c r="X154">
        <f t="shared" si="692"/>
        <v>0</v>
      </c>
      <c r="Y154">
        <f t="shared" ref="Y154:AB154" si="820">IF($E154=0,0,$E154*LOG($E154/G325, 2))</f>
        <v>0</v>
      </c>
      <c r="Z154">
        <f t="shared" si="820"/>
        <v>0</v>
      </c>
      <c r="AA154">
        <f t="shared" si="820"/>
        <v>0</v>
      </c>
      <c r="AB154">
        <f t="shared" si="820"/>
        <v>0</v>
      </c>
      <c r="AD154">
        <f t="shared" si="694"/>
        <v>2.5000000000000001E-2</v>
      </c>
      <c r="AE154">
        <f t="shared" si="695"/>
        <v>2.5000000000000001E-2</v>
      </c>
      <c r="AF154">
        <f t="shared" ref="AF154:AH154" si="821">IF($G154=0,0,$G154*LOG($G154/K325, 2))</f>
        <v>2.5000000000000001E-2</v>
      </c>
      <c r="AG154">
        <f t="shared" si="821"/>
        <v>2.5000000000000001E-2</v>
      </c>
      <c r="AH154">
        <f t="shared" si="821"/>
        <v>2.5000000000000001E-2</v>
      </c>
      <c r="AJ154">
        <f t="shared" si="697"/>
        <v>0</v>
      </c>
      <c r="AK154">
        <f t="shared" si="698"/>
        <v>0</v>
      </c>
      <c r="AL154">
        <f t="shared" si="699"/>
        <v>0</v>
      </c>
      <c r="AM154">
        <f t="shared" ref="AM154:AN154" si="822">IF($I154=0,0,$I154*LOG($I154/N325, 2))</f>
        <v>0</v>
      </c>
      <c r="AN154">
        <f t="shared" si="822"/>
        <v>0</v>
      </c>
      <c r="AP154">
        <f t="shared" si="701"/>
        <v>0</v>
      </c>
      <c r="AQ154">
        <f t="shared" si="702"/>
        <v>0</v>
      </c>
      <c r="AR154">
        <f t="shared" si="703"/>
        <v>0</v>
      </c>
      <c r="AS154">
        <f t="shared" si="704"/>
        <v>0</v>
      </c>
      <c r="AT154">
        <f t="shared" si="705"/>
        <v>0</v>
      </c>
      <c r="AV154">
        <f t="shared" si="706"/>
        <v>0</v>
      </c>
      <c r="AW154">
        <f t="shared" si="707"/>
        <v>0</v>
      </c>
      <c r="AX154">
        <f t="shared" si="708"/>
        <v>0</v>
      </c>
      <c r="AY154">
        <f t="shared" ref="AY154:AZ154" si="823">IF($M154=0,0,$M154*LOG($M154/O325, 2))</f>
        <v>0</v>
      </c>
      <c r="AZ154">
        <f t="shared" si="823"/>
        <v>0</v>
      </c>
    </row>
    <row r="155" spans="1:52">
      <c r="A155" t="str">
        <f t="shared" si="686"/>
        <v>white</v>
      </c>
      <c r="B155">
        <v>0</v>
      </c>
      <c r="C155" s="1">
        <f t="shared" si="687"/>
        <v>0</v>
      </c>
      <c r="D155">
        <v>0</v>
      </c>
      <c r="E155" s="1">
        <f t="shared" si="688"/>
        <v>0</v>
      </c>
      <c r="F155">
        <v>0</v>
      </c>
      <c r="G155" s="1">
        <f t="shared" si="710"/>
        <v>0</v>
      </c>
      <c r="H155">
        <v>0</v>
      </c>
      <c r="I155" s="1">
        <f t="shared" si="711"/>
        <v>0</v>
      </c>
      <c r="J155">
        <v>1</v>
      </c>
      <c r="K155" s="1">
        <f t="shared" si="712"/>
        <v>1.9607843137254902E-2</v>
      </c>
      <c r="L155">
        <v>0</v>
      </c>
      <c r="M155" s="1">
        <f t="shared" si="713"/>
        <v>0</v>
      </c>
      <c r="N155">
        <f t="shared" si="689"/>
        <v>1</v>
      </c>
      <c r="O155" t="s">
        <v>153</v>
      </c>
      <c r="R155">
        <f t="shared" si="690"/>
        <v>0</v>
      </c>
      <c r="S155">
        <f t="shared" ref="S155:V155" si="824">IF($C155=0,0,$C155*LOG($C155/C326, 2))</f>
        <v>0</v>
      </c>
      <c r="T155">
        <f t="shared" si="824"/>
        <v>0</v>
      </c>
      <c r="U155">
        <f t="shared" si="824"/>
        <v>0</v>
      </c>
      <c r="V155">
        <f t="shared" si="824"/>
        <v>0</v>
      </c>
      <c r="X155">
        <f t="shared" si="692"/>
        <v>0</v>
      </c>
      <c r="Y155">
        <f t="shared" ref="Y155:AB155" si="825">IF($E155=0,0,$E155*LOG($E155/G326, 2))</f>
        <v>0</v>
      </c>
      <c r="Z155">
        <f t="shared" si="825"/>
        <v>0</v>
      </c>
      <c r="AA155">
        <f t="shared" si="825"/>
        <v>0</v>
      </c>
      <c r="AB155">
        <f t="shared" si="825"/>
        <v>0</v>
      </c>
      <c r="AD155">
        <f t="shared" si="694"/>
        <v>0</v>
      </c>
      <c r="AE155">
        <f t="shared" si="695"/>
        <v>0</v>
      </c>
      <c r="AF155">
        <f t="shared" ref="AF155:AH155" si="826">IF($G155=0,0,$G155*LOG($G155/K326, 2))</f>
        <v>0</v>
      </c>
      <c r="AG155">
        <f t="shared" si="826"/>
        <v>0</v>
      </c>
      <c r="AH155">
        <f t="shared" si="826"/>
        <v>0</v>
      </c>
      <c r="AJ155">
        <f t="shared" si="697"/>
        <v>0</v>
      </c>
      <c r="AK155">
        <f t="shared" si="698"/>
        <v>0</v>
      </c>
      <c r="AL155">
        <f t="shared" si="699"/>
        <v>0</v>
      </c>
      <c r="AM155">
        <f t="shared" ref="AM155:AN155" si="827">IF($I155=0,0,$I155*LOG($I155/N326, 2))</f>
        <v>0</v>
      </c>
      <c r="AN155">
        <f t="shared" si="827"/>
        <v>0</v>
      </c>
      <c r="AP155">
        <f t="shared" si="701"/>
        <v>1.9607843137254902E-2</v>
      </c>
      <c r="AQ155">
        <f t="shared" si="702"/>
        <v>1.9607843137254902E-2</v>
      </c>
      <c r="AR155">
        <f t="shared" si="703"/>
        <v>1.9607843137254902E-2</v>
      </c>
      <c r="AS155">
        <f t="shared" si="704"/>
        <v>1.9607843137254902E-2</v>
      </c>
      <c r="AT155">
        <f t="shared" si="705"/>
        <v>1.9607843137254902E-2</v>
      </c>
      <c r="AV155">
        <f t="shared" si="706"/>
        <v>0</v>
      </c>
      <c r="AW155">
        <f t="shared" si="707"/>
        <v>0</v>
      </c>
      <c r="AX155">
        <f t="shared" si="708"/>
        <v>0</v>
      </c>
      <c r="AY155">
        <f t="shared" ref="AY155:AZ155" si="828">IF($M155=0,0,$M155*LOG($M155/O326, 2))</f>
        <v>0</v>
      </c>
      <c r="AZ155">
        <f t="shared" si="828"/>
        <v>0</v>
      </c>
    </row>
    <row r="156" spans="1:52">
      <c r="A156" t="str">
        <f t="shared" si="686"/>
        <v>why</v>
      </c>
      <c r="B156">
        <v>0</v>
      </c>
      <c r="C156" s="1">
        <f t="shared" si="687"/>
        <v>0</v>
      </c>
      <c r="D156">
        <v>0</v>
      </c>
      <c r="E156" s="1">
        <f t="shared" si="688"/>
        <v>0</v>
      </c>
      <c r="F156">
        <v>1</v>
      </c>
      <c r="G156" s="1">
        <f t="shared" si="710"/>
        <v>2.5000000000000001E-2</v>
      </c>
      <c r="H156">
        <v>0</v>
      </c>
      <c r="I156" s="1">
        <f t="shared" si="711"/>
        <v>0</v>
      </c>
      <c r="J156">
        <v>0</v>
      </c>
      <c r="K156" s="1">
        <f t="shared" si="712"/>
        <v>0</v>
      </c>
      <c r="L156">
        <v>0</v>
      </c>
      <c r="M156" s="1">
        <f t="shared" si="713"/>
        <v>0</v>
      </c>
      <c r="N156">
        <f t="shared" si="689"/>
        <v>1</v>
      </c>
      <c r="O156" t="s">
        <v>154</v>
      </c>
      <c r="R156">
        <f t="shared" si="690"/>
        <v>0</v>
      </c>
      <c r="S156">
        <f t="shared" ref="S156:V156" si="829">IF($C156=0,0,$C156*LOG($C156/C327, 2))</f>
        <v>0</v>
      </c>
      <c r="T156">
        <f t="shared" si="829"/>
        <v>0</v>
      </c>
      <c r="U156">
        <f t="shared" si="829"/>
        <v>0</v>
      </c>
      <c r="V156">
        <f t="shared" si="829"/>
        <v>0</v>
      </c>
      <c r="X156">
        <f t="shared" si="692"/>
        <v>0</v>
      </c>
      <c r="Y156">
        <f t="shared" ref="Y156:AB156" si="830">IF($E156=0,0,$E156*LOG($E156/G327, 2))</f>
        <v>0</v>
      </c>
      <c r="Z156">
        <f t="shared" si="830"/>
        <v>0</v>
      </c>
      <c r="AA156">
        <f t="shared" si="830"/>
        <v>0</v>
      </c>
      <c r="AB156">
        <f t="shared" si="830"/>
        <v>0</v>
      </c>
      <c r="AD156">
        <f t="shared" si="694"/>
        <v>2.5000000000000001E-2</v>
      </c>
      <c r="AE156">
        <f t="shared" si="695"/>
        <v>2.5000000000000001E-2</v>
      </c>
      <c r="AF156">
        <f t="shared" ref="AF156:AH156" si="831">IF($G156=0,0,$G156*LOG($G156/K327, 2))</f>
        <v>2.5000000000000001E-2</v>
      </c>
      <c r="AG156">
        <f t="shared" si="831"/>
        <v>2.5000000000000001E-2</v>
      </c>
      <c r="AH156">
        <f t="shared" si="831"/>
        <v>2.5000000000000001E-2</v>
      </c>
      <c r="AJ156">
        <f t="shared" si="697"/>
        <v>0</v>
      </c>
      <c r="AK156">
        <f t="shared" si="698"/>
        <v>0</v>
      </c>
      <c r="AL156">
        <f t="shared" si="699"/>
        <v>0</v>
      </c>
      <c r="AM156">
        <f t="shared" ref="AM156:AN156" si="832">IF($I156=0,0,$I156*LOG($I156/N327, 2))</f>
        <v>0</v>
      </c>
      <c r="AN156">
        <f t="shared" si="832"/>
        <v>0</v>
      </c>
      <c r="AP156">
        <f t="shared" si="701"/>
        <v>0</v>
      </c>
      <c r="AQ156">
        <f t="shared" si="702"/>
        <v>0</v>
      </c>
      <c r="AR156">
        <f t="shared" si="703"/>
        <v>0</v>
      </c>
      <c r="AS156">
        <f t="shared" si="704"/>
        <v>0</v>
      </c>
      <c r="AT156">
        <f t="shared" si="705"/>
        <v>0</v>
      </c>
      <c r="AV156">
        <f t="shared" si="706"/>
        <v>0</v>
      </c>
      <c r="AW156">
        <f t="shared" si="707"/>
        <v>0</v>
      </c>
      <c r="AX156">
        <f t="shared" si="708"/>
        <v>0</v>
      </c>
      <c r="AY156">
        <f t="shared" ref="AY156:AZ156" si="833">IF($M156=0,0,$M156*LOG($M156/O327, 2))</f>
        <v>0</v>
      </c>
      <c r="AZ156">
        <f t="shared" si="833"/>
        <v>0</v>
      </c>
    </row>
    <row r="157" spans="1:52">
      <c r="A157" t="str">
        <f t="shared" si="686"/>
        <v>with</v>
      </c>
      <c r="B157">
        <v>1</v>
      </c>
      <c r="C157" s="1">
        <f t="shared" si="687"/>
        <v>2.7777777777777776E-2</v>
      </c>
      <c r="D157">
        <v>0</v>
      </c>
      <c r="E157" s="1">
        <f t="shared" si="688"/>
        <v>0</v>
      </c>
      <c r="F157">
        <v>0</v>
      </c>
      <c r="G157" s="1">
        <f t="shared" si="710"/>
        <v>0</v>
      </c>
      <c r="H157">
        <v>0</v>
      </c>
      <c r="I157" s="1">
        <f t="shared" si="711"/>
        <v>0</v>
      </c>
      <c r="J157">
        <v>0</v>
      </c>
      <c r="K157" s="1">
        <f t="shared" si="712"/>
        <v>0</v>
      </c>
      <c r="L157">
        <v>0</v>
      </c>
      <c r="M157" s="1">
        <f t="shared" si="713"/>
        <v>0</v>
      </c>
      <c r="N157">
        <f t="shared" si="689"/>
        <v>1</v>
      </c>
      <c r="O157" t="s">
        <v>155</v>
      </c>
      <c r="R157">
        <f t="shared" si="690"/>
        <v>2.7777777777777776E-2</v>
      </c>
      <c r="S157">
        <f t="shared" ref="S157:V157" si="834">IF($C157=0,0,$C157*LOG($C157/C328, 2))</f>
        <v>2.7777777777777776E-2</v>
      </c>
      <c r="T157">
        <f t="shared" si="834"/>
        <v>2.7777777777777776E-2</v>
      </c>
      <c r="U157">
        <f t="shared" si="834"/>
        <v>2.7777777777777776E-2</v>
      </c>
      <c r="V157">
        <f t="shared" si="834"/>
        <v>2.7777777777777776E-2</v>
      </c>
      <c r="X157">
        <f t="shared" si="692"/>
        <v>0</v>
      </c>
      <c r="Y157">
        <f t="shared" ref="Y157:AB157" si="835">IF($E157=0,0,$E157*LOG($E157/G328, 2))</f>
        <v>0</v>
      </c>
      <c r="Z157">
        <f t="shared" si="835"/>
        <v>0</v>
      </c>
      <c r="AA157">
        <f t="shared" si="835"/>
        <v>0</v>
      </c>
      <c r="AB157">
        <f t="shared" si="835"/>
        <v>0</v>
      </c>
      <c r="AD157">
        <f t="shared" si="694"/>
        <v>0</v>
      </c>
      <c r="AE157">
        <f t="shared" si="695"/>
        <v>0</v>
      </c>
      <c r="AF157">
        <f t="shared" ref="AF157:AH157" si="836">IF($G157=0,0,$G157*LOG($G157/K328, 2))</f>
        <v>0</v>
      </c>
      <c r="AG157">
        <f t="shared" si="836"/>
        <v>0</v>
      </c>
      <c r="AH157">
        <f t="shared" si="836"/>
        <v>0</v>
      </c>
      <c r="AJ157">
        <f t="shared" si="697"/>
        <v>0</v>
      </c>
      <c r="AK157">
        <f t="shared" si="698"/>
        <v>0</v>
      </c>
      <c r="AL157">
        <f t="shared" si="699"/>
        <v>0</v>
      </c>
      <c r="AM157">
        <f t="shared" ref="AM157:AN157" si="837">IF($I157=0,0,$I157*LOG($I157/N328, 2))</f>
        <v>0</v>
      </c>
      <c r="AN157">
        <f t="shared" si="837"/>
        <v>0</v>
      </c>
      <c r="AP157">
        <f t="shared" si="701"/>
        <v>0</v>
      </c>
      <c r="AQ157">
        <f t="shared" si="702"/>
        <v>0</v>
      </c>
      <c r="AR157">
        <f t="shared" si="703"/>
        <v>0</v>
      </c>
      <c r="AS157">
        <f t="shared" si="704"/>
        <v>0</v>
      </c>
      <c r="AT157">
        <f t="shared" si="705"/>
        <v>0</v>
      </c>
      <c r="AV157">
        <f t="shared" si="706"/>
        <v>0</v>
      </c>
      <c r="AW157">
        <f t="shared" si="707"/>
        <v>0</v>
      </c>
      <c r="AX157">
        <f t="shared" si="708"/>
        <v>0</v>
      </c>
      <c r="AY157">
        <f t="shared" ref="AY157:AZ157" si="838">IF($M157=0,0,$M157*LOG($M157/O328, 2))</f>
        <v>0</v>
      </c>
      <c r="AZ157">
        <f t="shared" si="838"/>
        <v>0</v>
      </c>
    </row>
    <row r="158" spans="1:52">
      <c r="A158" t="str">
        <f t="shared" si="686"/>
        <v>work</v>
      </c>
      <c r="B158">
        <v>0</v>
      </c>
      <c r="C158" s="1">
        <f t="shared" si="687"/>
        <v>0</v>
      </c>
      <c r="D158">
        <v>0</v>
      </c>
      <c r="E158" s="1">
        <f t="shared" si="688"/>
        <v>0</v>
      </c>
      <c r="F158">
        <v>0</v>
      </c>
      <c r="G158" s="1">
        <f t="shared" si="710"/>
        <v>0</v>
      </c>
      <c r="H158">
        <v>0</v>
      </c>
      <c r="I158" s="1">
        <f t="shared" si="711"/>
        <v>0</v>
      </c>
      <c r="J158">
        <v>1</v>
      </c>
      <c r="K158" s="1">
        <f t="shared" si="712"/>
        <v>1.9607843137254902E-2</v>
      </c>
      <c r="L158">
        <v>0</v>
      </c>
      <c r="M158" s="1">
        <f t="shared" si="713"/>
        <v>0</v>
      </c>
      <c r="N158">
        <f t="shared" si="689"/>
        <v>1</v>
      </c>
      <c r="O158" t="s">
        <v>156</v>
      </c>
      <c r="R158">
        <f t="shared" si="690"/>
        <v>0</v>
      </c>
      <c r="S158">
        <f t="shared" ref="S158:V158" si="839">IF($C158=0,0,$C158*LOG($C158/C329, 2))</f>
        <v>0</v>
      </c>
      <c r="T158">
        <f t="shared" si="839"/>
        <v>0</v>
      </c>
      <c r="U158">
        <f t="shared" si="839"/>
        <v>0</v>
      </c>
      <c r="V158">
        <f t="shared" si="839"/>
        <v>0</v>
      </c>
      <c r="X158">
        <f t="shared" si="692"/>
        <v>0</v>
      </c>
      <c r="Y158">
        <f t="shared" ref="Y158:AB158" si="840">IF($E158=0,0,$E158*LOG($E158/G329, 2))</f>
        <v>0</v>
      </c>
      <c r="Z158">
        <f t="shared" si="840"/>
        <v>0</v>
      </c>
      <c r="AA158">
        <f t="shared" si="840"/>
        <v>0</v>
      </c>
      <c r="AB158">
        <f t="shared" si="840"/>
        <v>0</v>
      </c>
      <c r="AD158">
        <f t="shared" si="694"/>
        <v>0</v>
      </c>
      <c r="AE158">
        <f t="shared" si="695"/>
        <v>0</v>
      </c>
      <c r="AF158">
        <f t="shared" ref="AF158:AH158" si="841">IF($G158=0,0,$G158*LOG($G158/K329, 2))</f>
        <v>0</v>
      </c>
      <c r="AG158">
        <f t="shared" si="841"/>
        <v>0</v>
      </c>
      <c r="AH158">
        <f t="shared" si="841"/>
        <v>0</v>
      </c>
      <c r="AJ158">
        <f t="shared" si="697"/>
        <v>0</v>
      </c>
      <c r="AK158">
        <f t="shared" si="698"/>
        <v>0</v>
      </c>
      <c r="AL158">
        <f t="shared" si="699"/>
        <v>0</v>
      </c>
      <c r="AM158">
        <f t="shared" ref="AM158:AN158" si="842">IF($I158=0,0,$I158*LOG($I158/N329, 2))</f>
        <v>0</v>
      </c>
      <c r="AN158">
        <f t="shared" si="842"/>
        <v>0</v>
      </c>
      <c r="AP158">
        <f t="shared" si="701"/>
        <v>1.9607843137254902E-2</v>
      </c>
      <c r="AQ158">
        <f t="shared" si="702"/>
        <v>1.9607843137254902E-2</v>
      </c>
      <c r="AR158">
        <f t="shared" si="703"/>
        <v>1.9607843137254902E-2</v>
      </c>
      <c r="AS158">
        <f t="shared" si="704"/>
        <v>1.9607843137254902E-2</v>
      </c>
      <c r="AT158">
        <f t="shared" si="705"/>
        <v>1.9607843137254902E-2</v>
      </c>
      <c r="AV158">
        <f t="shared" si="706"/>
        <v>0</v>
      </c>
      <c r="AW158">
        <f t="shared" si="707"/>
        <v>0</v>
      </c>
      <c r="AX158">
        <f t="shared" si="708"/>
        <v>0</v>
      </c>
      <c r="AY158">
        <f t="shared" ref="AY158:AZ158" si="843">IF($M158=0,0,$M158*LOG($M158/O329, 2))</f>
        <v>0</v>
      </c>
      <c r="AZ158">
        <f t="shared" si="843"/>
        <v>0</v>
      </c>
    </row>
    <row r="159" spans="1:52">
      <c r="A159" t="str">
        <f t="shared" si="686"/>
        <v>would</v>
      </c>
      <c r="B159">
        <v>0</v>
      </c>
      <c r="C159" s="1">
        <f t="shared" si="687"/>
        <v>0</v>
      </c>
      <c r="D159">
        <v>2</v>
      </c>
      <c r="E159" s="1">
        <f t="shared" si="688"/>
        <v>3.3333333333333333E-2</v>
      </c>
      <c r="F159">
        <v>0</v>
      </c>
      <c r="G159" s="1">
        <f t="shared" si="710"/>
        <v>0</v>
      </c>
      <c r="H159">
        <v>0</v>
      </c>
      <c r="I159" s="1">
        <f t="shared" si="711"/>
        <v>0</v>
      </c>
      <c r="J159">
        <v>1</v>
      </c>
      <c r="K159" s="1">
        <f t="shared" si="712"/>
        <v>1.9607843137254902E-2</v>
      </c>
      <c r="L159">
        <v>0</v>
      </c>
      <c r="M159" s="1">
        <f t="shared" si="713"/>
        <v>0</v>
      </c>
      <c r="N159">
        <f t="shared" si="689"/>
        <v>3</v>
      </c>
      <c r="O159" t="s">
        <v>157</v>
      </c>
      <c r="R159">
        <f t="shared" si="690"/>
        <v>0</v>
      </c>
      <c r="S159">
        <f t="shared" ref="S159:V159" si="844">IF($C159=0,0,$C159*LOG($C159/C330, 2))</f>
        <v>0</v>
      </c>
      <c r="T159">
        <f t="shared" si="844"/>
        <v>0</v>
      </c>
      <c r="U159">
        <f t="shared" si="844"/>
        <v>0</v>
      </c>
      <c r="V159">
        <f t="shared" si="844"/>
        <v>0</v>
      </c>
      <c r="X159">
        <f t="shared" si="692"/>
        <v>3.3333333333333333E-2</v>
      </c>
      <c r="Y159">
        <f t="shared" ref="Y159:AB159" si="845">IF($E159=0,0,$E159*LOG($E159/G330, 2))</f>
        <v>3.3333333333333333E-2</v>
      </c>
      <c r="Z159">
        <f t="shared" si="845"/>
        <v>3.3333333333333333E-2</v>
      </c>
      <c r="AA159">
        <f t="shared" si="845"/>
        <v>1.108584463622903E-2</v>
      </c>
      <c r="AB159">
        <f t="shared" si="845"/>
        <v>3.3333333333333333E-2</v>
      </c>
      <c r="AD159">
        <f t="shared" si="694"/>
        <v>0</v>
      </c>
      <c r="AE159">
        <f t="shared" si="695"/>
        <v>0</v>
      </c>
      <c r="AF159">
        <f t="shared" ref="AF159:AH159" si="846">IF($G159=0,0,$G159*LOG($G159/K330, 2))</f>
        <v>0</v>
      </c>
      <c r="AG159">
        <f t="shared" si="846"/>
        <v>0</v>
      </c>
      <c r="AH159">
        <f t="shared" si="846"/>
        <v>0</v>
      </c>
      <c r="AJ159">
        <f t="shared" si="697"/>
        <v>0</v>
      </c>
      <c r="AK159">
        <f t="shared" si="698"/>
        <v>0</v>
      </c>
      <c r="AL159">
        <f t="shared" si="699"/>
        <v>0</v>
      </c>
      <c r="AM159">
        <f t="shared" ref="AM159:AN159" si="847">IF($I159=0,0,$I159*LOG($I159/N330, 2))</f>
        <v>0</v>
      </c>
      <c r="AN159">
        <f t="shared" si="847"/>
        <v>0</v>
      </c>
      <c r="AP159">
        <f t="shared" si="701"/>
        <v>1.9607843137254902E-2</v>
      </c>
      <c r="AQ159">
        <f t="shared" si="702"/>
        <v>-8.4894001426687512E-3</v>
      </c>
      <c r="AR159">
        <f t="shared" si="703"/>
        <v>1.9607843137254902E-2</v>
      </c>
      <c r="AS159">
        <f t="shared" si="704"/>
        <v>1.9607843137254902E-2</v>
      </c>
      <c r="AT159">
        <f t="shared" si="705"/>
        <v>1.9607843137254902E-2</v>
      </c>
      <c r="AV159">
        <f t="shared" si="706"/>
        <v>0</v>
      </c>
      <c r="AW159">
        <f t="shared" si="707"/>
        <v>0</v>
      </c>
      <c r="AX159">
        <f t="shared" si="708"/>
        <v>0</v>
      </c>
      <c r="AY159">
        <f t="shared" ref="AY159:AZ159" si="848">IF($M159=0,0,$M159*LOG($M159/O330, 2))</f>
        <v>0</v>
      </c>
      <c r="AZ159">
        <f t="shared" si="848"/>
        <v>0</v>
      </c>
    </row>
    <row r="160" spans="1:52">
      <c r="A160" t="str">
        <f t="shared" si="686"/>
        <v>wouldn't</v>
      </c>
      <c r="B160">
        <v>0</v>
      </c>
      <c r="C160" s="1">
        <f t="shared" si="687"/>
        <v>0</v>
      </c>
      <c r="D160">
        <v>0</v>
      </c>
      <c r="E160" s="1">
        <f t="shared" si="688"/>
        <v>0</v>
      </c>
      <c r="F160">
        <v>0</v>
      </c>
      <c r="G160" s="1">
        <f t="shared" si="710"/>
        <v>0</v>
      </c>
      <c r="H160">
        <v>0</v>
      </c>
      <c r="I160" s="1">
        <f t="shared" si="711"/>
        <v>0</v>
      </c>
      <c r="J160">
        <v>1</v>
      </c>
      <c r="K160" s="1">
        <f t="shared" si="712"/>
        <v>1.9607843137254902E-2</v>
      </c>
      <c r="L160">
        <v>0</v>
      </c>
      <c r="M160" s="1">
        <f t="shared" si="713"/>
        <v>0</v>
      </c>
      <c r="N160">
        <f t="shared" si="689"/>
        <v>1</v>
      </c>
      <c r="O160" t="s">
        <v>158</v>
      </c>
      <c r="R160">
        <f t="shared" si="690"/>
        <v>0</v>
      </c>
      <c r="S160">
        <f t="shared" ref="S160:V160" si="849">IF($C160=0,0,$C160*LOG($C160/C331, 2))</f>
        <v>0</v>
      </c>
      <c r="T160">
        <f t="shared" si="849"/>
        <v>0</v>
      </c>
      <c r="U160">
        <f t="shared" si="849"/>
        <v>0</v>
      </c>
      <c r="V160">
        <f t="shared" si="849"/>
        <v>0</v>
      </c>
      <c r="X160">
        <f t="shared" si="692"/>
        <v>0</v>
      </c>
      <c r="Y160">
        <f t="shared" ref="Y160:AB160" si="850">IF($E160=0,0,$E160*LOG($E160/G331, 2))</f>
        <v>0</v>
      </c>
      <c r="Z160">
        <f t="shared" si="850"/>
        <v>0</v>
      </c>
      <c r="AA160">
        <f t="shared" si="850"/>
        <v>0</v>
      </c>
      <c r="AB160">
        <f t="shared" si="850"/>
        <v>0</v>
      </c>
      <c r="AD160">
        <f t="shared" si="694"/>
        <v>0</v>
      </c>
      <c r="AE160">
        <f t="shared" si="695"/>
        <v>0</v>
      </c>
      <c r="AF160">
        <f t="shared" ref="AF160:AH160" si="851">IF($G160=0,0,$G160*LOG($G160/K331, 2))</f>
        <v>0</v>
      </c>
      <c r="AG160">
        <f t="shared" si="851"/>
        <v>0</v>
      </c>
      <c r="AH160">
        <f t="shared" si="851"/>
        <v>0</v>
      </c>
      <c r="AJ160">
        <f t="shared" si="697"/>
        <v>0</v>
      </c>
      <c r="AK160">
        <f t="shared" si="698"/>
        <v>0</v>
      </c>
      <c r="AL160">
        <f t="shared" si="699"/>
        <v>0</v>
      </c>
      <c r="AM160">
        <f t="shared" ref="AM160:AN160" si="852">IF($I160=0,0,$I160*LOG($I160/N331, 2))</f>
        <v>0</v>
      </c>
      <c r="AN160">
        <f t="shared" si="852"/>
        <v>0</v>
      </c>
      <c r="AP160">
        <f t="shared" si="701"/>
        <v>1.9607843137254902E-2</v>
      </c>
      <c r="AQ160">
        <f t="shared" si="702"/>
        <v>1.9607843137254902E-2</v>
      </c>
      <c r="AR160">
        <f t="shared" si="703"/>
        <v>1.9607843137254902E-2</v>
      </c>
      <c r="AS160">
        <f t="shared" si="704"/>
        <v>1.9607843137254902E-2</v>
      </c>
      <c r="AT160">
        <f t="shared" si="705"/>
        <v>1.9607843137254902E-2</v>
      </c>
      <c r="AV160">
        <f t="shared" si="706"/>
        <v>0</v>
      </c>
      <c r="AW160">
        <f t="shared" si="707"/>
        <v>0</v>
      </c>
      <c r="AX160">
        <f t="shared" si="708"/>
        <v>0</v>
      </c>
      <c r="AY160">
        <f t="shared" ref="AY160:AZ160" si="853">IF($M160=0,0,$M160*LOG($M160/O331, 2))</f>
        <v>0</v>
      </c>
      <c r="AZ160">
        <f t="shared" si="853"/>
        <v>0</v>
      </c>
    </row>
    <row r="161" spans="1:52">
      <c r="A161" t="str">
        <f t="shared" si="686"/>
        <v>years</v>
      </c>
      <c r="B161">
        <v>0</v>
      </c>
      <c r="C161" s="1">
        <f t="shared" si="687"/>
        <v>0</v>
      </c>
      <c r="D161">
        <v>0</v>
      </c>
      <c r="E161" s="1">
        <f t="shared" si="688"/>
        <v>0</v>
      </c>
      <c r="F161">
        <v>0</v>
      </c>
      <c r="G161" s="1">
        <f t="shared" si="710"/>
        <v>0</v>
      </c>
      <c r="H161">
        <v>1</v>
      </c>
      <c r="I161" s="1">
        <f t="shared" si="711"/>
        <v>0.02</v>
      </c>
      <c r="J161">
        <v>0</v>
      </c>
      <c r="K161" s="1">
        <f t="shared" si="712"/>
        <v>0</v>
      </c>
      <c r="L161">
        <v>0</v>
      </c>
      <c r="M161" s="1">
        <f t="shared" si="713"/>
        <v>0</v>
      </c>
      <c r="N161">
        <f t="shared" si="689"/>
        <v>1</v>
      </c>
      <c r="O161" t="s">
        <v>159</v>
      </c>
      <c r="R161">
        <f t="shared" si="690"/>
        <v>0</v>
      </c>
      <c r="S161">
        <f t="shared" ref="S161:V161" si="854">IF($C161=0,0,$C161*LOG($C161/C332, 2))</f>
        <v>0</v>
      </c>
      <c r="T161">
        <f t="shared" si="854"/>
        <v>0</v>
      </c>
      <c r="U161">
        <f t="shared" si="854"/>
        <v>0</v>
      </c>
      <c r="V161">
        <f t="shared" si="854"/>
        <v>0</v>
      </c>
      <c r="X161">
        <f t="shared" si="692"/>
        <v>0</v>
      </c>
      <c r="Y161">
        <f t="shared" ref="Y161:AB161" si="855">IF($E161=0,0,$E161*LOG($E161/G332, 2))</f>
        <v>0</v>
      </c>
      <c r="Z161">
        <f t="shared" si="855"/>
        <v>0</v>
      </c>
      <c r="AA161">
        <f t="shared" si="855"/>
        <v>0</v>
      </c>
      <c r="AB161">
        <f t="shared" si="855"/>
        <v>0</v>
      </c>
      <c r="AD161">
        <f t="shared" si="694"/>
        <v>0</v>
      </c>
      <c r="AE161">
        <f t="shared" si="695"/>
        <v>0</v>
      </c>
      <c r="AF161">
        <f t="shared" ref="AF161:AH161" si="856">IF($G161=0,0,$G161*LOG($G161/K332, 2))</f>
        <v>0</v>
      </c>
      <c r="AG161">
        <f t="shared" si="856"/>
        <v>0</v>
      </c>
      <c r="AH161">
        <f t="shared" si="856"/>
        <v>0</v>
      </c>
      <c r="AJ161">
        <f t="shared" si="697"/>
        <v>0.02</v>
      </c>
      <c r="AK161">
        <f t="shared" si="698"/>
        <v>0.02</v>
      </c>
      <c r="AL161">
        <f t="shared" si="699"/>
        <v>0.02</v>
      </c>
      <c r="AM161">
        <f t="shared" ref="AM161:AN161" si="857">IF($I161=0,0,$I161*LOG($I161/N332, 2))</f>
        <v>0.02</v>
      </c>
      <c r="AN161">
        <f t="shared" si="857"/>
        <v>0.02</v>
      </c>
      <c r="AP161">
        <f t="shared" si="701"/>
        <v>0</v>
      </c>
      <c r="AQ161">
        <f t="shared" si="702"/>
        <v>0</v>
      </c>
      <c r="AR161">
        <f t="shared" si="703"/>
        <v>0</v>
      </c>
      <c r="AS161">
        <f t="shared" si="704"/>
        <v>0</v>
      </c>
      <c r="AT161">
        <f t="shared" si="705"/>
        <v>0</v>
      </c>
      <c r="AV161">
        <f t="shared" si="706"/>
        <v>0</v>
      </c>
      <c r="AW161">
        <f t="shared" si="707"/>
        <v>0</v>
      </c>
      <c r="AX161">
        <f t="shared" si="708"/>
        <v>0</v>
      </c>
      <c r="AY161">
        <f t="shared" ref="AY161:AZ161" si="858">IF($M161=0,0,$M161*LOG($M161/O332, 2))</f>
        <v>0</v>
      </c>
      <c r="AZ161">
        <f t="shared" si="858"/>
        <v>0</v>
      </c>
    </row>
    <row r="162" spans="1:52">
      <c r="A162" t="str">
        <f t="shared" si="686"/>
        <v>you</v>
      </c>
      <c r="B162">
        <v>0</v>
      </c>
      <c r="C162" s="1">
        <f t="shared" si="687"/>
        <v>0</v>
      </c>
      <c r="D162">
        <v>0</v>
      </c>
      <c r="E162" s="1">
        <f t="shared" si="688"/>
        <v>0</v>
      </c>
      <c r="F162">
        <v>3</v>
      </c>
      <c r="G162" s="1">
        <f t="shared" si="710"/>
        <v>7.4999999999999997E-2</v>
      </c>
      <c r="H162">
        <v>0</v>
      </c>
      <c r="I162" s="1">
        <f t="shared" si="711"/>
        <v>0</v>
      </c>
      <c r="J162">
        <v>2</v>
      </c>
      <c r="K162" s="1">
        <f t="shared" si="712"/>
        <v>3.9215686274509803E-2</v>
      </c>
      <c r="L162">
        <v>0</v>
      </c>
      <c r="M162" s="1">
        <f t="shared" si="713"/>
        <v>0</v>
      </c>
      <c r="N162">
        <f t="shared" si="689"/>
        <v>5</v>
      </c>
      <c r="O162" t="s">
        <v>160</v>
      </c>
      <c r="R162">
        <f t="shared" si="690"/>
        <v>0</v>
      </c>
      <c r="S162">
        <f t="shared" ref="S162:V162" si="859">IF($C162=0,0,$C162*LOG($C162/C333, 2))</f>
        <v>0</v>
      </c>
      <c r="T162">
        <f t="shared" si="859"/>
        <v>0</v>
      </c>
      <c r="U162">
        <f t="shared" si="859"/>
        <v>0</v>
      </c>
      <c r="V162">
        <f t="shared" si="859"/>
        <v>0</v>
      </c>
      <c r="X162">
        <f t="shared" si="692"/>
        <v>0</v>
      </c>
      <c r="Y162">
        <f t="shared" ref="Y162:AB162" si="860">IF($E162=0,0,$E162*LOG($E162/G333, 2))</f>
        <v>0</v>
      </c>
      <c r="Z162">
        <f t="shared" si="860"/>
        <v>0</v>
      </c>
      <c r="AA162">
        <f t="shared" si="860"/>
        <v>0</v>
      </c>
      <c r="AB162">
        <f t="shared" si="860"/>
        <v>0</v>
      </c>
      <c r="AD162">
        <f t="shared" si="694"/>
        <v>7.4999999999999997E-2</v>
      </c>
      <c r="AE162">
        <f t="shared" si="695"/>
        <v>7.4999999999999997E-2</v>
      </c>
      <c r="AF162">
        <f t="shared" ref="AF162:AH162" si="861">IF($G162=0,0,$G162*LOG($G162/K333, 2))</f>
        <v>7.4999999999999997E-2</v>
      </c>
      <c r="AG162">
        <f t="shared" si="861"/>
        <v>2.9490127352877857E-2</v>
      </c>
      <c r="AH162">
        <f t="shared" si="861"/>
        <v>7.4999999999999997E-2</v>
      </c>
      <c r="AJ162">
        <f t="shared" si="697"/>
        <v>0</v>
      </c>
      <c r="AK162">
        <f t="shared" si="698"/>
        <v>0</v>
      </c>
      <c r="AL162">
        <f t="shared" si="699"/>
        <v>0</v>
      </c>
      <c r="AM162">
        <f t="shared" ref="AM162:AN162" si="862">IF($I162=0,0,$I162*LOG($I162/N333, 2))</f>
        <v>0</v>
      </c>
      <c r="AN162">
        <f t="shared" si="862"/>
        <v>0</v>
      </c>
      <c r="AP162">
        <f t="shared" si="701"/>
        <v>3.9215686274509803E-2</v>
      </c>
      <c r="AQ162">
        <f t="shared" si="702"/>
        <v>3.9215686274509803E-2</v>
      </c>
      <c r="AR162">
        <f t="shared" si="703"/>
        <v>-2.1265021559486976E-2</v>
      </c>
      <c r="AS162">
        <f t="shared" si="704"/>
        <v>3.9215686274509803E-2</v>
      </c>
      <c r="AT162">
        <f t="shared" si="705"/>
        <v>3.9215686274509803E-2</v>
      </c>
      <c r="AV162">
        <f t="shared" si="706"/>
        <v>0</v>
      </c>
      <c r="AW162">
        <f t="shared" si="707"/>
        <v>0</v>
      </c>
      <c r="AX162">
        <f t="shared" si="708"/>
        <v>0</v>
      </c>
      <c r="AY162">
        <f t="shared" ref="AY162:AZ162" si="863">IF($M162=0,0,$M162*LOG($M162/O333, 2))</f>
        <v>0</v>
      </c>
      <c r="AZ162">
        <f t="shared" si="863"/>
        <v>0</v>
      </c>
    </row>
    <row r="163" spans="1:5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5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5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52">
      <c r="C166" s="2">
        <f>SUM(C3:C165)</f>
        <v>1.0000000000000002</v>
      </c>
      <c r="D166" s="2"/>
      <c r="E166" s="2">
        <f>SUM(E3:E165)</f>
        <v>1.0000000000000009</v>
      </c>
      <c r="F166" s="2"/>
      <c r="G166" s="2">
        <f>SUM(G3:G165)</f>
        <v>1.0000000000000004</v>
      </c>
      <c r="H166" s="2"/>
      <c r="I166" s="2">
        <f>SUM(I3:I165)</f>
        <v>1.0000000000000004</v>
      </c>
      <c r="J166" s="2"/>
      <c r="K166" s="2">
        <f>SUM(K3:K165)</f>
        <v>1.0000000000000004</v>
      </c>
      <c r="L166" s="2"/>
      <c r="M166" s="2">
        <f>SUM(M3:M165)</f>
        <v>0.99999999999999978</v>
      </c>
    </row>
    <row r="167" spans="1:5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5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52">
      <c r="B169" t="s">
        <v>161</v>
      </c>
      <c r="C169" s="2" t="s">
        <v>162</v>
      </c>
      <c r="D169" s="2" t="s">
        <v>163</v>
      </c>
      <c r="E169" s="2" t="s">
        <v>164</v>
      </c>
      <c r="F169" s="2" t="s">
        <v>171</v>
      </c>
      <c r="G169" s="2" t="s">
        <v>165</v>
      </c>
      <c r="H169" s="2" t="s">
        <v>166</v>
      </c>
      <c r="I169" s="2" t="s">
        <v>167</v>
      </c>
      <c r="J169" s="2" t="s">
        <v>172</v>
      </c>
      <c r="K169" s="2" t="s">
        <v>168</v>
      </c>
      <c r="L169" s="2" t="s">
        <v>169</v>
      </c>
      <c r="M169" s="2" t="s">
        <v>173</v>
      </c>
      <c r="N169" s="2" t="s">
        <v>170</v>
      </c>
      <c r="O169" s="2" t="s">
        <v>174</v>
      </c>
      <c r="P169" s="2" t="s">
        <v>175</v>
      </c>
      <c r="R169" t="s">
        <v>178</v>
      </c>
      <c r="S169" t="s">
        <v>179</v>
      </c>
      <c r="T169" t="s">
        <v>180</v>
      </c>
      <c r="U169" t="s">
        <v>181</v>
      </c>
      <c r="V169" t="s">
        <v>182</v>
      </c>
      <c r="W169" t="s">
        <v>183</v>
      </c>
      <c r="X169" t="s">
        <v>184</v>
      </c>
      <c r="Y169" t="s">
        <v>185</v>
      </c>
      <c r="Z169" t="s">
        <v>186</v>
      </c>
      <c r="AA169" t="s">
        <v>187</v>
      </c>
      <c r="AB169" t="s">
        <v>188</v>
      </c>
      <c r="AC169" t="s">
        <v>189</v>
      </c>
      <c r="AD169" t="s">
        <v>190</v>
      </c>
      <c r="AE169" t="s">
        <v>191</v>
      </c>
      <c r="AF169" t="s">
        <v>192</v>
      </c>
    </row>
    <row r="170" spans="1:5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52">
      <c r="B171">
        <v>1</v>
      </c>
      <c r="C171" s="2">
        <v>1</v>
      </c>
      <c r="D171" s="2">
        <v>1</v>
      </c>
      <c r="E171" s="2">
        <v>1</v>
      </c>
      <c r="F171" s="2">
        <v>1</v>
      </c>
      <c r="G171" s="2">
        <v>2</v>
      </c>
      <c r="H171" s="2">
        <v>2</v>
      </c>
      <c r="I171" s="2">
        <v>2</v>
      </c>
      <c r="J171" s="2">
        <v>2</v>
      </c>
      <c r="K171" s="2">
        <v>3</v>
      </c>
      <c r="L171" s="2">
        <v>3</v>
      </c>
      <c r="M171" s="2">
        <v>3</v>
      </c>
      <c r="N171" s="2">
        <v>4</v>
      </c>
      <c r="O171" s="2">
        <v>4</v>
      </c>
      <c r="P171" s="2">
        <v>5</v>
      </c>
    </row>
    <row r="172" spans="1:52">
      <c r="B172">
        <v>2</v>
      </c>
      <c r="C172" s="2">
        <v>3</v>
      </c>
      <c r="D172" s="2">
        <v>4</v>
      </c>
      <c r="E172" s="2">
        <v>5</v>
      </c>
      <c r="F172" s="2">
        <v>6</v>
      </c>
      <c r="G172" s="2">
        <v>3</v>
      </c>
      <c r="H172" s="2">
        <v>4</v>
      </c>
      <c r="I172" s="2">
        <v>5</v>
      </c>
      <c r="J172" s="2">
        <v>6</v>
      </c>
      <c r="K172" s="2">
        <v>4</v>
      </c>
      <c r="L172" s="2">
        <v>5</v>
      </c>
      <c r="M172" s="2">
        <v>6</v>
      </c>
      <c r="N172" s="2">
        <v>5</v>
      </c>
      <c r="O172" s="2">
        <v>6</v>
      </c>
      <c r="P172" s="2">
        <v>6</v>
      </c>
    </row>
    <row r="173" spans="1:5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52">
      <c r="B174">
        <f>(C3+E3)/2</f>
        <v>1.3888888888888888E-2</v>
      </c>
      <c r="C174" s="2">
        <f>(C3+G3)/2</f>
        <v>1.3888888888888888E-2</v>
      </c>
      <c r="D174" s="2">
        <f>(C3+I3)/2</f>
        <v>2.388888888888889E-2</v>
      </c>
      <c r="E174" s="2">
        <f>(C3+K3)/2</f>
        <v>2.3692810457516339E-2</v>
      </c>
      <c r="F174" s="2">
        <f>(C3+M3)/2</f>
        <v>1.3888888888888888E-2</v>
      </c>
      <c r="G174" s="2">
        <f>(E3+G3)/2</f>
        <v>0</v>
      </c>
      <c r="H174" s="2">
        <f>(E3+I3)/2</f>
        <v>0.01</v>
      </c>
      <c r="I174" s="2">
        <f>(E3+K3)/2</f>
        <v>9.8039215686274508E-3</v>
      </c>
      <c r="J174" s="2">
        <f>(E3+M3)/2</f>
        <v>0</v>
      </c>
      <c r="K174" s="2">
        <f>(G3+I3)/2</f>
        <v>0.01</v>
      </c>
      <c r="L174" s="2">
        <f>(G3+K3)/2</f>
        <v>9.8039215686274508E-3</v>
      </c>
      <c r="M174" s="2">
        <f>(G3+M3)/2</f>
        <v>0</v>
      </c>
      <c r="N174">
        <f>(I3+K3)/2</f>
        <v>1.9803921568627453E-2</v>
      </c>
      <c r="O174">
        <f>(I3+M3)/2</f>
        <v>0.01</v>
      </c>
      <c r="P174">
        <f>(K3+M3)/2</f>
        <v>9.8039215686274508E-3</v>
      </c>
      <c r="R174">
        <f>SUM(R3:R162,X3:X162)*0.5</f>
        <v>0.81422905728865158</v>
      </c>
      <c r="S174">
        <f>SUM(S3:S162,AD3:AD162)*0.5</f>
        <v>0.81555323623753662</v>
      </c>
      <c r="T174">
        <f>SUM(T3:T162,AJ3:AJ162)*0.5</f>
        <v>0.74122676822102773</v>
      </c>
      <c r="U174">
        <f>SUM(U3:U162,AP3:AP162)*0.5</f>
        <v>0.81224271829995687</v>
      </c>
      <c r="V174">
        <f>SUM(V3:V162,AV3:AV162)*0.5</f>
        <v>0.8055164996973605</v>
      </c>
      <c r="W174">
        <f>SUM(Y3:Y162,AE3:AE162)*0.5</f>
        <v>0.76442321930059509</v>
      </c>
      <c r="X174">
        <f>SUM(Z3:Z162,AK3:AK162)*0.5</f>
        <v>0.76803853447350912</v>
      </c>
      <c r="Y174">
        <f>SUM(AA3:AA162,AQ3:AQ162)*0.5</f>
        <v>0.79943036566572012</v>
      </c>
      <c r="Z174">
        <f>SUM(AB3:AB162,AW3:AW162)*0.5</f>
        <v>0.74195373754768879</v>
      </c>
      <c r="AA174">
        <f>SUM(AF3:AF162,AL3:AL162)*0.5</f>
        <v>0.83353372795429082</v>
      </c>
      <c r="AB174">
        <f>SUM(AG3:AG162,AR3:AR162)*0.5</f>
        <v>0.76138857808335347</v>
      </c>
      <c r="AC174">
        <f>SUM(AH3:AH162,AX3:AX162)*0.5</f>
        <v>0.73556567346149426</v>
      </c>
      <c r="AD174">
        <f>SUM(AM3:AM162,AS3:AS162)*0.5</f>
        <v>0.74753540664006213</v>
      </c>
      <c r="AE174">
        <f>SUM(AN3:AN162,AY3:AY162)*0.5</f>
        <v>0.77661723369812685</v>
      </c>
      <c r="AF174">
        <f>SUM(AT3:AT162,AZ3:AZ162)*0.5</f>
        <v>0.83075383445368645</v>
      </c>
    </row>
    <row r="175" spans="1:52">
      <c r="B175">
        <f t="shared" ref="B175:B238" si="864">(C4+E4)/2</f>
        <v>1.3888888888888888E-2</v>
      </c>
      <c r="C175" s="2">
        <f t="shared" ref="C175:C238" si="865">(C4+G4)/2</f>
        <v>1.3888888888888888E-2</v>
      </c>
      <c r="D175" s="2">
        <f t="shared" ref="D175:D238" si="866">(C4+I4)/2</f>
        <v>1.3888888888888888E-2</v>
      </c>
      <c r="E175" s="2">
        <f t="shared" ref="E175:E238" si="867">(C4+K4)/2</f>
        <v>1.3888888888888888E-2</v>
      </c>
      <c r="F175" s="2">
        <f t="shared" ref="F175:F238" si="868">(C4+M4)/2</f>
        <v>1.3888888888888888E-2</v>
      </c>
      <c r="G175" s="2">
        <f t="shared" ref="G175:G238" si="869">(E4+G4)/2</f>
        <v>0</v>
      </c>
      <c r="H175" s="2">
        <f t="shared" ref="H175:H238" si="870">(E4+I4)/2</f>
        <v>0</v>
      </c>
      <c r="I175" s="2">
        <f t="shared" ref="I175:I238" si="871">(E4+K4)/2</f>
        <v>0</v>
      </c>
      <c r="J175" s="2">
        <f t="shared" ref="J175:J238" si="872">(E4+M4)/2</f>
        <v>0</v>
      </c>
      <c r="K175" s="2">
        <f t="shared" ref="K175:K238" si="873">(G4+I4)/2</f>
        <v>0</v>
      </c>
      <c r="L175" s="2">
        <f t="shared" ref="L175:L238" si="874">(G4+K4)/2</f>
        <v>0</v>
      </c>
      <c r="M175" s="2">
        <f t="shared" ref="M175:M238" si="875">(G4+M4)/2</f>
        <v>0</v>
      </c>
      <c r="N175">
        <f t="shared" ref="N175:N238" si="876">(I4+K4)/2</f>
        <v>0</v>
      </c>
      <c r="O175">
        <f t="shared" ref="O175:O238" si="877">(I4+M4)/2</f>
        <v>0</v>
      </c>
      <c r="P175">
        <f t="shared" ref="P175:P238" si="878">(K4+M4)/2</f>
        <v>0</v>
      </c>
      <c r="R175">
        <f>R174*50</f>
        <v>40.71145286443258</v>
      </c>
      <c r="S175">
        <f t="shared" ref="S175:AF175" si="879">S174*50</f>
        <v>40.777661811876833</v>
      </c>
      <c r="T175">
        <f t="shared" si="879"/>
        <v>37.061338411051388</v>
      </c>
      <c r="U175">
        <f t="shared" si="879"/>
        <v>40.612135914997843</v>
      </c>
      <c r="V175">
        <f t="shared" si="879"/>
        <v>40.275824984868024</v>
      </c>
      <c r="W175">
        <f t="shared" si="879"/>
        <v>38.221160965029753</v>
      </c>
      <c r="X175">
        <f t="shared" si="879"/>
        <v>38.401926723675459</v>
      </c>
      <c r="Y175">
        <f t="shared" si="879"/>
        <v>39.971518283286009</v>
      </c>
      <c r="Z175">
        <f t="shared" si="879"/>
        <v>37.09768687738444</v>
      </c>
      <c r="AA175">
        <f t="shared" si="879"/>
        <v>41.676686397714541</v>
      </c>
      <c r="AB175">
        <f t="shared" si="879"/>
        <v>38.069428904167673</v>
      </c>
      <c r="AC175">
        <f t="shared" si="879"/>
        <v>36.778283673074711</v>
      </c>
      <c r="AD175">
        <f t="shared" si="879"/>
        <v>37.376770332003105</v>
      </c>
      <c r="AE175">
        <f t="shared" si="879"/>
        <v>38.830861684906345</v>
      </c>
      <c r="AF175">
        <f t="shared" si="879"/>
        <v>41.537691722684322</v>
      </c>
    </row>
    <row r="176" spans="1:52">
      <c r="B176">
        <f t="shared" si="864"/>
        <v>8.3333333333333332E-3</v>
      </c>
      <c r="C176" s="2">
        <f t="shared" si="865"/>
        <v>0</v>
      </c>
      <c r="D176" s="2">
        <f t="shared" si="866"/>
        <v>0</v>
      </c>
      <c r="E176" s="2">
        <f t="shared" si="867"/>
        <v>0</v>
      </c>
      <c r="F176" s="2">
        <f t="shared" si="868"/>
        <v>0</v>
      </c>
      <c r="G176" s="2">
        <f t="shared" si="869"/>
        <v>8.3333333333333332E-3</v>
      </c>
      <c r="H176" s="2">
        <f t="shared" si="870"/>
        <v>8.3333333333333332E-3</v>
      </c>
      <c r="I176" s="2">
        <f t="shared" si="871"/>
        <v>8.3333333333333332E-3</v>
      </c>
      <c r="J176" s="2">
        <f t="shared" si="872"/>
        <v>8.3333333333333332E-3</v>
      </c>
      <c r="K176" s="2">
        <f t="shared" si="873"/>
        <v>0</v>
      </c>
      <c r="L176" s="2">
        <f t="shared" si="874"/>
        <v>0</v>
      </c>
      <c r="M176" s="2">
        <f t="shared" si="875"/>
        <v>0</v>
      </c>
      <c r="N176">
        <f t="shared" si="876"/>
        <v>0</v>
      </c>
      <c r="O176">
        <f t="shared" si="877"/>
        <v>0</v>
      </c>
      <c r="P176">
        <f t="shared" si="878"/>
        <v>0</v>
      </c>
    </row>
    <row r="177" spans="2:18">
      <c r="B177">
        <f t="shared" si="864"/>
        <v>1.3888888888888888E-2</v>
      </c>
      <c r="C177" s="2">
        <f t="shared" si="865"/>
        <v>1.3888888888888888E-2</v>
      </c>
      <c r="D177" s="2">
        <f t="shared" si="866"/>
        <v>1.3888888888888888E-2</v>
      </c>
      <c r="E177" s="2">
        <f t="shared" si="867"/>
        <v>1.3888888888888888E-2</v>
      </c>
      <c r="F177" s="2">
        <f t="shared" si="868"/>
        <v>1.3888888888888888E-2</v>
      </c>
      <c r="G177" s="2">
        <f t="shared" si="869"/>
        <v>0</v>
      </c>
      <c r="H177" s="2">
        <f t="shared" si="870"/>
        <v>0</v>
      </c>
      <c r="I177" s="2">
        <f t="shared" si="871"/>
        <v>0</v>
      </c>
      <c r="J177" s="2">
        <f t="shared" si="872"/>
        <v>0</v>
      </c>
      <c r="K177" s="2">
        <f t="shared" si="873"/>
        <v>0</v>
      </c>
      <c r="L177" s="2">
        <f t="shared" si="874"/>
        <v>0</v>
      </c>
      <c r="M177" s="2">
        <f t="shared" si="875"/>
        <v>0</v>
      </c>
      <c r="N177">
        <f t="shared" si="876"/>
        <v>0</v>
      </c>
      <c r="O177">
        <f t="shared" si="877"/>
        <v>0</v>
      </c>
      <c r="P177">
        <f t="shared" si="878"/>
        <v>0</v>
      </c>
    </row>
    <row r="178" spans="2:18">
      <c r="B178">
        <f t="shared" si="864"/>
        <v>8.3333333333333332E-3</v>
      </c>
      <c r="C178" s="2">
        <f t="shared" si="865"/>
        <v>0</v>
      </c>
      <c r="D178" s="2">
        <f t="shared" si="866"/>
        <v>0</v>
      </c>
      <c r="E178" s="2">
        <f t="shared" si="867"/>
        <v>1.9607843137254902E-2</v>
      </c>
      <c r="F178" s="2">
        <f t="shared" si="868"/>
        <v>0</v>
      </c>
      <c r="G178" s="2">
        <f t="shared" si="869"/>
        <v>8.3333333333333332E-3</v>
      </c>
      <c r="H178" s="2">
        <f t="shared" si="870"/>
        <v>8.3333333333333332E-3</v>
      </c>
      <c r="I178" s="2">
        <f t="shared" si="871"/>
        <v>2.7941176470588233E-2</v>
      </c>
      <c r="J178" s="2">
        <f t="shared" si="872"/>
        <v>8.3333333333333332E-3</v>
      </c>
      <c r="K178" s="2">
        <f t="shared" si="873"/>
        <v>0</v>
      </c>
      <c r="L178" s="2">
        <f t="shared" si="874"/>
        <v>1.9607843137254902E-2</v>
      </c>
      <c r="M178" s="2">
        <f t="shared" si="875"/>
        <v>0</v>
      </c>
      <c r="N178">
        <f t="shared" si="876"/>
        <v>1.9607843137254902E-2</v>
      </c>
      <c r="O178">
        <f t="shared" si="877"/>
        <v>0</v>
      </c>
      <c r="P178">
        <f t="shared" si="878"/>
        <v>1.9607843137254902E-2</v>
      </c>
      <c r="R178">
        <f>R174*2</f>
        <v>1.6284581145773032</v>
      </c>
    </row>
    <row r="179" spans="2:18">
      <c r="B179">
        <f t="shared" si="864"/>
        <v>0</v>
      </c>
      <c r="C179" s="2">
        <f t="shared" si="865"/>
        <v>1.2500000000000001E-2</v>
      </c>
      <c r="D179" s="2">
        <f t="shared" si="866"/>
        <v>0</v>
      </c>
      <c r="E179" s="2">
        <f t="shared" si="867"/>
        <v>0</v>
      </c>
      <c r="F179" s="2">
        <f t="shared" si="868"/>
        <v>0</v>
      </c>
      <c r="G179" s="2">
        <f t="shared" si="869"/>
        <v>1.2500000000000001E-2</v>
      </c>
      <c r="H179" s="2">
        <f t="shared" si="870"/>
        <v>0</v>
      </c>
      <c r="I179" s="2">
        <f t="shared" si="871"/>
        <v>0</v>
      </c>
      <c r="J179" s="2">
        <f t="shared" si="872"/>
        <v>0</v>
      </c>
      <c r="K179" s="2">
        <f t="shared" si="873"/>
        <v>1.2500000000000001E-2</v>
      </c>
      <c r="L179" s="2">
        <f t="shared" si="874"/>
        <v>1.2500000000000001E-2</v>
      </c>
      <c r="M179" s="2">
        <f t="shared" si="875"/>
        <v>1.2500000000000001E-2</v>
      </c>
      <c r="N179">
        <f t="shared" si="876"/>
        <v>0</v>
      </c>
      <c r="O179">
        <f t="shared" si="877"/>
        <v>0</v>
      </c>
      <c r="P179">
        <f t="shared" si="878"/>
        <v>0</v>
      </c>
    </row>
    <row r="180" spans="2:18">
      <c r="B180">
        <f t="shared" si="864"/>
        <v>1.3888888888888888E-2</v>
      </c>
      <c r="C180" s="2">
        <f t="shared" si="865"/>
        <v>1.3888888888888888E-2</v>
      </c>
      <c r="D180" s="2">
        <f t="shared" si="866"/>
        <v>2.388888888888889E-2</v>
      </c>
      <c r="E180" s="2">
        <f t="shared" si="867"/>
        <v>1.3888888888888888E-2</v>
      </c>
      <c r="F180" s="2">
        <f t="shared" si="868"/>
        <v>1.3888888888888888E-2</v>
      </c>
      <c r="G180" s="2">
        <f t="shared" si="869"/>
        <v>0</v>
      </c>
      <c r="H180" s="2">
        <f t="shared" si="870"/>
        <v>0.01</v>
      </c>
      <c r="I180" s="2">
        <f t="shared" si="871"/>
        <v>0</v>
      </c>
      <c r="J180" s="2">
        <f t="shared" si="872"/>
        <v>0</v>
      </c>
      <c r="K180" s="2">
        <f t="shared" si="873"/>
        <v>0.01</v>
      </c>
      <c r="L180" s="2">
        <f t="shared" si="874"/>
        <v>0</v>
      </c>
      <c r="M180" s="2">
        <f t="shared" si="875"/>
        <v>0</v>
      </c>
      <c r="N180">
        <f t="shared" si="876"/>
        <v>0.01</v>
      </c>
      <c r="O180">
        <f t="shared" si="877"/>
        <v>0.01</v>
      </c>
      <c r="P180">
        <f t="shared" si="878"/>
        <v>0</v>
      </c>
    </row>
    <row r="181" spans="2:18">
      <c r="B181">
        <f t="shared" si="864"/>
        <v>8.3333333333333332E-3</v>
      </c>
      <c r="C181" s="2">
        <f t="shared" si="865"/>
        <v>0</v>
      </c>
      <c r="D181" s="2">
        <f t="shared" si="866"/>
        <v>0</v>
      </c>
      <c r="E181" s="2">
        <f t="shared" si="867"/>
        <v>0</v>
      </c>
      <c r="F181" s="2">
        <f t="shared" si="868"/>
        <v>0</v>
      </c>
      <c r="G181" s="2">
        <f t="shared" si="869"/>
        <v>8.3333333333333332E-3</v>
      </c>
      <c r="H181" s="2">
        <f t="shared" si="870"/>
        <v>8.3333333333333332E-3</v>
      </c>
      <c r="I181" s="2">
        <f t="shared" si="871"/>
        <v>8.3333333333333332E-3</v>
      </c>
      <c r="J181" s="2">
        <f t="shared" si="872"/>
        <v>8.3333333333333332E-3</v>
      </c>
      <c r="K181" s="2">
        <f t="shared" si="873"/>
        <v>0</v>
      </c>
      <c r="L181" s="2">
        <f t="shared" si="874"/>
        <v>0</v>
      </c>
      <c r="M181" s="2">
        <f t="shared" si="875"/>
        <v>0</v>
      </c>
      <c r="N181">
        <f t="shared" si="876"/>
        <v>0</v>
      </c>
      <c r="O181">
        <f t="shared" si="877"/>
        <v>0</v>
      </c>
      <c r="P181">
        <f t="shared" si="878"/>
        <v>0</v>
      </c>
    </row>
    <row r="182" spans="2:18">
      <c r="B182">
        <f t="shared" si="864"/>
        <v>0</v>
      </c>
      <c r="C182" s="2">
        <f t="shared" si="865"/>
        <v>1.2500000000000001E-2</v>
      </c>
      <c r="D182" s="2">
        <f t="shared" si="866"/>
        <v>0</v>
      </c>
      <c r="E182" s="2">
        <f t="shared" si="867"/>
        <v>0</v>
      </c>
      <c r="F182" s="2">
        <f t="shared" si="868"/>
        <v>0</v>
      </c>
      <c r="G182" s="2">
        <f t="shared" si="869"/>
        <v>1.2500000000000001E-2</v>
      </c>
      <c r="H182" s="2">
        <f t="shared" si="870"/>
        <v>0</v>
      </c>
      <c r="I182" s="2">
        <f t="shared" si="871"/>
        <v>0</v>
      </c>
      <c r="J182" s="2">
        <f t="shared" si="872"/>
        <v>0</v>
      </c>
      <c r="K182" s="2">
        <f t="shared" si="873"/>
        <v>1.2500000000000001E-2</v>
      </c>
      <c r="L182" s="2">
        <f t="shared" si="874"/>
        <v>1.2500000000000001E-2</v>
      </c>
      <c r="M182" s="2">
        <f t="shared" si="875"/>
        <v>1.2500000000000001E-2</v>
      </c>
      <c r="N182">
        <f t="shared" si="876"/>
        <v>0</v>
      </c>
      <c r="O182">
        <f t="shared" si="877"/>
        <v>0</v>
      </c>
      <c r="P182">
        <f t="shared" si="878"/>
        <v>0</v>
      </c>
    </row>
    <row r="183" spans="2:18">
      <c r="B183">
        <f t="shared" si="864"/>
        <v>0</v>
      </c>
      <c r="C183" s="2">
        <f t="shared" si="865"/>
        <v>0</v>
      </c>
      <c r="D183" s="2">
        <f t="shared" si="866"/>
        <v>0.01</v>
      </c>
      <c r="E183" s="2">
        <f t="shared" si="867"/>
        <v>0</v>
      </c>
      <c r="F183" s="2">
        <f t="shared" si="868"/>
        <v>0</v>
      </c>
      <c r="G183" s="2">
        <f t="shared" si="869"/>
        <v>0</v>
      </c>
      <c r="H183" s="2">
        <f t="shared" si="870"/>
        <v>0.01</v>
      </c>
      <c r="I183" s="2">
        <f t="shared" si="871"/>
        <v>0</v>
      </c>
      <c r="J183" s="2">
        <f t="shared" si="872"/>
        <v>0</v>
      </c>
      <c r="K183" s="2">
        <f t="shared" si="873"/>
        <v>0.01</v>
      </c>
      <c r="L183" s="2">
        <f t="shared" si="874"/>
        <v>0</v>
      </c>
      <c r="M183" s="2">
        <f t="shared" si="875"/>
        <v>0</v>
      </c>
      <c r="N183">
        <f t="shared" si="876"/>
        <v>0.01</v>
      </c>
      <c r="O183">
        <f t="shared" si="877"/>
        <v>0.01</v>
      </c>
      <c r="P183">
        <f t="shared" si="878"/>
        <v>0</v>
      </c>
    </row>
    <row r="184" spans="2:18">
      <c r="B184">
        <f t="shared" si="864"/>
        <v>0</v>
      </c>
      <c r="C184" s="2">
        <f t="shared" si="865"/>
        <v>0</v>
      </c>
      <c r="D184" s="2">
        <f t="shared" si="866"/>
        <v>0</v>
      </c>
      <c r="E184" s="2">
        <f t="shared" si="867"/>
        <v>9.8039215686274508E-3</v>
      </c>
      <c r="F184" s="2">
        <f t="shared" si="868"/>
        <v>0</v>
      </c>
      <c r="G184" s="2">
        <f t="shared" si="869"/>
        <v>0</v>
      </c>
      <c r="H184" s="2">
        <f t="shared" si="870"/>
        <v>0</v>
      </c>
      <c r="I184" s="2">
        <f t="shared" si="871"/>
        <v>9.8039215686274508E-3</v>
      </c>
      <c r="J184" s="2">
        <f t="shared" si="872"/>
        <v>0</v>
      </c>
      <c r="K184" s="2">
        <f t="shared" si="873"/>
        <v>0</v>
      </c>
      <c r="L184" s="2">
        <f t="shared" si="874"/>
        <v>9.8039215686274508E-3</v>
      </c>
      <c r="M184" s="2">
        <f t="shared" si="875"/>
        <v>0</v>
      </c>
      <c r="N184">
        <f t="shared" si="876"/>
        <v>9.8039215686274508E-3</v>
      </c>
      <c r="O184">
        <f t="shared" si="877"/>
        <v>0</v>
      </c>
      <c r="P184">
        <f t="shared" si="878"/>
        <v>9.8039215686274508E-3</v>
      </c>
    </row>
    <row r="185" spans="2:18">
      <c r="B185">
        <f t="shared" si="864"/>
        <v>8.3333333333333332E-3</v>
      </c>
      <c r="C185" s="2">
        <f t="shared" si="865"/>
        <v>0</v>
      </c>
      <c r="D185" s="2">
        <f t="shared" si="866"/>
        <v>0</v>
      </c>
      <c r="E185" s="2">
        <f t="shared" si="867"/>
        <v>0</v>
      </c>
      <c r="F185" s="2">
        <f t="shared" si="868"/>
        <v>0</v>
      </c>
      <c r="G185" s="2">
        <f t="shared" si="869"/>
        <v>8.3333333333333332E-3</v>
      </c>
      <c r="H185" s="2">
        <f t="shared" si="870"/>
        <v>8.3333333333333332E-3</v>
      </c>
      <c r="I185" s="2">
        <f t="shared" si="871"/>
        <v>8.3333333333333332E-3</v>
      </c>
      <c r="J185" s="2">
        <f t="shared" si="872"/>
        <v>8.3333333333333332E-3</v>
      </c>
      <c r="K185" s="2">
        <f t="shared" si="873"/>
        <v>0</v>
      </c>
      <c r="L185" s="2">
        <f t="shared" si="874"/>
        <v>0</v>
      </c>
      <c r="M185" s="2">
        <f t="shared" si="875"/>
        <v>0</v>
      </c>
      <c r="N185">
        <f t="shared" si="876"/>
        <v>0</v>
      </c>
      <c r="O185">
        <f t="shared" si="877"/>
        <v>0</v>
      </c>
      <c r="P185">
        <f t="shared" si="878"/>
        <v>0</v>
      </c>
    </row>
    <row r="186" spans="2:18">
      <c r="B186">
        <f t="shared" si="864"/>
        <v>8.3333333333333332E-3</v>
      </c>
      <c r="C186" s="2">
        <f t="shared" si="865"/>
        <v>0</v>
      </c>
      <c r="D186" s="2">
        <f t="shared" si="866"/>
        <v>0</v>
      </c>
      <c r="E186" s="2">
        <f t="shared" si="867"/>
        <v>0</v>
      </c>
      <c r="F186" s="2">
        <f t="shared" si="868"/>
        <v>0</v>
      </c>
      <c r="G186" s="2">
        <f t="shared" si="869"/>
        <v>8.3333333333333332E-3</v>
      </c>
      <c r="H186" s="2">
        <f t="shared" si="870"/>
        <v>8.3333333333333332E-3</v>
      </c>
      <c r="I186" s="2">
        <f t="shared" si="871"/>
        <v>8.3333333333333332E-3</v>
      </c>
      <c r="J186" s="2">
        <f t="shared" si="872"/>
        <v>8.3333333333333332E-3</v>
      </c>
      <c r="K186" s="2">
        <f t="shared" si="873"/>
        <v>0</v>
      </c>
      <c r="L186" s="2">
        <f t="shared" si="874"/>
        <v>0</v>
      </c>
      <c r="M186" s="2">
        <f t="shared" si="875"/>
        <v>0</v>
      </c>
      <c r="N186">
        <f t="shared" si="876"/>
        <v>0</v>
      </c>
      <c r="O186">
        <f t="shared" si="877"/>
        <v>0</v>
      </c>
      <c r="P186">
        <f t="shared" si="878"/>
        <v>0</v>
      </c>
    </row>
    <row r="187" spans="2:18">
      <c r="B187">
        <f t="shared" si="864"/>
        <v>2.7777777777777776E-2</v>
      </c>
      <c r="C187" s="2">
        <f t="shared" si="865"/>
        <v>2.7777777777777776E-2</v>
      </c>
      <c r="D187" s="2">
        <f t="shared" si="866"/>
        <v>2.7777777777777776E-2</v>
      </c>
      <c r="E187" s="2">
        <f t="shared" si="867"/>
        <v>2.7777777777777776E-2</v>
      </c>
      <c r="F187" s="2">
        <f t="shared" si="868"/>
        <v>2.7777777777777776E-2</v>
      </c>
      <c r="G187" s="2">
        <f t="shared" si="869"/>
        <v>0</v>
      </c>
      <c r="H187" s="2">
        <f t="shared" si="870"/>
        <v>0</v>
      </c>
      <c r="I187" s="2">
        <f t="shared" si="871"/>
        <v>0</v>
      </c>
      <c r="J187" s="2">
        <f t="shared" si="872"/>
        <v>0</v>
      </c>
      <c r="K187" s="2">
        <f t="shared" si="873"/>
        <v>0</v>
      </c>
      <c r="L187" s="2">
        <f t="shared" si="874"/>
        <v>0</v>
      </c>
      <c r="M187" s="2">
        <f t="shared" si="875"/>
        <v>0</v>
      </c>
      <c r="N187">
        <f t="shared" si="876"/>
        <v>0</v>
      </c>
      <c r="O187">
        <f t="shared" si="877"/>
        <v>0</v>
      </c>
      <c r="P187">
        <f t="shared" si="878"/>
        <v>0</v>
      </c>
    </row>
    <row r="188" spans="2:18">
      <c r="B188">
        <f t="shared" si="864"/>
        <v>1.3888888888888888E-2</v>
      </c>
      <c r="C188" s="2">
        <f t="shared" si="865"/>
        <v>1.3888888888888888E-2</v>
      </c>
      <c r="D188" s="2">
        <f t="shared" si="866"/>
        <v>1.3888888888888888E-2</v>
      </c>
      <c r="E188" s="2">
        <f t="shared" si="867"/>
        <v>1.3888888888888888E-2</v>
      </c>
      <c r="F188" s="2">
        <f t="shared" si="868"/>
        <v>1.3888888888888888E-2</v>
      </c>
      <c r="G188" s="2">
        <f t="shared" si="869"/>
        <v>0</v>
      </c>
      <c r="H188" s="2">
        <f t="shared" si="870"/>
        <v>0</v>
      </c>
      <c r="I188" s="2">
        <f t="shared" si="871"/>
        <v>0</v>
      </c>
      <c r="J188" s="2">
        <f t="shared" si="872"/>
        <v>0</v>
      </c>
      <c r="K188" s="2">
        <f t="shared" si="873"/>
        <v>0</v>
      </c>
      <c r="L188" s="2">
        <f t="shared" si="874"/>
        <v>0</v>
      </c>
      <c r="M188" s="2">
        <f t="shared" si="875"/>
        <v>0</v>
      </c>
      <c r="N188">
        <f t="shared" si="876"/>
        <v>0</v>
      </c>
      <c r="O188">
        <f t="shared" si="877"/>
        <v>0</v>
      </c>
      <c r="P188">
        <f t="shared" si="878"/>
        <v>0</v>
      </c>
    </row>
    <row r="189" spans="2:18">
      <c r="B189">
        <f t="shared" si="864"/>
        <v>0</v>
      </c>
      <c r="C189" s="2">
        <f t="shared" si="865"/>
        <v>1.2500000000000001E-2</v>
      </c>
      <c r="D189" s="2">
        <f t="shared" si="866"/>
        <v>0</v>
      </c>
      <c r="E189" s="2">
        <f t="shared" si="867"/>
        <v>0</v>
      </c>
      <c r="F189" s="2">
        <f t="shared" si="868"/>
        <v>0</v>
      </c>
      <c r="G189" s="2">
        <f t="shared" si="869"/>
        <v>1.2500000000000001E-2</v>
      </c>
      <c r="H189" s="2">
        <f t="shared" si="870"/>
        <v>0</v>
      </c>
      <c r="I189" s="2">
        <f t="shared" si="871"/>
        <v>0</v>
      </c>
      <c r="J189" s="2">
        <f t="shared" si="872"/>
        <v>0</v>
      </c>
      <c r="K189" s="2">
        <f t="shared" si="873"/>
        <v>1.2500000000000001E-2</v>
      </c>
      <c r="L189" s="2">
        <f t="shared" si="874"/>
        <v>1.2500000000000001E-2</v>
      </c>
      <c r="M189" s="2">
        <f t="shared" si="875"/>
        <v>1.2500000000000001E-2</v>
      </c>
      <c r="N189">
        <f t="shared" si="876"/>
        <v>0</v>
      </c>
      <c r="O189">
        <f t="shared" si="877"/>
        <v>0</v>
      </c>
      <c r="P189">
        <f t="shared" si="878"/>
        <v>0</v>
      </c>
    </row>
    <row r="190" spans="2:18">
      <c r="B190">
        <f t="shared" si="864"/>
        <v>1.3888888888888888E-2</v>
      </c>
      <c r="C190" s="2">
        <f t="shared" si="865"/>
        <v>1.3888888888888888E-2</v>
      </c>
      <c r="D190" s="2">
        <f t="shared" si="866"/>
        <v>1.3888888888888888E-2</v>
      </c>
      <c r="E190" s="2">
        <f t="shared" si="867"/>
        <v>1.3888888888888888E-2</v>
      </c>
      <c r="F190" s="2">
        <f t="shared" si="868"/>
        <v>1.3888888888888888E-2</v>
      </c>
      <c r="G190" s="2">
        <f t="shared" si="869"/>
        <v>0</v>
      </c>
      <c r="H190" s="2">
        <f t="shared" si="870"/>
        <v>0</v>
      </c>
      <c r="I190" s="2">
        <f t="shared" si="871"/>
        <v>0</v>
      </c>
      <c r="J190" s="2">
        <f t="shared" si="872"/>
        <v>0</v>
      </c>
      <c r="K190" s="2">
        <f t="shared" si="873"/>
        <v>0</v>
      </c>
      <c r="L190" s="2">
        <f t="shared" si="874"/>
        <v>0</v>
      </c>
      <c r="M190" s="2">
        <f t="shared" si="875"/>
        <v>0</v>
      </c>
      <c r="N190">
        <f t="shared" si="876"/>
        <v>0</v>
      </c>
      <c r="O190">
        <f t="shared" si="877"/>
        <v>0</v>
      </c>
      <c r="P190">
        <f t="shared" si="878"/>
        <v>0</v>
      </c>
    </row>
    <row r="191" spans="2:18">
      <c r="B191">
        <f t="shared" si="864"/>
        <v>0</v>
      </c>
      <c r="C191" s="2">
        <f t="shared" si="865"/>
        <v>1.2500000000000001E-2</v>
      </c>
      <c r="D191" s="2">
        <f t="shared" si="866"/>
        <v>0.02</v>
      </c>
      <c r="E191" s="2">
        <f t="shared" si="867"/>
        <v>9.8039215686274508E-3</v>
      </c>
      <c r="F191" s="2">
        <f t="shared" si="868"/>
        <v>0</v>
      </c>
      <c r="G191" s="2">
        <f t="shared" si="869"/>
        <v>1.2500000000000001E-2</v>
      </c>
      <c r="H191" s="2">
        <f t="shared" si="870"/>
        <v>0.02</v>
      </c>
      <c r="I191" s="2">
        <f t="shared" si="871"/>
        <v>9.8039215686274508E-3</v>
      </c>
      <c r="J191" s="2">
        <f t="shared" si="872"/>
        <v>0</v>
      </c>
      <c r="K191" s="2">
        <f t="shared" si="873"/>
        <v>3.2500000000000001E-2</v>
      </c>
      <c r="L191" s="2">
        <f t="shared" si="874"/>
        <v>2.2303921568627452E-2</v>
      </c>
      <c r="M191" s="2">
        <f t="shared" si="875"/>
        <v>1.2500000000000001E-2</v>
      </c>
      <c r="N191">
        <f t="shared" si="876"/>
        <v>2.9803921568627451E-2</v>
      </c>
      <c r="O191">
        <f t="shared" si="877"/>
        <v>0.02</v>
      </c>
      <c r="P191">
        <f t="shared" si="878"/>
        <v>9.8039215686274508E-3</v>
      </c>
    </row>
    <row r="192" spans="2:18">
      <c r="B192">
        <f t="shared" si="864"/>
        <v>0</v>
      </c>
      <c r="C192" s="2">
        <f t="shared" si="865"/>
        <v>2.5000000000000001E-2</v>
      </c>
      <c r="D192" s="2">
        <f t="shared" si="866"/>
        <v>0</v>
      </c>
      <c r="E192" s="2">
        <f t="shared" si="867"/>
        <v>0</v>
      </c>
      <c r="F192" s="2">
        <f t="shared" si="868"/>
        <v>0</v>
      </c>
      <c r="G192" s="2">
        <f t="shared" si="869"/>
        <v>2.5000000000000001E-2</v>
      </c>
      <c r="H192" s="2">
        <f t="shared" si="870"/>
        <v>0</v>
      </c>
      <c r="I192" s="2">
        <f t="shared" si="871"/>
        <v>0</v>
      </c>
      <c r="J192" s="2">
        <f t="shared" si="872"/>
        <v>0</v>
      </c>
      <c r="K192" s="2">
        <f t="shared" si="873"/>
        <v>2.5000000000000001E-2</v>
      </c>
      <c r="L192" s="2">
        <f t="shared" si="874"/>
        <v>2.5000000000000001E-2</v>
      </c>
      <c r="M192" s="2">
        <f t="shared" si="875"/>
        <v>2.5000000000000001E-2</v>
      </c>
      <c r="N192">
        <f t="shared" si="876"/>
        <v>0</v>
      </c>
      <c r="O192">
        <f t="shared" si="877"/>
        <v>0</v>
      </c>
      <c r="P192">
        <f t="shared" si="878"/>
        <v>0</v>
      </c>
    </row>
    <row r="193" spans="2:16">
      <c r="B193">
        <f t="shared" si="864"/>
        <v>0</v>
      </c>
      <c r="C193" s="2">
        <f t="shared" si="865"/>
        <v>0</v>
      </c>
      <c r="D193" s="2">
        <f t="shared" si="866"/>
        <v>0.01</v>
      </c>
      <c r="E193" s="2">
        <f t="shared" si="867"/>
        <v>0</v>
      </c>
      <c r="F193" s="2">
        <f t="shared" si="868"/>
        <v>0</v>
      </c>
      <c r="G193" s="2">
        <f t="shared" si="869"/>
        <v>0</v>
      </c>
      <c r="H193" s="2">
        <f t="shared" si="870"/>
        <v>0.01</v>
      </c>
      <c r="I193" s="2">
        <f t="shared" si="871"/>
        <v>0</v>
      </c>
      <c r="J193" s="2">
        <f t="shared" si="872"/>
        <v>0</v>
      </c>
      <c r="K193" s="2">
        <f t="shared" si="873"/>
        <v>0.01</v>
      </c>
      <c r="L193" s="2">
        <f t="shared" si="874"/>
        <v>0</v>
      </c>
      <c r="M193" s="2">
        <f t="shared" si="875"/>
        <v>0</v>
      </c>
      <c r="N193">
        <f t="shared" si="876"/>
        <v>0.01</v>
      </c>
      <c r="O193">
        <f t="shared" si="877"/>
        <v>0.01</v>
      </c>
      <c r="P193">
        <f t="shared" si="878"/>
        <v>0</v>
      </c>
    </row>
    <row r="194" spans="2:16">
      <c r="B194">
        <f t="shared" si="864"/>
        <v>0</v>
      </c>
      <c r="C194" s="2">
        <f t="shared" si="865"/>
        <v>0</v>
      </c>
      <c r="D194" s="2">
        <f t="shared" si="866"/>
        <v>0</v>
      </c>
      <c r="E194" s="2">
        <f t="shared" si="867"/>
        <v>9.8039215686274508E-3</v>
      </c>
      <c r="F194" s="2">
        <f t="shared" si="868"/>
        <v>0</v>
      </c>
      <c r="G194" s="2">
        <f t="shared" si="869"/>
        <v>0</v>
      </c>
      <c r="H194" s="2">
        <f t="shared" si="870"/>
        <v>0</v>
      </c>
      <c r="I194" s="2">
        <f t="shared" si="871"/>
        <v>9.8039215686274508E-3</v>
      </c>
      <c r="J194" s="2">
        <f t="shared" si="872"/>
        <v>0</v>
      </c>
      <c r="K194" s="2">
        <f t="shared" si="873"/>
        <v>0</v>
      </c>
      <c r="L194" s="2">
        <f t="shared" si="874"/>
        <v>9.8039215686274508E-3</v>
      </c>
      <c r="M194" s="2">
        <f t="shared" si="875"/>
        <v>0</v>
      </c>
      <c r="N194">
        <f t="shared" si="876"/>
        <v>9.8039215686274508E-3</v>
      </c>
      <c r="O194">
        <f t="shared" si="877"/>
        <v>0</v>
      </c>
      <c r="P194">
        <f t="shared" si="878"/>
        <v>9.8039215686274508E-3</v>
      </c>
    </row>
    <row r="195" spans="2:16">
      <c r="B195">
        <f t="shared" si="864"/>
        <v>0</v>
      </c>
      <c r="C195" s="2">
        <f t="shared" si="865"/>
        <v>1.2500000000000001E-2</v>
      </c>
      <c r="D195" s="2">
        <f t="shared" si="866"/>
        <v>0</v>
      </c>
      <c r="E195" s="2">
        <f t="shared" si="867"/>
        <v>0</v>
      </c>
      <c r="F195" s="2">
        <f t="shared" si="868"/>
        <v>0</v>
      </c>
      <c r="G195" s="2">
        <f t="shared" si="869"/>
        <v>1.2500000000000001E-2</v>
      </c>
      <c r="H195" s="2">
        <f t="shared" si="870"/>
        <v>0</v>
      </c>
      <c r="I195" s="2">
        <f t="shared" si="871"/>
        <v>0</v>
      </c>
      <c r="J195" s="2">
        <f t="shared" si="872"/>
        <v>0</v>
      </c>
      <c r="K195" s="2">
        <f t="shared" si="873"/>
        <v>1.2500000000000001E-2</v>
      </c>
      <c r="L195" s="2">
        <f t="shared" si="874"/>
        <v>1.2500000000000001E-2</v>
      </c>
      <c r="M195" s="2">
        <f t="shared" si="875"/>
        <v>1.2500000000000001E-2</v>
      </c>
      <c r="N195">
        <f t="shared" si="876"/>
        <v>0</v>
      </c>
      <c r="O195">
        <f t="shared" si="877"/>
        <v>0</v>
      </c>
      <c r="P195">
        <f t="shared" si="878"/>
        <v>0</v>
      </c>
    </row>
    <row r="196" spans="2:16">
      <c r="B196">
        <f t="shared" si="864"/>
        <v>0</v>
      </c>
      <c r="C196" s="2">
        <f t="shared" si="865"/>
        <v>2.5000000000000001E-2</v>
      </c>
      <c r="D196" s="2">
        <f t="shared" si="866"/>
        <v>0</v>
      </c>
      <c r="E196" s="2">
        <f t="shared" si="867"/>
        <v>0</v>
      </c>
      <c r="F196" s="2">
        <f t="shared" si="868"/>
        <v>0</v>
      </c>
      <c r="G196" s="2">
        <f t="shared" si="869"/>
        <v>2.5000000000000001E-2</v>
      </c>
      <c r="H196" s="2">
        <f t="shared" si="870"/>
        <v>0</v>
      </c>
      <c r="I196" s="2">
        <f t="shared" si="871"/>
        <v>0</v>
      </c>
      <c r="J196" s="2">
        <f t="shared" si="872"/>
        <v>0</v>
      </c>
      <c r="K196" s="2">
        <f t="shared" si="873"/>
        <v>2.5000000000000001E-2</v>
      </c>
      <c r="L196" s="2">
        <f t="shared" si="874"/>
        <v>2.5000000000000001E-2</v>
      </c>
      <c r="M196" s="2">
        <f t="shared" si="875"/>
        <v>2.5000000000000001E-2</v>
      </c>
      <c r="N196">
        <f t="shared" si="876"/>
        <v>0</v>
      </c>
      <c r="O196">
        <f t="shared" si="877"/>
        <v>0</v>
      </c>
      <c r="P196">
        <f t="shared" si="878"/>
        <v>0</v>
      </c>
    </row>
    <row r="197" spans="2:16">
      <c r="B197">
        <f t="shared" si="864"/>
        <v>0</v>
      </c>
      <c r="C197" s="2">
        <f t="shared" si="865"/>
        <v>1.2500000000000001E-2</v>
      </c>
      <c r="D197" s="2">
        <f t="shared" si="866"/>
        <v>0</v>
      </c>
      <c r="E197" s="2">
        <f t="shared" si="867"/>
        <v>0</v>
      </c>
      <c r="F197" s="2">
        <f t="shared" si="868"/>
        <v>0</v>
      </c>
      <c r="G197" s="2">
        <f t="shared" si="869"/>
        <v>1.2500000000000001E-2</v>
      </c>
      <c r="H197" s="2">
        <f t="shared" si="870"/>
        <v>0</v>
      </c>
      <c r="I197" s="2">
        <f t="shared" si="871"/>
        <v>0</v>
      </c>
      <c r="J197" s="2">
        <f t="shared" si="872"/>
        <v>0</v>
      </c>
      <c r="K197" s="2">
        <f t="shared" si="873"/>
        <v>1.2500000000000001E-2</v>
      </c>
      <c r="L197" s="2">
        <f t="shared" si="874"/>
        <v>1.2500000000000001E-2</v>
      </c>
      <c r="M197" s="2">
        <f t="shared" si="875"/>
        <v>1.2500000000000001E-2</v>
      </c>
      <c r="N197">
        <f t="shared" si="876"/>
        <v>0</v>
      </c>
      <c r="O197">
        <f t="shared" si="877"/>
        <v>0</v>
      </c>
      <c r="P197">
        <f t="shared" si="878"/>
        <v>0</v>
      </c>
    </row>
    <row r="198" spans="2:16">
      <c r="B198">
        <f t="shared" si="864"/>
        <v>0</v>
      </c>
      <c r="C198" s="2">
        <f t="shared" si="865"/>
        <v>1.2500000000000001E-2</v>
      </c>
      <c r="D198" s="2">
        <f t="shared" si="866"/>
        <v>0</v>
      </c>
      <c r="E198" s="2">
        <f t="shared" si="867"/>
        <v>0</v>
      </c>
      <c r="F198" s="2">
        <f t="shared" si="868"/>
        <v>0</v>
      </c>
      <c r="G198" s="2">
        <f t="shared" si="869"/>
        <v>1.2500000000000001E-2</v>
      </c>
      <c r="H198" s="2">
        <f t="shared" si="870"/>
        <v>0</v>
      </c>
      <c r="I198" s="2">
        <f t="shared" si="871"/>
        <v>0</v>
      </c>
      <c r="J198" s="2">
        <f t="shared" si="872"/>
        <v>0</v>
      </c>
      <c r="K198" s="2">
        <f t="shared" si="873"/>
        <v>1.2500000000000001E-2</v>
      </c>
      <c r="L198" s="2">
        <f t="shared" si="874"/>
        <v>1.2500000000000001E-2</v>
      </c>
      <c r="M198" s="2">
        <f t="shared" si="875"/>
        <v>1.2500000000000001E-2</v>
      </c>
      <c r="N198">
        <f t="shared" si="876"/>
        <v>0</v>
      </c>
      <c r="O198">
        <f t="shared" si="877"/>
        <v>0</v>
      </c>
      <c r="P198">
        <f t="shared" si="878"/>
        <v>0</v>
      </c>
    </row>
    <row r="199" spans="2:16">
      <c r="B199">
        <f t="shared" si="864"/>
        <v>0</v>
      </c>
      <c r="C199" s="2">
        <f t="shared" si="865"/>
        <v>0</v>
      </c>
      <c r="D199" s="2">
        <f t="shared" si="866"/>
        <v>0</v>
      </c>
      <c r="E199" s="2">
        <f t="shared" si="867"/>
        <v>9.8039215686274508E-3</v>
      </c>
      <c r="F199" s="2">
        <f t="shared" si="868"/>
        <v>0</v>
      </c>
      <c r="G199" s="2">
        <f t="shared" si="869"/>
        <v>0</v>
      </c>
      <c r="H199" s="2">
        <f t="shared" si="870"/>
        <v>0</v>
      </c>
      <c r="I199" s="2">
        <f t="shared" si="871"/>
        <v>9.8039215686274508E-3</v>
      </c>
      <c r="J199" s="2">
        <f t="shared" si="872"/>
        <v>0</v>
      </c>
      <c r="K199" s="2">
        <f t="shared" si="873"/>
        <v>0</v>
      </c>
      <c r="L199" s="2">
        <f t="shared" si="874"/>
        <v>9.8039215686274508E-3</v>
      </c>
      <c r="M199" s="2">
        <f t="shared" si="875"/>
        <v>0</v>
      </c>
      <c r="N199">
        <f t="shared" si="876"/>
        <v>9.8039215686274508E-3</v>
      </c>
      <c r="O199">
        <f t="shared" si="877"/>
        <v>0</v>
      </c>
      <c r="P199">
        <f t="shared" si="878"/>
        <v>9.8039215686274508E-3</v>
      </c>
    </row>
    <row r="200" spans="2:16">
      <c r="B200">
        <f t="shared" si="864"/>
        <v>0</v>
      </c>
      <c r="C200" s="2">
        <f t="shared" si="865"/>
        <v>0</v>
      </c>
      <c r="D200" s="2">
        <f t="shared" si="866"/>
        <v>0</v>
      </c>
      <c r="E200" s="2">
        <f t="shared" si="867"/>
        <v>9.8039215686274508E-3</v>
      </c>
      <c r="F200" s="2">
        <f t="shared" si="868"/>
        <v>0</v>
      </c>
      <c r="G200" s="2">
        <f t="shared" si="869"/>
        <v>0</v>
      </c>
      <c r="H200" s="2">
        <f t="shared" si="870"/>
        <v>0</v>
      </c>
      <c r="I200" s="2">
        <f t="shared" si="871"/>
        <v>9.8039215686274508E-3</v>
      </c>
      <c r="J200" s="2">
        <f t="shared" si="872"/>
        <v>0</v>
      </c>
      <c r="K200" s="2">
        <f t="shared" si="873"/>
        <v>0</v>
      </c>
      <c r="L200" s="2">
        <f t="shared" si="874"/>
        <v>9.8039215686274508E-3</v>
      </c>
      <c r="M200" s="2">
        <f t="shared" si="875"/>
        <v>0</v>
      </c>
      <c r="N200">
        <f t="shared" si="876"/>
        <v>9.8039215686274508E-3</v>
      </c>
      <c r="O200">
        <f t="shared" si="877"/>
        <v>0</v>
      </c>
      <c r="P200">
        <f t="shared" si="878"/>
        <v>9.8039215686274508E-3</v>
      </c>
    </row>
    <row r="201" spans="2:16">
      <c r="B201">
        <f t="shared" si="864"/>
        <v>0</v>
      </c>
      <c r="C201" s="2">
        <f t="shared" si="865"/>
        <v>0</v>
      </c>
      <c r="D201" s="2">
        <f t="shared" si="866"/>
        <v>0.01</v>
      </c>
      <c r="E201" s="2">
        <f t="shared" si="867"/>
        <v>0</v>
      </c>
      <c r="F201" s="2">
        <f t="shared" si="868"/>
        <v>0</v>
      </c>
      <c r="G201" s="2">
        <f t="shared" si="869"/>
        <v>0</v>
      </c>
      <c r="H201" s="2">
        <f t="shared" si="870"/>
        <v>0.01</v>
      </c>
      <c r="I201" s="2">
        <f t="shared" si="871"/>
        <v>0</v>
      </c>
      <c r="J201" s="2">
        <f t="shared" si="872"/>
        <v>0</v>
      </c>
      <c r="K201" s="2">
        <f t="shared" si="873"/>
        <v>0.01</v>
      </c>
      <c r="L201" s="2">
        <f t="shared" si="874"/>
        <v>0</v>
      </c>
      <c r="M201" s="2">
        <f t="shared" si="875"/>
        <v>0</v>
      </c>
      <c r="N201">
        <f t="shared" si="876"/>
        <v>0.01</v>
      </c>
      <c r="O201">
        <f t="shared" si="877"/>
        <v>0.01</v>
      </c>
      <c r="P201">
        <f t="shared" si="878"/>
        <v>0</v>
      </c>
    </row>
    <row r="202" spans="2:16">
      <c r="B202">
        <f t="shared" si="864"/>
        <v>2.222222222222222E-2</v>
      </c>
      <c r="C202" s="2">
        <f t="shared" si="865"/>
        <v>1.3888888888888888E-2</v>
      </c>
      <c r="D202" s="2">
        <f t="shared" si="866"/>
        <v>1.3888888888888888E-2</v>
      </c>
      <c r="E202" s="2">
        <f t="shared" si="867"/>
        <v>1.3888888888888888E-2</v>
      </c>
      <c r="F202" s="2">
        <f t="shared" si="868"/>
        <v>1.3888888888888888E-2</v>
      </c>
      <c r="G202" s="2">
        <f t="shared" si="869"/>
        <v>8.3333333333333332E-3</v>
      </c>
      <c r="H202" s="2">
        <f t="shared" si="870"/>
        <v>8.3333333333333332E-3</v>
      </c>
      <c r="I202" s="2">
        <f t="shared" si="871"/>
        <v>8.3333333333333332E-3</v>
      </c>
      <c r="J202" s="2">
        <f t="shared" si="872"/>
        <v>8.3333333333333332E-3</v>
      </c>
      <c r="K202" s="2">
        <f t="shared" si="873"/>
        <v>0</v>
      </c>
      <c r="L202" s="2">
        <f t="shared" si="874"/>
        <v>0</v>
      </c>
      <c r="M202" s="2">
        <f t="shared" si="875"/>
        <v>0</v>
      </c>
      <c r="N202">
        <f t="shared" si="876"/>
        <v>0</v>
      </c>
      <c r="O202">
        <f t="shared" si="877"/>
        <v>0</v>
      </c>
      <c r="P202">
        <f t="shared" si="878"/>
        <v>0</v>
      </c>
    </row>
    <row r="203" spans="2:16">
      <c r="B203">
        <f t="shared" si="864"/>
        <v>0</v>
      </c>
      <c r="C203" s="2">
        <f t="shared" si="865"/>
        <v>0</v>
      </c>
      <c r="D203" s="2">
        <f t="shared" si="866"/>
        <v>0.01</v>
      </c>
      <c r="E203" s="2">
        <f t="shared" si="867"/>
        <v>0</v>
      </c>
      <c r="F203" s="2">
        <f t="shared" si="868"/>
        <v>0</v>
      </c>
      <c r="G203" s="2">
        <f t="shared" si="869"/>
        <v>0</v>
      </c>
      <c r="H203" s="2">
        <f t="shared" si="870"/>
        <v>0.01</v>
      </c>
      <c r="I203" s="2">
        <f t="shared" si="871"/>
        <v>0</v>
      </c>
      <c r="J203" s="2">
        <f t="shared" si="872"/>
        <v>0</v>
      </c>
      <c r="K203" s="2">
        <f t="shared" si="873"/>
        <v>0.01</v>
      </c>
      <c r="L203" s="2">
        <f t="shared" si="874"/>
        <v>0</v>
      </c>
      <c r="M203" s="2">
        <f t="shared" si="875"/>
        <v>0</v>
      </c>
      <c r="N203">
        <f t="shared" si="876"/>
        <v>0.01</v>
      </c>
      <c r="O203">
        <f t="shared" si="877"/>
        <v>0.01</v>
      </c>
      <c r="P203">
        <f t="shared" si="878"/>
        <v>0</v>
      </c>
    </row>
    <row r="204" spans="2:16">
      <c r="B204">
        <f t="shared" si="864"/>
        <v>8.3333333333333332E-3</v>
      </c>
      <c r="C204" s="2">
        <f t="shared" si="865"/>
        <v>0</v>
      </c>
      <c r="D204" s="2">
        <f t="shared" si="866"/>
        <v>0</v>
      </c>
      <c r="E204" s="2">
        <f t="shared" si="867"/>
        <v>0</v>
      </c>
      <c r="F204" s="2">
        <f t="shared" si="868"/>
        <v>0</v>
      </c>
      <c r="G204" s="2">
        <f t="shared" si="869"/>
        <v>8.3333333333333332E-3</v>
      </c>
      <c r="H204" s="2">
        <f t="shared" si="870"/>
        <v>8.3333333333333332E-3</v>
      </c>
      <c r="I204" s="2">
        <f t="shared" si="871"/>
        <v>8.3333333333333332E-3</v>
      </c>
      <c r="J204" s="2">
        <f t="shared" si="872"/>
        <v>8.3333333333333332E-3</v>
      </c>
      <c r="K204" s="2">
        <f t="shared" si="873"/>
        <v>0</v>
      </c>
      <c r="L204" s="2">
        <f t="shared" si="874"/>
        <v>0</v>
      </c>
      <c r="M204" s="2">
        <f t="shared" si="875"/>
        <v>0</v>
      </c>
      <c r="N204">
        <f t="shared" si="876"/>
        <v>0</v>
      </c>
      <c r="O204">
        <f t="shared" si="877"/>
        <v>0</v>
      </c>
      <c r="P204">
        <f t="shared" si="878"/>
        <v>0</v>
      </c>
    </row>
    <row r="205" spans="2:16">
      <c r="B205">
        <f t="shared" si="864"/>
        <v>1.3888888888888888E-2</v>
      </c>
      <c r="C205" s="2">
        <f t="shared" si="865"/>
        <v>1.3888888888888888E-2</v>
      </c>
      <c r="D205" s="2">
        <f t="shared" si="866"/>
        <v>1.3888888888888888E-2</v>
      </c>
      <c r="E205" s="2">
        <f t="shared" si="867"/>
        <v>1.3888888888888888E-2</v>
      </c>
      <c r="F205" s="2">
        <f t="shared" si="868"/>
        <v>1.3888888888888888E-2</v>
      </c>
      <c r="G205" s="2">
        <f t="shared" si="869"/>
        <v>0</v>
      </c>
      <c r="H205" s="2">
        <f t="shared" si="870"/>
        <v>0</v>
      </c>
      <c r="I205" s="2">
        <f t="shared" si="871"/>
        <v>0</v>
      </c>
      <c r="J205" s="2">
        <f t="shared" si="872"/>
        <v>0</v>
      </c>
      <c r="K205" s="2">
        <f t="shared" si="873"/>
        <v>0</v>
      </c>
      <c r="L205" s="2">
        <f t="shared" si="874"/>
        <v>0</v>
      </c>
      <c r="M205" s="2">
        <f t="shared" si="875"/>
        <v>0</v>
      </c>
      <c r="N205">
        <f t="shared" si="876"/>
        <v>0</v>
      </c>
      <c r="O205">
        <f t="shared" si="877"/>
        <v>0</v>
      </c>
      <c r="P205">
        <f t="shared" si="878"/>
        <v>0</v>
      </c>
    </row>
    <row r="206" spans="2:16">
      <c r="B206">
        <f t="shared" si="864"/>
        <v>8.3333333333333332E-3</v>
      </c>
      <c r="C206" s="2">
        <f t="shared" si="865"/>
        <v>0</v>
      </c>
      <c r="D206" s="2">
        <f t="shared" si="866"/>
        <v>0.01</v>
      </c>
      <c r="E206" s="2">
        <f t="shared" si="867"/>
        <v>9.8039215686274508E-3</v>
      </c>
      <c r="F206" s="2">
        <f t="shared" si="868"/>
        <v>0</v>
      </c>
      <c r="G206" s="2">
        <f t="shared" si="869"/>
        <v>8.3333333333333332E-3</v>
      </c>
      <c r="H206" s="2">
        <f t="shared" si="870"/>
        <v>1.8333333333333333E-2</v>
      </c>
      <c r="I206" s="2">
        <f t="shared" si="871"/>
        <v>1.8137254901960782E-2</v>
      </c>
      <c r="J206" s="2">
        <f t="shared" si="872"/>
        <v>8.3333333333333332E-3</v>
      </c>
      <c r="K206" s="2">
        <f t="shared" si="873"/>
        <v>0.01</v>
      </c>
      <c r="L206" s="2">
        <f t="shared" si="874"/>
        <v>9.8039215686274508E-3</v>
      </c>
      <c r="M206" s="2">
        <f t="shared" si="875"/>
        <v>0</v>
      </c>
      <c r="N206">
        <f t="shared" si="876"/>
        <v>1.9803921568627453E-2</v>
      </c>
      <c r="O206">
        <f t="shared" si="877"/>
        <v>0.01</v>
      </c>
      <c r="P206">
        <f t="shared" si="878"/>
        <v>9.8039215686274508E-3</v>
      </c>
    </row>
    <row r="207" spans="2:16">
      <c r="B207">
        <f t="shared" si="864"/>
        <v>0</v>
      </c>
      <c r="C207" s="2">
        <f t="shared" si="865"/>
        <v>1.2500000000000001E-2</v>
      </c>
      <c r="D207" s="2">
        <f t="shared" si="866"/>
        <v>0</v>
      </c>
      <c r="E207" s="2">
        <f t="shared" si="867"/>
        <v>0</v>
      </c>
      <c r="F207" s="2">
        <f t="shared" si="868"/>
        <v>0</v>
      </c>
      <c r="G207" s="2">
        <f t="shared" si="869"/>
        <v>1.2500000000000001E-2</v>
      </c>
      <c r="H207" s="2">
        <f t="shared" si="870"/>
        <v>0</v>
      </c>
      <c r="I207" s="2">
        <f t="shared" si="871"/>
        <v>0</v>
      </c>
      <c r="J207" s="2">
        <f t="shared" si="872"/>
        <v>0</v>
      </c>
      <c r="K207" s="2">
        <f t="shared" si="873"/>
        <v>1.2500000000000001E-2</v>
      </c>
      <c r="L207" s="2">
        <f t="shared" si="874"/>
        <v>1.2500000000000001E-2</v>
      </c>
      <c r="M207" s="2">
        <f t="shared" si="875"/>
        <v>1.2500000000000001E-2</v>
      </c>
      <c r="N207">
        <f t="shared" si="876"/>
        <v>0</v>
      </c>
      <c r="O207">
        <f t="shared" si="877"/>
        <v>0</v>
      </c>
      <c r="P207">
        <f t="shared" si="878"/>
        <v>0</v>
      </c>
    </row>
    <row r="208" spans="2:16">
      <c r="B208">
        <f t="shared" si="864"/>
        <v>0</v>
      </c>
      <c r="C208" s="2">
        <f t="shared" si="865"/>
        <v>1.2500000000000001E-2</v>
      </c>
      <c r="D208" s="2">
        <f t="shared" si="866"/>
        <v>0</v>
      </c>
      <c r="E208" s="2">
        <f t="shared" si="867"/>
        <v>0</v>
      </c>
      <c r="F208" s="2">
        <f t="shared" si="868"/>
        <v>0</v>
      </c>
      <c r="G208" s="2">
        <f t="shared" si="869"/>
        <v>1.2500000000000001E-2</v>
      </c>
      <c r="H208" s="2">
        <f t="shared" si="870"/>
        <v>0</v>
      </c>
      <c r="I208" s="2">
        <f t="shared" si="871"/>
        <v>0</v>
      </c>
      <c r="J208" s="2">
        <f t="shared" si="872"/>
        <v>0</v>
      </c>
      <c r="K208" s="2">
        <f t="shared" si="873"/>
        <v>1.2500000000000001E-2</v>
      </c>
      <c r="L208" s="2">
        <f t="shared" si="874"/>
        <v>1.2500000000000001E-2</v>
      </c>
      <c r="M208" s="2">
        <f t="shared" si="875"/>
        <v>1.2500000000000001E-2</v>
      </c>
      <c r="N208">
        <f t="shared" si="876"/>
        <v>0</v>
      </c>
      <c r="O208">
        <f t="shared" si="877"/>
        <v>0</v>
      </c>
      <c r="P208">
        <f t="shared" si="878"/>
        <v>0</v>
      </c>
    </row>
    <row r="209" spans="2:16">
      <c r="B209">
        <f t="shared" si="864"/>
        <v>8.3333333333333332E-3</v>
      </c>
      <c r="C209" s="2">
        <f t="shared" si="865"/>
        <v>0</v>
      </c>
      <c r="D209" s="2">
        <f t="shared" si="866"/>
        <v>0.01</v>
      </c>
      <c r="E209" s="2">
        <f t="shared" si="867"/>
        <v>0</v>
      </c>
      <c r="F209" s="2">
        <f t="shared" si="868"/>
        <v>0</v>
      </c>
      <c r="G209" s="2">
        <f t="shared" si="869"/>
        <v>8.3333333333333332E-3</v>
      </c>
      <c r="H209" s="2">
        <f t="shared" si="870"/>
        <v>1.8333333333333333E-2</v>
      </c>
      <c r="I209" s="2">
        <f t="shared" si="871"/>
        <v>8.3333333333333332E-3</v>
      </c>
      <c r="J209" s="2">
        <f t="shared" si="872"/>
        <v>8.3333333333333332E-3</v>
      </c>
      <c r="K209" s="2">
        <f t="shared" si="873"/>
        <v>0.01</v>
      </c>
      <c r="L209" s="2">
        <f t="shared" si="874"/>
        <v>0</v>
      </c>
      <c r="M209" s="2">
        <f t="shared" si="875"/>
        <v>0</v>
      </c>
      <c r="N209">
        <f t="shared" si="876"/>
        <v>0.01</v>
      </c>
      <c r="O209">
        <f t="shared" si="877"/>
        <v>0.01</v>
      </c>
      <c r="P209">
        <f t="shared" si="878"/>
        <v>0</v>
      </c>
    </row>
    <row r="210" spans="2:16">
      <c r="B210">
        <f t="shared" si="864"/>
        <v>0</v>
      </c>
      <c r="C210" s="2">
        <f t="shared" si="865"/>
        <v>0</v>
      </c>
      <c r="D210" s="2">
        <f t="shared" si="866"/>
        <v>0.01</v>
      </c>
      <c r="E210" s="2">
        <f t="shared" si="867"/>
        <v>0</v>
      </c>
      <c r="F210" s="2">
        <f t="shared" si="868"/>
        <v>0</v>
      </c>
      <c r="G210" s="2">
        <f t="shared" si="869"/>
        <v>0</v>
      </c>
      <c r="H210" s="2">
        <f t="shared" si="870"/>
        <v>0.01</v>
      </c>
      <c r="I210" s="2">
        <f t="shared" si="871"/>
        <v>0</v>
      </c>
      <c r="J210" s="2">
        <f t="shared" si="872"/>
        <v>0</v>
      </c>
      <c r="K210" s="2">
        <f t="shared" si="873"/>
        <v>0.01</v>
      </c>
      <c r="L210" s="2">
        <f t="shared" si="874"/>
        <v>0</v>
      </c>
      <c r="M210" s="2">
        <f t="shared" si="875"/>
        <v>0</v>
      </c>
      <c r="N210">
        <f t="shared" si="876"/>
        <v>0.01</v>
      </c>
      <c r="O210">
        <f t="shared" si="877"/>
        <v>0.01</v>
      </c>
      <c r="P210">
        <f t="shared" si="878"/>
        <v>0</v>
      </c>
    </row>
    <row r="211" spans="2:16">
      <c r="B211">
        <f t="shared" si="864"/>
        <v>8.3333333333333332E-3</v>
      </c>
      <c r="C211" s="2">
        <f t="shared" si="865"/>
        <v>0</v>
      </c>
      <c r="D211" s="2">
        <f t="shared" si="866"/>
        <v>0</v>
      </c>
      <c r="E211" s="2">
        <f t="shared" si="867"/>
        <v>0</v>
      </c>
      <c r="F211" s="2">
        <f t="shared" si="868"/>
        <v>0</v>
      </c>
      <c r="G211" s="2">
        <f t="shared" si="869"/>
        <v>8.3333333333333332E-3</v>
      </c>
      <c r="H211" s="2">
        <f t="shared" si="870"/>
        <v>8.3333333333333332E-3</v>
      </c>
      <c r="I211" s="2">
        <f t="shared" si="871"/>
        <v>8.3333333333333332E-3</v>
      </c>
      <c r="J211" s="2">
        <f t="shared" si="872"/>
        <v>8.3333333333333332E-3</v>
      </c>
      <c r="K211" s="2">
        <f t="shared" si="873"/>
        <v>0</v>
      </c>
      <c r="L211" s="2">
        <f t="shared" si="874"/>
        <v>0</v>
      </c>
      <c r="M211" s="2">
        <f t="shared" si="875"/>
        <v>0</v>
      </c>
      <c r="N211">
        <f t="shared" si="876"/>
        <v>0</v>
      </c>
      <c r="O211">
        <f t="shared" si="877"/>
        <v>0</v>
      </c>
      <c r="P211">
        <f t="shared" si="878"/>
        <v>0</v>
      </c>
    </row>
    <row r="212" spans="2:16">
      <c r="B212">
        <f t="shared" si="864"/>
        <v>0</v>
      </c>
      <c r="C212" s="2">
        <f t="shared" si="865"/>
        <v>1.2500000000000001E-2</v>
      </c>
      <c r="D212" s="2">
        <f t="shared" si="866"/>
        <v>0</v>
      </c>
      <c r="E212" s="2">
        <f t="shared" si="867"/>
        <v>0</v>
      </c>
      <c r="F212" s="2">
        <f t="shared" si="868"/>
        <v>0</v>
      </c>
      <c r="G212" s="2">
        <f t="shared" si="869"/>
        <v>1.2500000000000001E-2</v>
      </c>
      <c r="H212" s="2">
        <f t="shared" si="870"/>
        <v>0</v>
      </c>
      <c r="I212" s="2">
        <f t="shared" si="871"/>
        <v>0</v>
      </c>
      <c r="J212" s="2">
        <f t="shared" si="872"/>
        <v>0</v>
      </c>
      <c r="K212" s="2">
        <f t="shared" si="873"/>
        <v>1.2500000000000001E-2</v>
      </c>
      <c r="L212" s="2">
        <f t="shared" si="874"/>
        <v>1.2500000000000001E-2</v>
      </c>
      <c r="M212" s="2">
        <f t="shared" si="875"/>
        <v>1.2500000000000001E-2</v>
      </c>
      <c r="N212">
        <f t="shared" si="876"/>
        <v>0</v>
      </c>
      <c r="O212">
        <f t="shared" si="877"/>
        <v>0</v>
      </c>
      <c r="P212">
        <f t="shared" si="878"/>
        <v>0</v>
      </c>
    </row>
    <row r="213" spans="2:16">
      <c r="B213">
        <f t="shared" si="864"/>
        <v>0</v>
      </c>
      <c r="C213" s="2">
        <f t="shared" si="865"/>
        <v>0</v>
      </c>
      <c r="D213" s="2">
        <f t="shared" si="866"/>
        <v>0</v>
      </c>
      <c r="E213" s="2">
        <f t="shared" si="867"/>
        <v>9.8039215686274508E-3</v>
      </c>
      <c r="F213" s="2">
        <f t="shared" si="868"/>
        <v>0</v>
      </c>
      <c r="G213" s="2">
        <f t="shared" si="869"/>
        <v>0</v>
      </c>
      <c r="H213" s="2">
        <f t="shared" si="870"/>
        <v>0</v>
      </c>
      <c r="I213" s="2">
        <f t="shared" si="871"/>
        <v>9.8039215686274508E-3</v>
      </c>
      <c r="J213" s="2">
        <f t="shared" si="872"/>
        <v>0</v>
      </c>
      <c r="K213" s="2">
        <f t="shared" si="873"/>
        <v>0</v>
      </c>
      <c r="L213" s="2">
        <f t="shared" si="874"/>
        <v>9.8039215686274508E-3</v>
      </c>
      <c r="M213" s="2">
        <f t="shared" si="875"/>
        <v>0</v>
      </c>
      <c r="N213">
        <f t="shared" si="876"/>
        <v>9.8039215686274508E-3</v>
      </c>
      <c r="O213">
        <f t="shared" si="877"/>
        <v>0</v>
      </c>
      <c r="P213">
        <f t="shared" si="878"/>
        <v>9.8039215686274508E-3</v>
      </c>
    </row>
    <row r="214" spans="2:16">
      <c r="B214">
        <f t="shared" si="864"/>
        <v>0</v>
      </c>
      <c r="C214" s="2">
        <f t="shared" si="865"/>
        <v>0</v>
      </c>
      <c r="D214" s="2">
        <f t="shared" si="866"/>
        <v>0</v>
      </c>
      <c r="E214" s="2">
        <f t="shared" si="867"/>
        <v>9.8039215686274508E-3</v>
      </c>
      <c r="F214" s="2">
        <f t="shared" si="868"/>
        <v>0</v>
      </c>
      <c r="G214" s="2">
        <f t="shared" si="869"/>
        <v>0</v>
      </c>
      <c r="H214" s="2">
        <f t="shared" si="870"/>
        <v>0</v>
      </c>
      <c r="I214" s="2">
        <f t="shared" si="871"/>
        <v>9.8039215686274508E-3</v>
      </c>
      <c r="J214" s="2">
        <f t="shared" si="872"/>
        <v>0</v>
      </c>
      <c r="K214" s="2">
        <f t="shared" si="873"/>
        <v>0</v>
      </c>
      <c r="L214" s="2">
        <f t="shared" si="874"/>
        <v>9.8039215686274508E-3</v>
      </c>
      <c r="M214" s="2">
        <f t="shared" si="875"/>
        <v>0</v>
      </c>
      <c r="N214">
        <f t="shared" si="876"/>
        <v>9.8039215686274508E-3</v>
      </c>
      <c r="O214">
        <f t="shared" si="877"/>
        <v>0</v>
      </c>
      <c r="P214">
        <f t="shared" si="878"/>
        <v>9.8039215686274508E-3</v>
      </c>
    </row>
    <row r="215" spans="2:16">
      <c r="B215">
        <f t="shared" si="864"/>
        <v>0</v>
      </c>
      <c r="C215" s="2">
        <f t="shared" si="865"/>
        <v>0</v>
      </c>
      <c r="D215" s="2">
        <f t="shared" si="866"/>
        <v>0</v>
      </c>
      <c r="E215" s="2">
        <f t="shared" si="867"/>
        <v>9.8039215686274508E-3</v>
      </c>
      <c r="F215" s="2">
        <f t="shared" si="868"/>
        <v>0</v>
      </c>
      <c r="G215" s="2">
        <f t="shared" si="869"/>
        <v>0</v>
      </c>
      <c r="H215" s="2">
        <f t="shared" si="870"/>
        <v>0</v>
      </c>
      <c r="I215" s="2">
        <f t="shared" si="871"/>
        <v>9.8039215686274508E-3</v>
      </c>
      <c r="J215" s="2">
        <f t="shared" si="872"/>
        <v>0</v>
      </c>
      <c r="K215" s="2">
        <f t="shared" si="873"/>
        <v>0</v>
      </c>
      <c r="L215" s="2">
        <f t="shared" si="874"/>
        <v>9.8039215686274508E-3</v>
      </c>
      <c r="M215" s="2">
        <f t="shared" si="875"/>
        <v>0</v>
      </c>
      <c r="N215">
        <f t="shared" si="876"/>
        <v>9.8039215686274508E-3</v>
      </c>
      <c r="O215">
        <f t="shared" si="877"/>
        <v>0</v>
      </c>
      <c r="P215">
        <f t="shared" si="878"/>
        <v>9.8039215686274508E-3</v>
      </c>
    </row>
    <row r="216" spans="2:16">
      <c r="B216">
        <f t="shared" si="864"/>
        <v>0</v>
      </c>
      <c r="C216" s="2">
        <f t="shared" si="865"/>
        <v>1.2500000000000001E-2</v>
      </c>
      <c r="D216" s="2">
        <f t="shared" si="866"/>
        <v>0</v>
      </c>
      <c r="E216" s="2">
        <f t="shared" si="867"/>
        <v>9.8039215686274508E-3</v>
      </c>
      <c r="F216" s="2">
        <f t="shared" si="868"/>
        <v>0</v>
      </c>
      <c r="G216" s="2">
        <f t="shared" si="869"/>
        <v>1.2500000000000001E-2</v>
      </c>
      <c r="H216" s="2">
        <f t="shared" si="870"/>
        <v>0</v>
      </c>
      <c r="I216" s="2">
        <f t="shared" si="871"/>
        <v>9.8039215686274508E-3</v>
      </c>
      <c r="J216" s="2">
        <f t="shared" si="872"/>
        <v>0</v>
      </c>
      <c r="K216" s="2">
        <f t="shared" si="873"/>
        <v>1.2500000000000001E-2</v>
      </c>
      <c r="L216" s="2">
        <f t="shared" si="874"/>
        <v>2.2303921568627452E-2</v>
      </c>
      <c r="M216" s="2">
        <f t="shared" si="875"/>
        <v>1.2500000000000001E-2</v>
      </c>
      <c r="N216">
        <f t="shared" si="876"/>
        <v>9.8039215686274508E-3</v>
      </c>
      <c r="O216">
        <f t="shared" si="877"/>
        <v>0</v>
      </c>
      <c r="P216">
        <f t="shared" si="878"/>
        <v>9.8039215686274508E-3</v>
      </c>
    </row>
    <row r="217" spans="2:16">
      <c r="B217">
        <f t="shared" si="864"/>
        <v>1.3888888888888888E-2</v>
      </c>
      <c r="C217" s="2">
        <f t="shared" si="865"/>
        <v>1.3888888888888888E-2</v>
      </c>
      <c r="D217" s="2">
        <f t="shared" si="866"/>
        <v>1.3888888888888888E-2</v>
      </c>
      <c r="E217" s="2">
        <f t="shared" si="867"/>
        <v>1.3888888888888888E-2</v>
      </c>
      <c r="F217" s="2">
        <f t="shared" si="868"/>
        <v>1.3888888888888888E-2</v>
      </c>
      <c r="G217" s="2">
        <f t="shared" si="869"/>
        <v>0</v>
      </c>
      <c r="H217" s="2">
        <f t="shared" si="870"/>
        <v>0</v>
      </c>
      <c r="I217" s="2">
        <f t="shared" si="871"/>
        <v>0</v>
      </c>
      <c r="J217" s="2">
        <f t="shared" si="872"/>
        <v>0</v>
      </c>
      <c r="K217" s="2">
        <f t="shared" si="873"/>
        <v>0</v>
      </c>
      <c r="L217" s="2">
        <f t="shared" si="874"/>
        <v>0</v>
      </c>
      <c r="M217" s="2">
        <f t="shared" si="875"/>
        <v>0</v>
      </c>
      <c r="N217">
        <f t="shared" si="876"/>
        <v>0</v>
      </c>
      <c r="O217">
        <f t="shared" si="877"/>
        <v>0</v>
      </c>
      <c r="P217">
        <f t="shared" si="878"/>
        <v>0</v>
      </c>
    </row>
    <row r="218" spans="2:16">
      <c r="B218">
        <f t="shared" si="864"/>
        <v>0</v>
      </c>
      <c r="C218" s="2">
        <f t="shared" si="865"/>
        <v>0</v>
      </c>
      <c r="D218" s="2">
        <f t="shared" si="866"/>
        <v>0.01</v>
      </c>
      <c r="E218" s="2">
        <f t="shared" si="867"/>
        <v>0</v>
      </c>
      <c r="F218" s="2">
        <f t="shared" si="868"/>
        <v>0</v>
      </c>
      <c r="G218" s="2">
        <f t="shared" si="869"/>
        <v>0</v>
      </c>
      <c r="H218" s="2">
        <f t="shared" si="870"/>
        <v>0.01</v>
      </c>
      <c r="I218" s="2">
        <f t="shared" si="871"/>
        <v>0</v>
      </c>
      <c r="J218" s="2">
        <f t="shared" si="872"/>
        <v>0</v>
      </c>
      <c r="K218" s="2">
        <f t="shared" si="873"/>
        <v>0.01</v>
      </c>
      <c r="L218" s="2">
        <f t="shared" si="874"/>
        <v>0</v>
      </c>
      <c r="M218" s="2">
        <f t="shared" si="875"/>
        <v>0</v>
      </c>
      <c r="N218">
        <f t="shared" si="876"/>
        <v>0.01</v>
      </c>
      <c r="O218">
        <f t="shared" si="877"/>
        <v>0.01</v>
      </c>
      <c r="P218">
        <f t="shared" si="878"/>
        <v>0</v>
      </c>
    </row>
    <row r="219" spans="2:16">
      <c r="B219">
        <f t="shared" si="864"/>
        <v>2.222222222222222E-2</v>
      </c>
      <c r="C219" s="2">
        <f t="shared" si="865"/>
        <v>1.3888888888888888E-2</v>
      </c>
      <c r="D219" s="2">
        <f t="shared" si="866"/>
        <v>3.3888888888888885E-2</v>
      </c>
      <c r="E219" s="2">
        <f t="shared" si="867"/>
        <v>1.3888888888888888E-2</v>
      </c>
      <c r="F219" s="2">
        <f t="shared" si="868"/>
        <v>1.3888888888888888E-2</v>
      </c>
      <c r="G219" s="2">
        <f t="shared" si="869"/>
        <v>8.3333333333333332E-3</v>
      </c>
      <c r="H219" s="2">
        <f t="shared" si="870"/>
        <v>2.8333333333333335E-2</v>
      </c>
      <c r="I219" s="2">
        <f t="shared" si="871"/>
        <v>8.3333333333333332E-3</v>
      </c>
      <c r="J219" s="2">
        <f t="shared" si="872"/>
        <v>8.3333333333333332E-3</v>
      </c>
      <c r="K219" s="2">
        <f t="shared" si="873"/>
        <v>0.02</v>
      </c>
      <c r="L219" s="2">
        <f t="shared" si="874"/>
        <v>0</v>
      </c>
      <c r="M219" s="2">
        <f t="shared" si="875"/>
        <v>0</v>
      </c>
      <c r="N219">
        <f t="shared" si="876"/>
        <v>0.02</v>
      </c>
      <c r="O219">
        <f t="shared" si="877"/>
        <v>0.02</v>
      </c>
      <c r="P219">
        <f t="shared" si="878"/>
        <v>0</v>
      </c>
    </row>
    <row r="220" spans="2:16">
      <c r="B220">
        <f t="shared" si="864"/>
        <v>0</v>
      </c>
      <c r="C220" s="2">
        <f t="shared" si="865"/>
        <v>0</v>
      </c>
      <c r="D220" s="2">
        <f t="shared" si="866"/>
        <v>0</v>
      </c>
      <c r="E220" s="2">
        <f t="shared" si="867"/>
        <v>9.8039215686274508E-3</v>
      </c>
      <c r="F220" s="2">
        <f t="shared" si="868"/>
        <v>0</v>
      </c>
      <c r="G220" s="2">
        <f t="shared" si="869"/>
        <v>0</v>
      </c>
      <c r="H220" s="2">
        <f t="shared" si="870"/>
        <v>0</v>
      </c>
      <c r="I220" s="2">
        <f t="shared" si="871"/>
        <v>9.8039215686274508E-3</v>
      </c>
      <c r="J220" s="2">
        <f t="shared" si="872"/>
        <v>0</v>
      </c>
      <c r="K220" s="2">
        <f t="shared" si="873"/>
        <v>0</v>
      </c>
      <c r="L220" s="2">
        <f t="shared" si="874"/>
        <v>9.8039215686274508E-3</v>
      </c>
      <c r="M220" s="2">
        <f t="shared" si="875"/>
        <v>0</v>
      </c>
      <c r="N220">
        <f t="shared" si="876"/>
        <v>9.8039215686274508E-3</v>
      </c>
      <c r="O220">
        <f t="shared" si="877"/>
        <v>0</v>
      </c>
      <c r="P220">
        <f t="shared" si="878"/>
        <v>9.8039215686274508E-3</v>
      </c>
    </row>
    <row r="221" spans="2:16">
      <c r="B221">
        <f t="shared" si="864"/>
        <v>0</v>
      </c>
      <c r="C221" s="2">
        <f t="shared" si="865"/>
        <v>1.2500000000000001E-2</v>
      </c>
      <c r="D221" s="2">
        <f t="shared" si="866"/>
        <v>0</v>
      </c>
      <c r="E221" s="2">
        <f t="shared" si="867"/>
        <v>0</v>
      </c>
      <c r="F221" s="2">
        <f t="shared" si="868"/>
        <v>0</v>
      </c>
      <c r="G221" s="2">
        <f t="shared" si="869"/>
        <v>1.2500000000000001E-2</v>
      </c>
      <c r="H221" s="2">
        <f t="shared" si="870"/>
        <v>0</v>
      </c>
      <c r="I221" s="2">
        <f t="shared" si="871"/>
        <v>0</v>
      </c>
      <c r="J221" s="2">
        <f t="shared" si="872"/>
        <v>0</v>
      </c>
      <c r="K221" s="2">
        <f t="shared" si="873"/>
        <v>1.2500000000000001E-2</v>
      </c>
      <c r="L221" s="2">
        <f t="shared" si="874"/>
        <v>1.2500000000000001E-2</v>
      </c>
      <c r="M221" s="2">
        <f t="shared" si="875"/>
        <v>1.2500000000000001E-2</v>
      </c>
      <c r="N221">
        <f t="shared" si="876"/>
        <v>0</v>
      </c>
      <c r="O221">
        <f t="shared" si="877"/>
        <v>0</v>
      </c>
      <c r="P221">
        <f t="shared" si="878"/>
        <v>0</v>
      </c>
    </row>
    <row r="222" spans="2:16">
      <c r="B222">
        <f t="shared" si="864"/>
        <v>2.222222222222222E-2</v>
      </c>
      <c r="C222" s="2">
        <f t="shared" si="865"/>
        <v>1.3888888888888888E-2</v>
      </c>
      <c r="D222" s="2">
        <f t="shared" si="866"/>
        <v>2.388888888888889E-2</v>
      </c>
      <c r="E222" s="2">
        <f t="shared" si="867"/>
        <v>1.3888888888888888E-2</v>
      </c>
      <c r="F222" s="2">
        <f t="shared" si="868"/>
        <v>3.6616161616161616E-2</v>
      </c>
      <c r="G222" s="2">
        <f t="shared" si="869"/>
        <v>8.3333333333333332E-3</v>
      </c>
      <c r="H222" s="2">
        <f t="shared" si="870"/>
        <v>1.8333333333333333E-2</v>
      </c>
      <c r="I222" s="2">
        <f t="shared" si="871"/>
        <v>8.3333333333333332E-3</v>
      </c>
      <c r="J222" s="2">
        <f t="shared" si="872"/>
        <v>3.1060606060606059E-2</v>
      </c>
      <c r="K222" s="2">
        <f t="shared" si="873"/>
        <v>0.01</v>
      </c>
      <c r="L222" s="2">
        <f t="shared" si="874"/>
        <v>0</v>
      </c>
      <c r="M222" s="2">
        <f t="shared" si="875"/>
        <v>2.2727272727272728E-2</v>
      </c>
      <c r="N222">
        <f t="shared" si="876"/>
        <v>0.01</v>
      </c>
      <c r="O222">
        <f t="shared" si="877"/>
        <v>3.272727272727273E-2</v>
      </c>
      <c r="P222">
        <f t="shared" si="878"/>
        <v>2.2727272727272728E-2</v>
      </c>
    </row>
    <row r="223" spans="2:16">
      <c r="B223">
        <f t="shared" si="864"/>
        <v>0</v>
      </c>
      <c r="C223" s="2">
        <f t="shared" si="865"/>
        <v>0</v>
      </c>
      <c r="D223" s="2">
        <f t="shared" si="866"/>
        <v>0</v>
      </c>
      <c r="E223" s="2">
        <f t="shared" si="867"/>
        <v>9.8039215686274508E-3</v>
      </c>
      <c r="F223" s="2">
        <f t="shared" si="868"/>
        <v>0</v>
      </c>
      <c r="G223" s="2">
        <f t="shared" si="869"/>
        <v>0</v>
      </c>
      <c r="H223" s="2">
        <f t="shared" si="870"/>
        <v>0</v>
      </c>
      <c r="I223" s="2">
        <f t="shared" si="871"/>
        <v>9.8039215686274508E-3</v>
      </c>
      <c r="J223" s="2">
        <f t="shared" si="872"/>
        <v>0</v>
      </c>
      <c r="K223" s="2">
        <f t="shared" si="873"/>
        <v>0</v>
      </c>
      <c r="L223" s="2">
        <f t="shared" si="874"/>
        <v>9.8039215686274508E-3</v>
      </c>
      <c r="M223" s="2">
        <f t="shared" si="875"/>
        <v>0</v>
      </c>
      <c r="N223">
        <f t="shared" si="876"/>
        <v>9.8039215686274508E-3</v>
      </c>
      <c r="O223">
        <f t="shared" si="877"/>
        <v>0</v>
      </c>
      <c r="P223">
        <f t="shared" si="878"/>
        <v>9.8039215686274508E-3</v>
      </c>
    </row>
    <row r="224" spans="2:16">
      <c r="B224">
        <f t="shared" si="864"/>
        <v>0</v>
      </c>
      <c r="C224" s="2">
        <f t="shared" si="865"/>
        <v>0</v>
      </c>
      <c r="D224" s="2">
        <f t="shared" si="866"/>
        <v>0.01</v>
      </c>
      <c r="E224" s="2">
        <f t="shared" si="867"/>
        <v>0</v>
      </c>
      <c r="F224" s="2">
        <f t="shared" si="868"/>
        <v>0</v>
      </c>
      <c r="G224" s="2">
        <f t="shared" si="869"/>
        <v>0</v>
      </c>
      <c r="H224" s="2">
        <f t="shared" si="870"/>
        <v>0.01</v>
      </c>
      <c r="I224" s="2">
        <f t="shared" si="871"/>
        <v>0</v>
      </c>
      <c r="J224" s="2">
        <f t="shared" si="872"/>
        <v>0</v>
      </c>
      <c r="K224" s="2">
        <f t="shared" si="873"/>
        <v>0.01</v>
      </c>
      <c r="L224" s="2">
        <f t="shared" si="874"/>
        <v>0</v>
      </c>
      <c r="M224" s="2">
        <f t="shared" si="875"/>
        <v>0</v>
      </c>
      <c r="N224">
        <f t="shared" si="876"/>
        <v>0.01</v>
      </c>
      <c r="O224">
        <f t="shared" si="877"/>
        <v>0.01</v>
      </c>
      <c r="P224">
        <f t="shared" si="878"/>
        <v>0</v>
      </c>
    </row>
    <row r="225" spans="2:16">
      <c r="B225">
        <f t="shared" si="864"/>
        <v>1.3888888888888888E-2</v>
      </c>
      <c r="C225" s="2">
        <f t="shared" si="865"/>
        <v>1.3888888888888888E-2</v>
      </c>
      <c r="D225" s="2">
        <f t="shared" si="866"/>
        <v>1.3888888888888888E-2</v>
      </c>
      <c r="E225" s="2">
        <f t="shared" si="867"/>
        <v>1.3888888888888888E-2</v>
      </c>
      <c r="F225" s="2">
        <f t="shared" si="868"/>
        <v>1.3888888888888888E-2</v>
      </c>
      <c r="G225" s="2">
        <f t="shared" si="869"/>
        <v>0</v>
      </c>
      <c r="H225" s="2">
        <f t="shared" si="870"/>
        <v>0</v>
      </c>
      <c r="I225" s="2">
        <f t="shared" si="871"/>
        <v>0</v>
      </c>
      <c r="J225" s="2">
        <f t="shared" si="872"/>
        <v>0</v>
      </c>
      <c r="K225" s="2">
        <f t="shared" si="873"/>
        <v>0</v>
      </c>
      <c r="L225" s="2">
        <f t="shared" si="874"/>
        <v>0</v>
      </c>
      <c r="M225" s="2">
        <f t="shared" si="875"/>
        <v>0</v>
      </c>
      <c r="N225">
        <f t="shared" si="876"/>
        <v>0</v>
      </c>
      <c r="O225">
        <f t="shared" si="877"/>
        <v>0</v>
      </c>
      <c r="P225">
        <f t="shared" si="878"/>
        <v>0</v>
      </c>
    </row>
    <row r="226" spans="2:16">
      <c r="B226">
        <f t="shared" si="864"/>
        <v>0</v>
      </c>
      <c r="C226" s="2">
        <f t="shared" si="865"/>
        <v>0</v>
      </c>
      <c r="D226" s="2">
        <f t="shared" si="866"/>
        <v>0</v>
      </c>
      <c r="E226" s="2">
        <f t="shared" si="867"/>
        <v>9.8039215686274508E-3</v>
      </c>
      <c r="F226" s="2">
        <f t="shared" si="868"/>
        <v>0</v>
      </c>
      <c r="G226" s="2">
        <f t="shared" si="869"/>
        <v>0</v>
      </c>
      <c r="H226" s="2">
        <f t="shared" si="870"/>
        <v>0</v>
      </c>
      <c r="I226" s="2">
        <f t="shared" si="871"/>
        <v>9.8039215686274508E-3</v>
      </c>
      <c r="J226" s="2">
        <f t="shared" si="872"/>
        <v>0</v>
      </c>
      <c r="K226" s="2">
        <f t="shared" si="873"/>
        <v>0</v>
      </c>
      <c r="L226" s="2">
        <f t="shared" si="874"/>
        <v>9.8039215686274508E-3</v>
      </c>
      <c r="M226" s="2">
        <f t="shared" si="875"/>
        <v>0</v>
      </c>
      <c r="N226">
        <f t="shared" si="876"/>
        <v>9.8039215686274508E-3</v>
      </c>
      <c r="O226">
        <f t="shared" si="877"/>
        <v>0</v>
      </c>
      <c r="P226">
        <f t="shared" si="878"/>
        <v>9.8039215686274508E-3</v>
      </c>
    </row>
    <row r="227" spans="2:16">
      <c r="B227">
        <f t="shared" si="864"/>
        <v>8.3333333333333332E-3</v>
      </c>
      <c r="C227" s="2">
        <f t="shared" si="865"/>
        <v>0</v>
      </c>
      <c r="D227" s="2">
        <f t="shared" si="866"/>
        <v>0.01</v>
      </c>
      <c r="E227" s="2">
        <f t="shared" si="867"/>
        <v>0</v>
      </c>
      <c r="F227" s="2">
        <f t="shared" si="868"/>
        <v>0</v>
      </c>
      <c r="G227" s="2">
        <f t="shared" si="869"/>
        <v>8.3333333333333332E-3</v>
      </c>
      <c r="H227" s="2">
        <f t="shared" si="870"/>
        <v>1.8333333333333333E-2</v>
      </c>
      <c r="I227" s="2">
        <f t="shared" si="871"/>
        <v>8.3333333333333332E-3</v>
      </c>
      <c r="J227" s="2">
        <f t="shared" si="872"/>
        <v>8.3333333333333332E-3</v>
      </c>
      <c r="K227" s="2">
        <f t="shared" si="873"/>
        <v>0.01</v>
      </c>
      <c r="L227" s="2">
        <f t="shared" si="874"/>
        <v>0</v>
      </c>
      <c r="M227" s="2">
        <f t="shared" si="875"/>
        <v>0</v>
      </c>
      <c r="N227">
        <f t="shared" si="876"/>
        <v>0.01</v>
      </c>
      <c r="O227">
        <f t="shared" si="877"/>
        <v>0.01</v>
      </c>
      <c r="P227">
        <f t="shared" si="878"/>
        <v>0</v>
      </c>
    </row>
    <row r="228" spans="2:16">
      <c r="B228">
        <f t="shared" si="864"/>
        <v>0</v>
      </c>
      <c r="C228" s="2">
        <f t="shared" si="865"/>
        <v>0</v>
      </c>
      <c r="D228" s="2">
        <f t="shared" si="866"/>
        <v>0</v>
      </c>
      <c r="E228" s="2">
        <f t="shared" si="867"/>
        <v>0</v>
      </c>
      <c r="F228" s="2">
        <f t="shared" si="868"/>
        <v>2.2727272727272728E-2</v>
      </c>
      <c r="G228" s="2">
        <f t="shared" si="869"/>
        <v>0</v>
      </c>
      <c r="H228" s="2">
        <f t="shared" si="870"/>
        <v>0</v>
      </c>
      <c r="I228" s="2">
        <f t="shared" si="871"/>
        <v>0</v>
      </c>
      <c r="J228" s="2">
        <f t="shared" si="872"/>
        <v>2.2727272727272728E-2</v>
      </c>
      <c r="K228" s="2">
        <f t="shared" si="873"/>
        <v>0</v>
      </c>
      <c r="L228" s="2">
        <f t="shared" si="874"/>
        <v>0</v>
      </c>
      <c r="M228" s="2">
        <f t="shared" si="875"/>
        <v>2.2727272727272728E-2</v>
      </c>
      <c r="N228">
        <f t="shared" si="876"/>
        <v>0</v>
      </c>
      <c r="O228">
        <f t="shared" si="877"/>
        <v>2.2727272727272728E-2</v>
      </c>
      <c r="P228">
        <f t="shared" si="878"/>
        <v>2.2727272727272728E-2</v>
      </c>
    </row>
    <row r="229" spans="2:16">
      <c r="B229">
        <f t="shared" si="864"/>
        <v>0</v>
      </c>
      <c r="C229" s="2">
        <f t="shared" si="865"/>
        <v>0</v>
      </c>
      <c r="D229" s="2">
        <f t="shared" si="866"/>
        <v>0</v>
      </c>
      <c r="E229" s="2">
        <f t="shared" si="867"/>
        <v>0</v>
      </c>
      <c r="F229" s="2">
        <f t="shared" si="868"/>
        <v>2.2727272727272728E-2</v>
      </c>
      <c r="G229" s="2">
        <f t="shared" si="869"/>
        <v>0</v>
      </c>
      <c r="H229" s="2">
        <f t="shared" si="870"/>
        <v>0</v>
      </c>
      <c r="I229" s="2">
        <f t="shared" si="871"/>
        <v>0</v>
      </c>
      <c r="J229" s="2">
        <f t="shared" si="872"/>
        <v>2.2727272727272728E-2</v>
      </c>
      <c r="K229" s="2">
        <f t="shared" si="873"/>
        <v>0</v>
      </c>
      <c r="L229" s="2">
        <f t="shared" si="874"/>
        <v>0</v>
      </c>
      <c r="M229" s="2">
        <f t="shared" si="875"/>
        <v>2.2727272727272728E-2</v>
      </c>
      <c r="N229">
        <f t="shared" si="876"/>
        <v>0</v>
      </c>
      <c r="O229">
        <f t="shared" si="877"/>
        <v>2.2727272727272728E-2</v>
      </c>
      <c r="P229">
        <f t="shared" si="878"/>
        <v>2.2727272727272728E-2</v>
      </c>
    </row>
    <row r="230" spans="2:16">
      <c r="B230">
        <f t="shared" si="864"/>
        <v>2.7777777777777776E-2</v>
      </c>
      <c r="C230" s="2">
        <f t="shared" si="865"/>
        <v>2.7777777777777776E-2</v>
      </c>
      <c r="D230" s="2">
        <f t="shared" si="866"/>
        <v>5.7777777777777775E-2</v>
      </c>
      <c r="E230" s="2">
        <f t="shared" si="867"/>
        <v>3.7581699346405227E-2</v>
      </c>
      <c r="F230" s="2">
        <f t="shared" si="868"/>
        <v>5.0505050505050504E-2</v>
      </c>
      <c r="G230" s="2">
        <f t="shared" si="869"/>
        <v>0</v>
      </c>
      <c r="H230" s="2">
        <f t="shared" si="870"/>
        <v>0.03</v>
      </c>
      <c r="I230" s="2">
        <f t="shared" si="871"/>
        <v>9.8039215686274508E-3</v>
      </c>
      <c r="J230" s="2">
        <f t="shared" si="872"/>
        <v>2.2727272727272728E-2</v>
      </c>
      <c r="K230" s="2">
        <f t="shared" si="873"/>
        <v>0.03</v>
      </c>
      <c r="L230" s="2">
        <f t="shared" si="874"/>
        <v>9.8039215686274508E-3</v>
      </c>
      <c r="M230" s="2">
        <f t="shared" si="875"/>
        <v>2.2727272727272728E-2</v>
      </c>
      <c r="N230">
        <f t="shared" si="876"/>
        <v>3.980392156862745E-2</v>
      </c>
      <c r="O230">
        <f t="shared" si="877"/>
        <v>5.2727272727272727E-2</v>
      </c>
      <c r="P230">
        <f t="shared" si="878"/>
        <v>3.2531194295900179E-2</v>
      </c>
    </row>
    <row r="231" spans="2:16">
      <c r="B231">
        <f t="shared" si="864"/>
        <v>8.3333333333333332E-3</v>
      </c>
      <c r="C231" s="2">
        <f t="shared" si="865"/>
        <v>1.2500000000000001E-2</v>
      </c>
      <c r="D231" s="2">
        <f t="shared" si="866"/>
        <v>0</v>
      </c>
      <c r="E231" s="2">
        <f t="shared" si="867"/>
        <v>0</v>
      </c>
      <c r="F231" s="2">
        <f t="shared" si="868"/>
        <v>0</v>
      </c>
      <c r="G231" s="2">
        <f t="shared" si="869"/>
        <v>2.0833333333333336E-2</v>
      </c>
      <c r="H231" s="2">
        <f t="shared" si="870"/>
        <v>8.3333333333333332E-3</v>
      </c>
      <c r="I231" s="2">
        <f t="shared" si="871"/>
        <v>8.3333333333333332E-3</v>
      </c>
      <c r="J231" s="2">
        <f t="shared" si="872"/>
        <v>8.3333333333333332E-3</v>
      </c>
      <c r="K231" s="2">
        <f t="shared" si="873"/>
        <v>1.2500000000000001E-2</v>
      </c>
      <c r="L231" s="2">
        <f t="shared" si="874"/>
        <v>1.2500000000000001E-2</v>
      </c>
      <c r="M231" s="2">
        <f t="shared" si="875"/>
        <v>1.2500000000000001E-2</v>
      </c>
      <c r="N231">
        <f t="shared" si="876"/>
        <v>0</v>
      </c>
      <c r="O231">
        <f t="shared" si="877"/>
        <v>0</v>
      </c>
      <c r="P231">
        <f t="shared" si="878"/>
        <v>0</v>
      </c>
    </row>
    <row r="232" spans="2:16">
      <c r="B232">
        <f t="shared" si="864"/>
        <v>8.3333333333333332E-3</v>
      </c>
      <c r="C232" s="2">
        <f t="shared" si="865"/>
        <v>0</v>
      </c>
      <c r="D232" s="2">
        <f t="shared" si="866"/>
        <v>0</v>
      </c>
      <c r="E232" s="2">
        <f t="shared" si="867"/>
        <v>0</v>
      </c>
      <c r="F232" s="2">
        <f t="shared" si="868"/>
        <v>0</v>
      </c>
      <c r="G232" s="2">
        <f t="shared" si="869"/>
        <v>8.3333333333333332E-3</v>
      </c>
      <c r="H232" s="2">
        <f t="shared" si="870"/>
        <v>8.3333333333333332E-3</v>
      </c>
      <c r="I232" s="2">
        <f t="shared" si="871"/>
        <v>8.3333333333333332E-3</v>
      </c>
      <c r="J232" s="2">
        <f t="shared" si="872"/>
        <v>8.3333333333333332E-3</v>
      </c>
      <c r="K232" s="2">
        <f t="shared" si="873"/>
        <v>0</v>
      </c>
      <c r="L232" s="2">
        <f t="shared" si="874"/>
        <v>0</v>
      </c>
      <c r="M232" s="2">
        <f t="shared" si="875"/>
        <v>0</v>
      </c>
      <c r="N232">
        <f t="shared" si="876"/>
        <v>0</v>
      </c>
      <c r="O232">
        <f t="shared" si="877"/>
        <v>0</v>
      </c>
      <c r="P232">
        <f t="shared" si="878"/>
        <v>0</v>
      </c>
    </row>
    <row r="233" spans="2:16">
      <c r="B233">
        <f t="shared" si="864"/>
        <v>3.3333333333333333E-2</v>
      </c>
      <c r="C233" s="2">
        <f t="shared" si="865"/>
        <v>0</v>
      </c>
      <c r="D233" s="2">
        <f t="shared" si="866"/>
        <v>0</v>
      </c>
      <c r="E233" s="2">
        <f t="shared" si="867"/>
        <v>0</v>
      </c>
      <c r="F233" s="2">
        <f t="shared" si="868"/>
        <v>0</v>
      </c>
      <c r="G233" s="2">
        <f t="shared" si="869"/>
        <v>3.3333333333333333E-2</v>
      </c>
      <c r="H233" s="2">
        <f t="shared" si="870"/>
        <v>3.3333333333333333E-2</v>
      </c>
      <c r="I233" s="2">
        <f t="shared" si="871"/>
        <v>3.3333333333333333E-2</v>
      </c>
      <c r="J233" s="2">
        <f t="shared" si="872"/>
        <v>3.3333333333333333E-2</v>
      </c>
      <c r="K233" s="2">
        <f t="shared" si="873"/>
        <v>0</v>
      </c>
      <c r="L233" s="2">
        <f t="shared" si="874"/>
        <v>0</v>
      </c>
      <c r="M233" s="2">
        <f t="shared" si="875"/>
        <v>0</v>
      </c>
      <c r="N233">
        <f t="shared" si="876"/>
        <v>0</v>
      </c>
      <c r="O233">
        <f t="shared" si="877"/>
        <v>0</v>
      </c>
      <c r="P233">
        <f t="shared" si="878"/>
        <v>0</v>
      </c>
    </row>
    <row r="234" spans="2:16">
      <c r="B234">
        <f t="shared" si="864"/>
        <v>1.3888888888888888E-2</v>
      </c>
      <c r="C234" s="2">
        <f t="shared" si="865"/>
        <v>1.3888888888888888E-2</v>
      </c>
      <c r="D234" s="2">
        <f t="shared" si="866"/>
        <v>1.3888888888888888E-2</v>
      </c>
      <c r="E234" s="2">
        <f t="shared" si="867"/>
        <v>1.3888888888888888E-2</v>
      </c>
      <c r="F234" s="2">
        <f t="shared" si="868"/>
        <v>1.3888888888888888E-2</v>
      </c>
      <c r="G234" s="2">
        <f t="shared" si="869"/>
        <v>0</v>
      </c>
      <c r="H234" s="2">
        <f t="shared" si="870"/>
        <v>0</v>
      </c>
      <c r="I234" s="2">
        <f t="shared" si="871"/>
        <v>0</v>
      </c>
      <c r="J234" s="2">
        <f t="shared" si="872"/>
        <v>0</v>
      </c>
      <c r="K234" s="2">
        <f t="shared" si="873"/>
        <v>0</v>
      </c>
      <c r="L234" s="2">
        <f t="shared" si="874"/>
        <v>0</v>
      </c>
      <c r="M234" s="2">
        <f t="shared" si="875"/>
        <v>0</v>
      </c>
      <c r="N234">
        <f t="shared" si="876"/>
        <v>0</v>
      </c>
      <c r="O234">
        <f t="shared" si="877"/>
        <v>0</v>
      </c>
      <c r="P234">
        <f t="shared" si="878"/>
        <v>0</v>
      </c>
    </row>
    <row r="235" spans="2:16">
      <c r="B235">
        <f t="shared" si="864"/>
        <v>0</v>
      </c>
      <c r="C235" s="2">
        <f t="shared" si="865"/>
        <v>0</v>
      </c>
      <c r="D235" s="2">
        <f t="shared" si="866"/>
        <v>0</v>
      </c>
      <c r="E235" s="2">
        <f t="shared" si="867"/>
        <v>9.8039215686274508E-3</v>
      </c>
      <c r="F235" s="2">
        <f t="shared" si="868"/>
        <v>0</v>
      </c>
      <c r="G235" s="2">
        <f t="shared" si="869"/>
        <v>0</v>
      </c>
      <c r="H235" s="2">
        <f t="shared" si="870"/>
        <v>0</v>
      </c>
      <c r="I235" s="2">
        <f t="shared" si="871"/>
        <v>9.8039215686274508E-3</v>
      </c>
      <c r="J235" s="2">
        <f t="shared" si="872"/>
        <v>0</v>
      </c>
      <c r="K235" s="2">
        <f t="shared" si="873"/>
        <v>0</v>
      </c>
      <c r="L235" s="2">
        <f t="shared" si="874"/>
        <v>9.8039215686274508E-3</v>
      </c>
      <c r="M235" s="2">
        <f t="shared" si="875"/>
        <v>0</v>
      </c>
      <c r="N235">
        <f t="shared" si="876"/>
        <v>9.8039215686274508E-3</v>
      </c>
      <c r="O235">
        <f t="shared" si="877"/>
        <v>0</v>
      </c>
      <c r="P235">
        <f t="shared" si="878"/>
        <v>9.8039215686274508E-3</v>
      </c>
    </row>
    <row r="236" spans="2:16">
      <c r="B236">
        <f t="shared" si="864"/>
        <v>1.3888888888888888E-2</v>
      </c>
      <c r="C236" s="2">
        <f t="shared" si="865"/>
        <v>1.3888888888888888E-2</v>
      </c>
      <c r="D236" s="2">
        <f t="shared" si="866"/>
        <v>1.3888888888888888E-2</v>
      </c>
      <c r="E236" s="2">
        <f t="shared" si="867"/>
        <v>1.3888888888888888E-2</v>
      </c>
      <c r="F236" s="2">
        <f t="shared" si="868"/>
        <v>1.3888888888888888E-2</v>
      </c>
      <c r="G236" s="2">
        <f t="shared" si="869"/>
        <v>0</v>
      </c>
      <c r="H236" s="2">
        <f t="shared" si="870"/>
        <v>0</v>
      </c>
      <c r="I236" s="2">
        <f t="shared" si="871"/>
        <v>0</v>
      </c>
      <c r="J236" s="2">
        <f t="shared" si="872"/>
        <v>0</v>
      </c>
      <c r="K236" s="2">
        <f t="shared" si="873"/>
        <v>0</v>
      </c>
      <c r="L236" s="2">
        <f t="shared" si="874"/>
        <v>0</v>
      </c>
      <c r="M236" s="2">
        <f t="shared" si="875"/>
        <v>0</v>
      </c>
      <c r="N236">
        <f t="shared" si="876"/>
        <v>0</v>
      </c>
      <c r="O236">
        <f t="shared" si="877"/>
        <v>0</v>
      </c>
      <c r="P236">
        <f t="shared" si="878"/>
        <v>0</v>
      </c>
    </row>
    <row r="237" spans="2:16">
      <c r="B237">
        <f t="shared" si="864"/>
        <v>1.3888888888888888E-2</v>
      </c>
      <c r="C237" s="2">
        <f t="shared" si="865"/>
        <v>3.888888888888889E-2</v>
      </c>
      <c r="D237" s="2">
        <f t="shared" si="866"/>
        <v>1.3888888888888888E-2</v>
      </c>
      <c r="E237" s="2">
        <f t="shared" si="867"/>
        <v>2.3692810457516339E-2</v>
      </c>
      <c r="F237" s="2">
        <f t="shared" si="868"/>
        <v>1.3888888888888888E-2</v>
      </c>
      <c r="G237" s="2">
        <f t="shared" si="869"/>
        <v>2.5000000000000001E-2</v>
      </c>
      <c r="H237" s="2">
        <f t="shared" si="870"/>
        <v>0</v>
      </c>
      <c r="I237" s="2">
        <f t="shared" si="871"/>
        <v>9.8039215686274508E-3</v>
      </c>
      <c r="J237" s="2">
        <f t="shared" si="872"/>
        <v>0</v>
      </c>
      <c r="K237" s="2">
        <f t="shared" si="873"/>
        <v>2.5000000000000001E-2</v>
      </c>
      <c r="L237" s="2">
        <f t="shared" si="874"/>
        <v>3.4803921568627452E-2</v>
      </c>
      <c r="M237" s="2">
        <f t="shared" si="875"/>
        <v>2.5000000000000001E-2</v>
      </c>
      <c r="N237">
        <f t="shared" si="876"/>
        <v>9.8039215686274508E-3</v>
      </c>
      <c r="O237">
        <f t="shared" si="877"/>
        <v>0</v>
      </c>
      <c r="P237">
        <f t="shared" si="878"/>
        <v>9.8039215686274508E-3</v>
      </c>
    </row>
    <row r="238" spans="2:16">
      <c r="B238">
        <f t="shared" si="864"/>
        <v>0</v>
      </c>
      <c r="C238" s="2">
        <f t="shared" si="865"/>
        <v>0</v>
      </c>
      <c r="D238" s="2">
        <f t="shared" si="866"/>
        <v>0</v>
      </c>
      <c r="E238" s="2">
        <f t="shared" si="867"/>
        <v>9.8039215686274508E-3</v>
      </c>
      <c r="F238" s="2">
        <f t="shared" si="868"/>
        <v>0</v>
      </c>
      <c r="G238" s="2">
        <f t="shared" si="869"/>
        <v>0</v>
      </c>
      <c r="H238" s="2">
        <f t="shared" si="870"/>
        <v>0</v>
      </c>
      <c r="I238" s="2">
        <f t="shared" si="871"/>
        <v>9.8039215686274508E-3</v>
      </c>
      <c r="J238" s="2">
        <f t="shared" si="872"/>
        <v>0</v>
      </c>
      <c r="K238" s="2">
        <f t="shared" si="873"/>
        <v>0</v>
      </c>
      <c r="L238" s="2">
        <f t="shared" si="874"/>
        <v>9.8039215686274508E-3</v>
      </c>
      <c r="M238" s="2">
        <f t="shared" si="875"/>
        <v>0</v>
      </c>
      <c r="N238">
        <f t="shared" si="876"/>
        <v>9.8039215686274508E-3</v>
      </c>
      <c r="O238">
        <f t="shared" si="877"/>
        <v>0</v>
      </c>
      <c r="P238">
        <f t="shared" si="878"/>
        <v>9.8039215686274508E-3</v>
      </c>
    </row>
    <row r="239" spans="2:16">
      <c r="B239">
        <f t="shared" ref="B239:B302" si="880">(C68+E68)/2</f>
        <v>8.3333333333333332E-3</v>
      </c>
      <c r="C239" s="2">
        <f t="shared" ref="C239:C302" si="881">(C68+G68)/2</f>
        <v>1.2500000000000001E-2</v>
      </c>
      <c r="D239" s="2">
        <f t="shared" ref="D239:D302" si="882">(C68+I68)/2</f>
        <v>0</v>
      </c>
      <c r="E239" s="2">
        <f t="shared" ref="E239:E302" si="883">(C68+K68)/2</f>
        <v>0</v>
      </c>
      <c r="F239" s="2">
        <f t="shared" ref="F239:F302" si="884">(C68+M68)/2</f>
        <v>0</v>
      </c>
      <c r="G239" s="2">
        <f t="shared" ref="G239:G302" si="885">(E68+G68)/2</f>
        <v>2.0833333333333336E-2</v>
      </c>
      <c r="H239" s="2">
        <f t="shared" ref="H239:H302" si="886">(E68+I68)/2</f>
        <v>8.3333333333333332E-3</v>
      </c>
      <c r="I239" s="2">
        <f t="shared" ref="I239:I302" si="887">(E68+K68)/2</f>
        <v>8.3333333333333332E-3</v>
      </c>
      <c r="J239" s="2">
        <f t="shared" ref="J239:J302" si="888">(E68+M68)/2</f>
        <v>8.3333333333333332E-3</v>
      </c>
      <c r="K239" s="2">
        <f t="shared" ref="K239:K302" si="889">(G68+I68)/2</f>
        <v>1.2500000000000001E-2</v>
      </c>
      <c r="L239" s="2">
        <f t="shared" ref="L239:L302" si="890">(G68+K68)/2</f>
        <v>1.2500000000000001E-2</v>
      </c>
      <c r="M239" s="2">
        <f t="shared" ref="M239:M302" si="891">(G68+M68)/2</f>
        <v>1.2500000000000001E-2</v>
      </c>
      <c r="N239">
        <f t="shared" ref="N239:N302" si="892">(I68+K68)/2</f>
        <v>0</v>
      </c>
      <c r="O239">
        <f t="shared" ref="O239:O302" si="893">(I68+M68)/2</f>
        <v>0</v>
      </c>
      <c r="P239">
        <f t="shared" ref="P239:P302" si="894">(K68+M68)/2</f>
        <v>0</v>
      </c>
    </row>
    <row r="240" spans="2:16">
      <c r="B240">
        <f t="shared" si="880"/>
        <v>0</v>
      </c>
      <c r="C240" s="2">
        <f t="shared" si="881"/>
        <v>0</v>
      </c>
      <c r="D240" s="2">
        <f t="shared" si="882"/>
        <v>0</v>
      </c>
      <c r="E240" s="2">
        <f t="shared" si="883"/>
        <v>0</v>
      </c>
      <c r="F240" s="2">
        <f t="shared" si="884"/>
        <v>2.2727272727272728E-2</v>
      </c>
      <c r="G240" s="2">
        <f t="shared" si="885"/>
        <v>0</v>
      </c>
      <c r="H240" s="2">
        <f t="shared" si="886"/>
        <v>0</v>
      </c>
      <c r="I240" s="2">
        <f t="shared" si="887"/>
        <v>0</v>
      </c>
      <c r="J240" s="2">
        <f t="shared" si="888"/>
        <v>2.2727272727272728E-2</v>
      </c>
      <c r="K240" s="2">
        <f t="shared" si="889"/>
        <v>0</v>
      </c>
      <c r="L240" s="2">
        <f t="shared" si="890"/>
        <v>0</v>
      </c>
      <c r="M240" s="2">
        <f t="shared" si="891"/>
        <v>2.2727272727272728E-2</v>
      </c>
      <c r="N240">
        <f t="shared" si="892"/>
        <v>0</v>
      </c>
      <c r="O240">
        <f t="shared" si="893"/>
        <v>2.2727272727272728E-2</v>
      </c>
      <c r="P240">
        <f t="shared" si="894"/>
        <v>2.2727272727272728E-2</v>
      </c>
    </row>
    <row r="241" spans="2:16">
      <c r="B241">
        <f t="shared" si="880"/>
        <v>0</v>
      </c>
      <c r="C241" s="2">
        <f t="shared" si="881"/>
        <v>0</v>
      </c>
      <c r="D241" s="2">
        <f t="shared" si="882"/>
        <v>0.01</v>
      </c>
      <c r="E241" s="2">
        <f t="shared" si="883"/>
        <v>0</v>
      </c>
      <c r="F241" s="2">
        <f t="shared" si="884"/>
        <v>0</v>
      </c>
      <c r="G241" s="2">
        <f t="shared" si="885"/>
        <v>0</v>
      </c>
      <c r="H241" s="2">
        <f t="shared" si="886"/>
        <v>0.01</v>
      </c>
      <c r="I241" s="2">
        <f t="shared" si="887"/>
        <v>0</v>
      </c>
      <c r="J241" s="2">
        <f t="shared" si="888"/>
        <v>0</v>
      </c>
      <c r="K241" s="2">
        <f t="shared" si="889"/>
        <v>0.01</v>
      </c>
      <c r="L241" s="2">
        <f t="shared" si="890"/>
        <v>0</v>
      </c>
      <c r="M241" s="2">
        <f t="shared" si="891"/>
        <v>0</v>
      </c>
      <c r="N241">
        <f t="shared" si="892"/>
        <v>0.01</v>
      </c>
      <c r="O241">
        <f t="shared" si="893"/>
        <v>0.01</v>
      </c>
      <c r="P241">
        <f t="shared" si="894"/>
        <v>0</v>
      </c>
    </row>
    <row r="242" spans="2:16">
      <c r="B242">
        <f t="shared" si="880"/>
        <v>0</v>
      </c>
      <c r="C242" s="2">
        <f t="shared" si="881"/>
        <v>0</v>
      </c>
      <c r="D242" s="2">
        <f t="shared" si="882"/>
        <v>0</v>
      </c>
      <c r="E242" s="2">
        <f t="shared" si="883"/>
        <v>0</v>
      </c>
      <c r="F242" s="2">
        <f t="shared" si="884"/>
        <v>2.2727272727272728E-2</v>
      </c>
      <c r="G242" s="2">
        <f t="shared" si="885"/>
        <v>0</v>
      </c>
      <c r="H242" s="2">
        <f t="shared" si="886"/>
        <v>0</v>
      </c>
      <c r="I242" s="2">
        <f t="shared" si="887"/>
        <v>0</v>
      </c>
      <c r="J242" s="2">
        <f t="shared" si="888"/>
        <v>2.2727272727272728E-2</v>
      </c>
      <c r="K242" s="2">
        <f t="shared" si="889"/>
        <v>0</v>
      </c>
      <c r="L242" s="2">
        <f t="shared" si="890"/>
        <v>0</v>
      </c>
      <c r="M242" s="2">
        <f t="shared" si="891"/>
        <v>2.2727272727272728E-2</v>
      </c>
      <c r="N242">
        <f t="shared" si="892"/>
        <v>0</v>
      </c>
      <c r="O242">
        <f t="shared" si="893"/>
        <v>2.2727272727272728E-2</v>
      </c>
      <c r="P242">
        <f t="shared" si="894"/>
        <v>2.2727272727272728E-2</v>
      </c>
    </row>
    <row r="243" spans="2:16">
      <c r="B243">
        <f t="shared" si="880"/>
        <v>8.3333333333333332E-3</v>
      </c>
      <c r="C243" s="2">
        <f t="shared" si="881"/>
        <v>0</v>
      </c>
      <c r="D243" s="2">
        <f t="shared" si="882"/>
        <v>0</v>
      </c>
      <c r="E243" s="2">
        <f t="shared" si="883"/>
        <v>0</v>
      </c>
      <c r="F243" s="2">
        <f t="shared" si="884"/>
        <v>0</v>
      </c>
      <c r="G243" s="2">
        <f t="shared" si="885"/>
        <v>8.3333333333333332E-3</v>
      </c>
      <c r="H243" s="2">
        <f t="shared" si="886"/>
        <v>8.3333333333333332E-3</v>
      </c>
      <c r="I243" s="2">
        <f t="shared" si="887"/>
        <v>8.3333333333333332E-3</v>
      </c>
      <c r="J243" s="2">
        <f t="shared" si="888"/>
        <v>8.3333333333333332E-3</v>
      </c>
      <c r="K243" s="2">
        <f t="shared" si="889"/>
        <v>0</v>
      </c>
      <c r="L243" s="2">
        <f t="shared" si="890"/>
        <v>0</v>
      </c>
      <c r="M243" s="2">
        <f t="shared" si="891"/>
        <v>0</v>
      </c>
      <c r="N243">
        <f t="shared" si="892"/>
        <v>0</v>
      </c>
      <c r="O243">
        <f t="shared" si="893"/>
        <v>0</v>
      </c>
      <c r="P243">
        <f t="shared" si="894"/>
        <v>0</v>
      </c>
    </row>
    <row r="244" spans="2:16">
      <c r="B244">
        <f t="shared" si="880"/>
        <v>0</v>
      </c>
      <c r="C244" s="2">
        <f t="shared" si="881"/>
        <v>1.2500000000000001E-2</v>
      </c>
      <c r="D244" s="2">
        <f t="shared" si="882"/>
        <v>0</v>
      </c>
      <c r="E244" s="2">
        <f t="shared" si="883"/>
        <v>0</v>
      </c>
      <c r="F244" s="2">
        <f t="shared" si="884"/>
        <v>0</v>
      </c>
      <c r="G244" s="2">
        <f t="shared" si="885"/>
        <v>1.2500000000000001E-2</v>
      </c>
      <c r="H244" s="2">
        <f t="shared" si="886"/>
        <v>0</v>
      </c>
      <c r="I244" s="2">
        <f t="shared" si="887"/>
        <v>0</v>
      </c>
      <c r="J244" s="2">
        <f t="shared" si="888"/>
        <v>0</v>
      </c>
      <c r="K244" s="2">
        <f t="shared" si="889"/>
        <v>1.2500000000000001E-2</v>
      </c>
      <c r="L244" s="2">
        <f t="shared" si="890"/>
        <v>1.2500000000000001E-2</v>
      </c>
      <c r="M244" s="2">
        <f t="shared" si="891"/>
        <v>1.2500000000000001E-2</v>
      </c>
      <c r="N244">
        <f t="shared" si="892"/>
        <v>0</v>
      </c>
      <c r="O244">
        <f t="shared" si="893"/>
        <v>0</v>
      </c>
      <c r="P244">
        <f t="shared" si="894"/>
        <v>0</v>
      </c>
    </row>
    <row r="245" spans="2:16">
      <c r="B245">
        <f t="shared" si="880"/>
        <v>0</v>
      </c>
      <c r="C245" s="2">
        <f t="shared" si="881"/>
        <v>0</v>
      </c>
      <c r="D245" s="2">
        <f t="shared" si="882"/>
        <v>0.01</v>
      </c>
      <c r="E245" s="2">
        <f t="shared" si="883"/>
        <v>0</v>
      </c>
      <c r="F245" s="2">
        <f t="shared" si="884"/>
        <v>0</v>
      </c>
      <c r="G245" s="2">
        <f t="shared" si="885"/>
        <v>0</v>
      </c>
      <c r="H245" s="2">
        <f t="shared" si="886"/>
        <v>0.01</v>
      </c>
      <c r="I245" s="2">
        <f t="shared" si="887"/>
        <v>0</v>
      </c>
      <c r="J245" s="2">
        <f t="shared" si="888"/>
        <v>0</v>
      </c>
      <c r="K245" s="2">
        <f t="shared" si="889"/>
        <v>0.01</v>
      </c>
      <c r="L245" s="2">
        <f t="shared" si="890"/>
        <v>0</v>
      </c>
      <c r="M245" s="2">
        <f t="shared" si="891"/>
        <v>0</v>
      </c>
      <c r="N245">
        <f t="shared" si="892"/>
        <v>0.01</v>
      </c>
      <c r="O245">
        <f t="shared" si="893"/>
        <v>0.01</v>
      </c>
      <c r="P245">
        <f t="shared" si="894"/>
        <v>0</v>
      </c>
    </row>
    <row r="246" spans="2:16">
      <c r="B246">
        <f t="shared" si="880"/>
        <v>1.3888888888888888E-2</v>
      </c>
      <c r="C246" s="2">
        <f t="shared" si="881"/>
        <v>1.3888888888888888E-2</v>
      </c>
      <c r="D246" s="2">
        <f t="shared" si="882"/>
        <v>1.3888888888888888E-2</v>
      </c>
      <c r="E246" s="2">
        <f t="shared" si="883"/>
        <v>1.3888888888888888E-2</v>
      </c>
      <c r="F246" s="2">
        <f t="shared" si="884"/>
        <v>1.3888888888888888E-2</v>
      </c>
      <c r="G246" s="2">
        <f t="shared" si="885"/>
        <v>0</v>
      </c>
      <c r="H246" s="2">
        <f t="shared" si="886"/>
        <v>0</v>
      </c>
      <c r="I246" s="2">
        <f t="shared" si="887"/>
        <v>0</v>
      </c>
      <c r="J246" s="2">
        <f t="shared" si="888"/>
        <v>0</v>
      </c>
      <c r="K246" s="2">
        <f t="shared" si="889"/>
        <v>0</v>
      </c>
      <c r="L246" s="2">
        <f t="shared" si="890"/>
        <v>0</v>
      </c>
      <c r="M246" s="2">
        <f t="shared" si="891"/>
        <v>0</v>
      </c>
      <c r="N246">
        <f t="shared" si="892"/>
        <v>0</v>
      </c>
      <c r="O246">
        <f t="shared" si="893"/>
        <v>0</v>
      </c>
      <c r="P246">
        <f t="shared" si="894"/>
        <v>0</v>
      </c>
    </row>
    <row r="247" spans="2:16">
      <c r="B247">
        <f t="shared" si="880"/>
        <v>0</v>
      </c>
      <c r="C247" s="2">
        <f t="shared" si="881"/>
        <v>0</v>
      </c>
      <c r="D247" s="2">
        <f t="shared" si="882"/>
        <v>0</v>
      </c>
      <c r="E247" s="2">
        <f t="shared" si="883"/>
        <v>9.8039215686274508E-3</v>
      </c>
      <c r="F247" s="2">
        <f t="shared" si="884"/>
        <v>0</v>
      </c>
      <c r="G247" s="2">
        <f t="shared" si="885"/>
        <v>0</v>
      </c>
      <c r="H247" s="2">
        <f t="shared" si="886"/>
        <v>0</v>
      </c>
      <c r="I247" s="2">
        <f t="shared" si="887"/>
        <v>9.8039215686274508E-3</v>
      </c>
      <c r="J247" s="2">
        <f t="shared" si="888"/>
        <v>0</v>
      </c>
      <c r="K247" s="2">
        <f t="shared" si="889"/>
        <v>0</v>
      </c>
      <c r="L247" s="2">
        <f t="shared" si="890"/>
        <v>9.8039215686274508E-3</v>
      </c>
      <c r="M247" s="2">
        <f t="shared" si="891"/>
        <v>0</v>
      </c>
      <c r="N247">
        <f t="shared" si="892"/>
        <v>9.8039215686274508E-3</v>
      </c>
      <c r="O247">
        <f t="shared" si="893"/>
        <v>0</v>
      </c>
      <c r="P247">
        <f t="shared" si="894"/>
        <v>9.8039215686274508E-3</v>
      </c>
    </row>
    <row r="248" spans="2:16">
      <c r="B248">
        <f t="shared" si="880"/>
        <v>1.3888888888888888E-2</v>
      </c>
      <c r="C248" s="2">
        <f t="shared" si="881"/>
        <v>1.3888888888888888E-2</v>
      </c>
      <c r="D248" s="2">
        <f t="shared" si="882"/>
        <v>1.3888888888888888E-2</v>
      </c>
      <c r="E248" s="2">
        <f t="shared" si="883"/>
        <v>2.3692810457516339E-2</v>
      </c>
      <c r="F248" s="2">
        <f t="shared" si="884"/>
        <v>1.3888888888888888E-2</v>
      </c>
      <c r="G248" s="2">
        <f t="shared" si="885"/>
        <v>0</v>
      </c>
      <c r="H248" s="2">
        <f t="shared" si="886"/>
        <v>0</v>
      </c>
      <c r="I248" s="2">
        <f t="shared" si="887"/>
        <v>9.8039215686274508E-3</v>
      </c>
      <c r="J248" s="2">
        <f t="shared" si="888"/>
        <v>0</v>
      </c>
      <c r="K248" s="2">
        <f t="shared" si="889"/>
        <v>0</v>
      </c>
      <c r="L248" s="2">
        <f t="shared" si="890"/>
        <v>9.8039215686274508E-3</v>
      </c>
      <c r="M248" s="2">
        <f t="shared" si="891"/>
        <v>0</v>
      </c>
      <c r="N248">
        <f t="shared" si="892"/>
        <v>9.8039215686274508E-3</v>
      </c>
      <c r="O248">
        <f t="shared" si="893"/>
        <v>0</v>
      </c>
      <c r="P248">
        <f t="shared" si="894"/>
        <v>9.8039215686274508E-3</v>
      </c>
    </row>
    <row r="249" spans="2:16">
      <c r="B249">
        <f t="shared" si="880"/>
        <v>2.222222222222222E-2</v>
      </c>
      <c r="C249" s="2">
        <f t="shared" si="881"/>
        <v>1.3888888888888888E-2</v>
      </c>
      <c r="D249" s="2">
        <f t="shared" si="882"/>
        <v>1.3888888888888888E-2</v>
      </c>
      <c r="E249" s="2">
        <f t="shared" si="883"/>
        <v>1.3888888888888888E-2</v>
      </c>
      <c r="F249" s="2">
        <f t="shared" si="884"/>
        <v>1.3888888888888888E-2</v>
      </c>
      <c r="G249" s="2">
        <f t="shared" si="885"/>
        <v>8.3333333333333332E-3</v>
      </c>
      <c r="H249" s="2">
        <f t="shared" si="886"/>
        <v>8.3333333333333332E-3</v>
      </c>
      <c r="I249" s="2">
        <f t="shared" si="887"/>
        <v>8.3333333333333332E-3</v>
      </c>
      <c r="J249" s="2">
        <f t="shared" si="888"/>
        <v>8.3333333333333332E-3</v>
      </c>
      <c r="K249" s="2">
        <f t="shared" si="889"/>
        <v>0</v>
      </c>
      <c r="L249" s="2">
        <f t="shared" si="890"/>
        <v>0</v>
      </c>
      <c r="M249" s="2">
        <f t="shared" si="891"/>
        <v>0</v>
      </c>
      <c r="N249">
        <f t="shared" si="892"/>
        <v>0</v>
      </c>
      <c r="O249">
        <f t="shared" si="893"/>
        <v>0</v>
      </c>
      <c r="P249">
        <f t="shared" si="894"/>
        <v>0</v>
      </c>
    </row>
    <row r="250" spans="2:16">
      <c r="B250">
        <f t="shared" si="880"/>
        <v>8.3333333333333332E-3</v>
      </c>
      <c r="C250" s="2">
        <f t="shared" si="881"/>
        <v>0</v>
      </c>
      <c r="D250" s="2">
        <f t="shared" si="882"/>
        <v>0</v>
      </c>
      <c r="E250" s="2">
        <f t="shared" si="883"/>
        <v>0</v>
      </c>
      <c r="F250" s="2">
        <f t="shared" si="884"/>
        <v>0</v>
      </c>
      <c r="G250" s="2">
        <f t="shared" si="885"/>
        <v>8.3333333333333332E-3</v>
      </c>
      <c r="H250" s="2">
        <f t="shared" si="886"/>
        <v>8.3333333333333332E-3</v>
      </c>
      <c r="I250" s="2">
        <f t="shared" si="887"/>
        <v>8.3333333333333332E-3</v>
      </c>
      <c r="J250" s="2">
        <f t="shared" si="888"/>
        <v>8.3333333333333332E-3</v>
      </c>
      <c r="K250" s="2">
        <f t="shared" si="889"/>
        <v>0</v>
      </c>
      <c r="L250" s="2">
        <f t="shared" si="890"/>
        <v>0</v>
      </c>
      <c r="M250" s="2">
        <f t="shared" si="891"/>
        <v>0</v>
      </c>
      <c r="N250">
        <f t="shared" si="892"/>
        <v>0</v>
      </c>
      <c r="O250">
        <f t="shared" si="893"/>
        <v>0</v>
      </c>
      <c r="P250">
        <f t="shared" si="894"/>
        <v>0</v>
      </c>
    </row>
    <row r="251" spans="2:16">
      <c r="B251">
        <f t="shared" si="880"/>
        <v>8.3333333333333332E-3</v>
      </c>
      <c r="C251" s="2">
        <f t="shared" si="881"/>
        <v>0</v>
      </c>
      <c r="D251" s="2">
        <f t="shared" si="882"/>
        <v>0</v>
      </c>
      <c r="E251" s="2">
        <f t="shared" si="883"/>
        <v>0</v>
      </c>
      <c r="F251" s="2">
        <f t="shared" si="884"/>
        <v>0</v>
      </c>
      <c r="G251" s="2">
        <f t="shared" si="885"/>
        <v>8.3333333333333332E-3</v>
      </c>
      <c r="H251" s="2">
        <f t="shared" si="886"/>
        <v>8.3333333333333332E-3</v>
      </c>
      <c r="I251" s="2">
        <f t="shared" si="887"/>
        <v>8.3333333333333332E-3</v>
      </c>
      <c r="J251" s="2">
        <f t="shared" si="888"/>
        <v>8.3333333333333332E-3</v>
      </c>
      <c r="K251" s="2">
        <f t="shared" si="889"/>
        <v>0</v>
      </c>
      <c r="L251" s="2">
        <f t="shared" si="890"/>
        <v>0</v>
      </c>
      <c r="M251" s="2">
        <f t="shared" si="891"/>
        <v>0</v>
      </c>
      <c r="N251">
        <f t="shared" si="892"/>
        <v>0</v>
      </c>
      <c r="O251">
        <f t="shared" si="893"/>
        <v>0</v>
      </c>
      <c r="P251">
        <f t="shared" si="894"/>
        <v>0</v>
      </c>
    </row>
    <row r="252" spans="2:16">
      <c r="B252">
        <f t="shared" si="880"/>
        <v>8.3333333333333332E-3</v>
      </c>
      <c r="C252" s="2">
        <f t="shared" si="881"/>
        <v>0</v>
      </c>
      <c r="D252" s="2">
        <f t="shared" si="882"/>
        <v>0</v>
      </c>
      <c r="E252" s="2">
        <f t="shared" si="883"/>
        <v>0</v>
      </c>
      <c r="F252" s="2">
        <f t="shared" si="884"/>
        <v>0</v>
      </c>
      <c r="G252" s="2">
        <f t="shared" si="885"/>
        <v>8.3333333333333332E-3</v>
      </c>
      <c r="H252" s="2">
        <f t="shared" si="886"/>
        <v>8.3333333333333332E-3</v>
      </c>
      <c r="I252" s="2">
        <f t="shared" si="887"/>
        <v>8.3333333333333332E-3</v>
      </c>
      <c r="J252" s="2">
        <f t="shared" si="888"/>
        <v>8.3333333333333332E-3</v>
      </c>
      <c r="K252" s="2">
        <f t="shared" si="889"/>
        <v>0</v>
      </c>
      <c r="L252" s="2">
        <f t="shared" si="890"/>
        <v>0</v>
      </c>
      <c r="M252" s="2">
        <f t="shared" si="891"/>
        <v>0</v>
      </c>
      <c r="N252">
        <f t="shared" si="892"/>
        <v>0</v>
      </c>
      <c r="O252">
        <f t="shared" si="893"/>
        <v>0</v>
      </c>
      <c r="P252">
        <f t="shared" si="894"/>
        <v>0</v>
      </c>
    </row>
    <row r="253" spans="2:16">
      <c r="B253">
        <f t="shared" si="880"/>
        <v>0</v>
      </c>
      <c r="C253" s="2">
        <f t="shared" si="881"/>
        <v>0</v>
      </c>
      <c r="D253" s="2">
        <f t="shared" si="882"/>
        <v>0</v>
      </c>
      <c r="E253" s="2">
        <f t="shared" si="883"/>
        <v>0</v>
      </c>
      <c r="F253" s="2">
        <f t="shared" si="884"/>
        <v>2.2727272727272728E-2</v>
      </c>
      <c r="G253" s="2">
        <f t="shared" si="885"/>
        <v>0</v>
      </c>
      <c r="H253" s="2">
        <f t="shared" si="886"/>
        <v>0</v>
      </c>
      <c r="I253" s="2">
        <f t="shared" si="887"/>
        <v>0</v>
      </c>
      <c r="J253" s="2">
        <f t="shared" si="888"/>
        <v>2.2727272727272728E-2</v>
      </c>
      <c r="K253" s="2">
        <f t="shared" si="889"/>
        <v>0</v>
      </c>
      <c r="L253" s="2">
        <f t="shared" si="890"/>
        <v>0</v>
      </c>
      <c r="M253" s="2">
        <f t="shared" si="891"/>
        <v>2.2727272727272728E-2</v>
      </c>
      <c r="N253">
        <f t="shared" si="892"/>
        <v>0</v>
      </c>
      <c r="O253">
        <f t="shared" si="893"/>
        <v>2.2727272727272728E-2</v>
      </c>
      <c r="P253">
        <f t="shared" si="894"/>
        <v>2.2727272727272728E-2</v>
      </c>
    </row>
    <row r="254" spans="2:16">
      <c r="B254">
        <f t="shared" si="880"/>
        <v>1.3888888888888888E-2</v>
      </c>
      <c r="C254" s="2">
        <f t="shared" si="881"/>
        <v>1.3888888888888888E-2</v>
      </c>
      <c r="D254" s="2">
        <f t="shared" si="882"/>
        <v>3.3888888888888885E-2</v>
      </c>
      <c r="E254" s="2">
        <f t="shared" si="883"/>
        <v>2.3692810457516339E-2</v>
      </c>
      <c r="F254" s="2">
        <f t="shared" si="884"/>
        <v>1.3888888888888888E-2</v>
      </c>
      <c r="G254" s="2">
        <f t="shared" si="885"/>
        <v>0</v>
      </c>
      <c r="H254" s="2">
        <f t="shared" si="886"/>
        <v>0.02</v>
      </c>
      <c r="I254" s="2">
        <f t="shared" si="887"/>
        <v>9.8039215686274508E-3</v>
      </c>
      <c r="J254" s="2">
        <f t="shared" si="888"/>
        <v>0</v>
      </c>
      <c r="K254" s="2">
        <f t="shared" si="889"/>
        <v>0.02</v>
      </c>
      <c r="L254" s="2">
        <f t="shared" si="890"/>
        <v>9.8039215686274508E-3</v>
      </c>
      <c r="M254" s="2">
        <f t="shared" si="891"/>
        <v>0</v>
      </c>
      <c r="N254">
        <f t="shared" si="892"/>
        <v>2.9803921568627451E-2</v>
      </c>
      <c r="O254">
        <f t="shared" si="893"/>
        <v>0.02</v>
      </c>
      <c r="P254">
        <f t="shared" si="894"/>
        <v>9.8039215686274508E-3</v>
      </c>
    </row>
    <row r="255" spans="2:16">
      <c r="B255">
        <f t="shared" si="880"/>
        <v>0</v>
      </c>
      <c r="C255" s="2">
        <f t="shared" si="881"/>
        <v>0</v>
      </c>
      <c r="D255" s="2">
        <f t="shared" si="882"/>
        <v>0</v>
      </c>
      <c r="E255" s="2">
        <f t="shared" si="883"/>
        <v>0</v>
      </c>
      <c r="F255" s="2">
        <f t="shared" si="884"/>
        <v>2.2727272727272728E-2</v>
      </c>
      <c r="G255" s="2">
        <f t="shared" si="885"/>
        <v>0</v>
      </c>
      <c r="H255" s="2">
        <f t="shared" si="886"/>
        <v>0</v>
      </c>
      <c r="I255" s="2">
        <f t="shared" si="887"/>
        <v>0</v>
      </c>
      <c r="J255" s="2">
        <f t="shared" si="888"/>
        <v>2.2727272727272728E-2</v>
      </c>
      <c r="K255" s="2">
        <f t="shared" si="889"/>
        <v>0</v>
      </c>
      <c r="L255" s="2">
        <f t="shared" si="890"/>
        <v>0</v>
      </c>
      <c r="M255" s="2">
        <f t="shared" si="891"/>
        <v>2.2727272727272728E-2</v>
      </c>
      <c r="N255">
        <f t="shared" si="892"/>
        <v>0</v>
      </c>
      <c r="O255">
        <f t="shared" si="893"/>
        <v>2.2727272727272728E-2</v>
      </c>
      <c r="P255">
        <f t="shared" si="894"/>
        <v>2.2727272727272728E-2</v>
      </c>
    </row>
    <row r="256" spans="2:16">
      <c r="B256">
        <f t="shared" si="880"/>
        <v>0</v>
      </c>
      <c r="C256" s="2">
        <f t="shared" si="881"/>
        <v>0</v>
      </c>
      <c r="D256" s="2">
        <f t="shared" si="882"/>
        <v>0.01</v>
      </c>
      <c r="E256" s="2">
        <f t="shared" si="883"/>
        <v>0</v>
      </c>
      <c r="F256" s="2">
        <f t="shared" si="884"/>
        <v>0</v>
      </c>
      <c r="G256" s="2">
        <f t="shared" si="885"/>
        <v>0</v>
      </c>
      <c r="H256" s="2">
        <f t="shared" si="886"/>
        <v>0.01</v>
      </c>
      <c r="I256" s="2">
        <f t="shared" si="887"/>
        <v>0</v>
      </c>
      <c r="J256" s="2">
        <f t="shared" si="888"/>
        <v>0</v>
      </c>
      <c r="K256" s="2">
        <f t="shared" si="889"/>
        <v>0.01</v>
      </c>
      <c r="L256" s="2">
        <f t="shared" si="890"/>
        <v>0</v>
      </c>
      <c r="M256" s="2">
        <f t="shared" si="891"/>
        <v>0</v>
      </c>
      <c r="N256">
        <f t="shared" si="892"/>
        <v>0.01</v>
      </c>
      <c r="O256">
        <f t="shared" si="893"/>
        <v>0.01</v>
      </c>
      <c r="P256">
        <f t="shared" si="894"/>
        <v>0</v>
      </c>
    </row>
    <row r="257" spans="2:16">
      <c r="B257">
        <f t="shared" si="880"/>
        <v>0</v>
      </c>
      <c r="C257" s="2">
        <f t="shared" si="881"/>
        <v>0</v>
      </c>
      <c r="D257" s="2">
        <f t="shared" si="882"/>
        <v>0</v>
      </c>
      <c r="E257" s="2">
        <f t="shared" si="883"/>
        <v>0</v>
      </c>
      <c r="F257" s="2">
        <f t="shared" si="884"/>
        <v>2.2727272727272728E-2</v>
      </c>
      <c r="G257" s="2">
        <f t="shared" si="885"/>
        <v>0</v>
      </c>
      <c r="H257" s="2">
        <f t="shared" si="886"/>
        <v>0</v>
      </c>
      <c r="I257" s="2">
        <f t="shared" si="887"/>
        <v>0</v>
      </c>
      <c r="J257" s="2">
        <f t="shared" si="888"/>
        <v>2.2727272727272728E-2</v>
      </c>
      <c r="K257" s="2">
        <f t="shared" si="889"/>
        <v>0</v>
      </c>
      <c r="L257" s="2">
        <f t="shared" si="890"/>
        <v>0</v>
      </c>
      <c r="M257" s="2">
        <f t="shared" si="891"/>
        <v>2.2727272727272728E-2</v>
      </c>
      <c r="N257">
        <f t="shared" si="892"/>
        <v>0</v>
      </c>
      <c r="O257">
        <f t="shared" si="893"/>
        <v>2.2727272727272728E-2</v>
      </c>
      <c r="P257">
        <f t="shared" si="894"/>
        <v>2.2727272727272728E-2</v>
      </c>
    </row>
    <row r="258" spans="2:16">
      <c r="B258">
        <f t="shared" si="880"/>
        <v>0</v>
      </c>
      <c r="C258" s="2">
        <f t="shared" si="881"/>
        <v>0</v>
      </c>
      <c r="D258" s="2">
        <f t="shared" si="882"/>
        <v>0.01</v>
      </c>
      <c r="E258" s="2">
        <f t="shared" si="883"/>
        <v>0</v>
      </c>
      <c r="F258" s="2">
        <f t="shared" si="884"/>
        <v>0</v>
      </c>
      <c r="G258" s="2">
        <f t="shared" si="885"/>
        <v>0</v>
      </c>
      <c r="H258" s="2">
        <f t="shared" si="886"/>
        <v>0.01</v>
      </c>
      <c r="I258" s="2">
        <f t="shared" si="887"/>
        <v>0</v>
      </c>
      <c r="J258" s="2">
        <f t="shared" si="888"/>
        <v>0</v>
      </c>
      <c r="K258" s="2">
        <f t="shared" si="889"/>
        <v>0.01</v>
      </c>
      <c r="L258" s="2">
        <f t="shared" si="890"/>
        <v>0</v>
      </c>
      <c r="M258" s="2">
        <f t="shared" si="891"/>
        <v>0</v>
      </c>
      <c r="N258">
        <f t="shared" si="892"/>
        <v>0.01</v>
      </c>
      <c r="O258">
        <f t="shared" si="893"/>
        <v>0.01</v>
      </c>
      <c r="P258">
        <f t="shared" si="894"/>
        <v>0</v>
      </c>
    </row>
    <row r="259" spans="2:16">
      <c r="B259">
        <f t="shared" si="880"/>
        <v>1.6666666666666666E-2</v>
      </c>
      <c r="C259" s="2">
        <f t="shared" si="881"/>
        <v>2.5000000000000001E-2</v>
      </c>
      <c r="D259" s="2">
        <f t="shared" si="882"/>
        <v>0.01</v>
      </c>
      <c r="E259" s="2">
        <f t="shared" si="883"/>
        <v>9.8039215686274508E-3</v>
      </c>
      <c r="F259" s="2">
        <f t="shared" si="884"/>
        <v>4.5454545454545456E-2</v>
      </c>
      <c r="G259" s="2">
        <f t="shared" si="885"/>
        <v>4.1666666666666671E-2</v>
      </c>
      <c r="H259" s="2">
        <f t="shared" si="886"/>
        <v>2.6666666666666665E-2</v>
      </c>
      <c r="I259" s="2">
        <f t="shared" si="887"/>
        <v>2.6470588235294117E-2</v>
      </c>
      <c r="J259" s="2">
        <f t="shared" si="888"/>
        <v>6.2121212121212119E-2</v>
      </c>
      <c r="K259" s="2">
        <f t="shared" si="889"/>
        <v>3.5000000000000003E-2</v>
      </c>
      <c r="L259" s="2">
        <f t="shared" si="890"/>
        <v>3.4803921568627452E-2</v>
      </c>
      <c r="M259" s="2">
        <f t="shared" si="891"/>
        <v>7.0454545454545464E-2</v>
      </c>
      <c r="N259">
        <f t="shared" si="892"/>
        <v>1.9803921568627453E-2</v>
      </c>
      <c r="O259">
        <f t="shared" si="893"/>
        <v>5.5454545454545458E-2</v>
      </c>
      <c r="P259">
        <f t="shared" si="894"/>
        <v>5.5258467023172907E-2</v>
      </c>
    </row>
    <row r="260" spans="2:16">
      <c r="B260">
        <f t="shared" si="880"/>
        <v>0</v>
      </c>
      <c r="C260" s="2">
        <f t="shared" si="881"/>
        <v>0</v>
      </c>
      <c r="D260" s="2">
        <f t="shared" si="882"/>
        <v>0</v>
      </c>
      <c r="E260" s="2">
        <f t="shared" si="883"/>
        <v>9.8039215686274508E-3</v>
      </c>
      <c r="F260" s="2">
        <f t="shared" si="884"/>
        <v>0</v>
      </c>
      <c r="G260" s="2">
        <f t="shared" si="885"/>
        <v>0</v>
      </c>
      <c r="H260" s="2">
        <f t="shared" si="886"/>
        <v>0</v>
      </c>
      <c r="I260" s="2">
        <f t="shared" si="887"/>
        <v>9.8039215686274508E-3</v>
      </c>
      <c r="J260" s="2">
        <f t="shared" si="888"/>
        <v>0</v>
      </c>
      <c r="K260" s="2">
        <f t="shared" si="889"/>
        <v>0</v>
      </c>
      <c r="L260" s="2">
        <f t="shared" si="890"/>
        <v>9.8039215686274508E-3</v>
      </c>
      <c r="M260" s="2">
        <f t="shared" si="891"/>
        <v>0</v>
      </c>
      <c r="N260">
        <f t="shared" si="892"/>
        <v>9.8039215686274508E-3</v>
      </c>
      <c r="O260">
        <f t="shared" si="893"/>
        <v>0</v>
      </c>
      <c r="P260">
        <f t="shared" si="894"/>
        <v>9.8039215686274508E-3</v>
      </c>
    </row>
    <row r="261" spans="2:16">
      <c r="B261">
        <f t="shared" si="880"/>
        <v>0</v>
      </c>
      <c r="C261" s="2">
        <f t="shared" si="881"/>
        <v>0</v>
      </c>
      <c r="D261" s="2">
        <f t="shared" si="882"/>
        <v>0.01</v>
      </c>
      <c r="E261" s="2">
        <f t="shared" si="883"/>
        <v>9.8039215686274508E-3</v>
      </c>
      <c r="F261" s="2">
        <f t="shared" si="884"/>
        <v>0</v>
      </c>
      <c r="G261" s="2">
        <f t="shared" si="885"/>
        <v>0</v>
      </c>
      <c r="H261" s="2">
        <f t="shared" si="886"/>
        <v>0.01</v>
      </c>
      <c r="I261" s="2">
        <f t="shared" si="887"/>
        <v>9.8039215686274508E-3</v>
      </c>
      <c r="J261" s="2">
        <f t="shared" si="888"/>
        <v>0</v>
      </c>
      <c r="K261" s="2">
        <f t="shared" si="889"/>
        <v>0.01</v>
      </c>
      <c r="L261" s="2">
        <f t="shared" si="890"/>
        <v>9.8039215686274508E-3</v>
      </c>
      <c r="M261" s="2">
        <f t="shared" si="891"/>
        <v>0</v>
      </c>
      <c r="N261">
        <f t="shared" si="892"/>
        <v>1.9803921568627453E-2</v>
      </c>
      <c r="O261">
        <f t="shared" si="893"/>
        <v>0.01</v>
      </c>
      <c r="P261">
        <f t="shared" si="894"/>
        <v>9.8039215686274508E-3</v>
      </c>
    </row>
    <row r="262" spans="2:16">
      <c r="B262">
        <f t="shared" si="880"/>
        <v>0</v>
      </c>
      <c r="C262" s="2">
        <f t="shared" si="881"/>
        <v>0</v>
      </c>
      <c r="D262" s="2">
        <f t="shared" si="882"/>
        <v>0.01</v>
      </c>
      <c r="E262" s="2">
        <f t="shared" si="883"/>
        <v>0</v>
      </c>
      <c r="F262" s="2">
        <f t="shared" si="884"/>
        <v>0</v>
      </c>
      <c r="G262" s="2">
        <f t="shared" si="885"/>
        <v>0</v>
      </c>
      <c r="H262" s="2">
        <f t="shared" si="886"/>
        <v>0.01</v>
      </c>
      <c r="I262" s="2">
        <f t="shared" si="887"/>
        <v>0</v>
      </c>
      <c r="J262" s="2">
        <f t="shared" si="888"/>
        <v>0</v>
      </c>
      <c r="K262" s="2">
        <f t="shared" si="889"/>
        <v>0.01</v>
      </c>
      <c r="L262" s="2">
        <f t="shared" si="890"/>
        <v>0</v>
      </c>
      <c r="M262" s="2">
        <f t="shared" si="891"/>
        <v>0</v>
      </c>
      <c r="N262">
        <f t="shared" si="892"/>
        <v>0.01</v>
      </c>
      <c r="O262">
        <f t="shared" si="893"/>
        <v>0.01</v>
      </c>
      <c r="P262">
        <f t="shared" si="894"/>
        <v>0</v>
      </c>
    </row>
    <row r="263" spans="2:16">
      <c r="B263">
        <f t="shared" si="880"/>
        <v>0</v>
      </c>
      <c r="C263" s="2">
        <f t="shared" si="881"/>
        <v>0</v>
      </c>
      <c r="D263" s="2">
        <f t="shared" si="882"/>
        <v>0.01</v>
      </c>
      <c r="E263" s="2">
        <f t="shared" si="883"/>
        <v>0</v>
      </c>
      <c r="F263" s="2">
        <f t="shared" si="884"/>
        <v>0</v>
      </c>
      <c r="G263" s="2">
        <f t="shared" si="885"/>
        <v>0</v>
      </c>
      <c r="H263" s="2">
        <f t="shared" si="886"/>
        <v>0.01</v>
      </c>
      <c r="I263" s="2">
        <f t="shared" si="887"/>
        <v>0</v>
      </c>
      <c r="J263" s="2">
        <f t="shared" si="888"/>
        <v>0</v>
      </c>
      <c r="K263" s="2">
        <f t="shared" si="889"/>
        <v>0.01</v>
      </c>
      <c r="L263" s="2">
        <f t="shared" si="890"/>
        <v>0</v>
      </c>
      <c r="M263" s="2">
        <f t="shared" si="891"/>
        <v>0</v>
      </c>
      <c r="N263">
        <f t="shared" si="892"/>
        <v>0.01</v>
      </c>
      <c r="O263">
        <f t="shared" si="893"/>
        <v>0.01</v>
      </c>
      <c r="P263">
        <f t="shared" si="894"/>
        <v>0</v>
      </c>
    </row>
    <row r="264" spans="2:16">
      <c r="B264">
        <f t="shared" si="880"/>
        <v>1.3888888888888888E-2</v>
      </c>
      <c r="C264" s="2">
        <f t="shared" si="881"/>
        <v>1.3888888888888888E-2</v>
      </c>
      <c r="D264" s="2">
        <f t="shared" si="882"/>
        <v>1.3888888888888888E-2</v>
      </c>
      <c r="E264" s="2">
        <f t="shared" si="883"/>
        <v>1.3888888888888888E-2</v>
      </c>
      <c r="F264" s="2">
        <f t="shared" si="884"/>
        <v>1.3888888888888888E-2</v>
      </c>
      <c r="G264" s="2">
        <f t="shared" si="885"/>
        <v>0</v>
      </c>
      <c r="H264" s="2">
        <f t="shared" si="886"/>
        <v>0</v>
      </c>
      <c r="I264" s="2">
        <f t="shared" si="887"/>
        <v>0</v>
      </c>
      <c r="J264" s="2">
        <f t="shared" si="888"/>
        <v>0</v>
      </c>
      <c r="K264" s="2">
        <f t="shared" si="889"/>
        <v>0</v>
      </c>
      <c r="L264" s="2">
        <f t="shared" si="890"/>
        <v>0</v>
      </c>
      <c r="M264" s="2">
        <f t="shared" si="891"/>
        <v>0</v>
      </c>
      <c r="N264">
        <f t="shared" si="892"/>
        <v>0</v>
      </c>
      <c r="O264">
        <f t="shared" si="893"/>
        <v>0</v>
      </c>
      <c r="P264">
        <f t="shared" si="894"/>
        <v>0</v>
      </c>
    </row>
    <row r="265" spans="2:16">
      <c r="B265">
        <f t="shared" si="880"/>
        <v>0</v>
      </c>
      <c r="C265" s="2">
        <f t="shared" si="881"/>
        <v>0</v>
      </c>
      <c r="D265" s="2">
        <f t="shared" si="882"/>
        <v>0</v>
      </c>
      <c r="E265" s="2">
        <f t="shared" si="883"/>
        <v>9.8039215686274508E-3</v>
      </c>
      <c r="F265" s="2">
        <f t="shared" si="884"/>
        <v>0</v>
      </c>
      <c r="G265" s="2">
        <f t="shared" si="885"/>
        <v>0</v>
      </c>
      <c r="H265" s="2">
        <f t="shared" si="886"/>
        <v>0</v>
      </c>
      <c r="I265" s="2">
        <f t="shared" si="887"/>
        <v>9.8039215686274508E-3</v>
      </c>
      <c r="J265" s="2">
        <f t="shared" si="888"/>
        <v>0</v>
      </c>
      <c r="K265" s="2">
        <f t="shared" si="889"/>
        <v>0</v>
      </c>
      <c r="L265" s="2">
        <f t="shared" si="890"/>
        <v>9.8039215686274508E-3</v>
      </c>
      <c r="M265" s="2">
        <f t="shared" si="891"/>
        <v>0</v>
      </c>
      <c r="N265">
        <f t="shared" si="892"/>
        <v>9.8039215686274508E-3</v>
      </c>
      <c r="O265">
        <f t="shared" si="893"/>
        <v>0</v>
      </c>
      <c r="P265">
        <f t="shared" si="894"/>
        <v>9.8039215686274508E-3</v>
      </c>
    </row>
    <row r="266" spans="2:16">
      <c r="B266">
        <f t="shared" si="880"/>
        <v>0</v>
      </c>
      <c r="C266" s="2">
        <f t="shared" si="881"/>
        <v>0</v>
      </c>
      <c r="D266" s="2">
        <f t="shared" si="882"/>
        <v>0</v>
      </c>
      <c r="E266" s="2">
        <f t="shared" si="883"/>
        <v>9.8039215686274508E-3</v>
      </c>
      <c r="F266" s="2">
        <f t="shared" si="884"/>
        <v>0</v>
      </c>
      <c r="G266" s="2">
        <f t="shared" si="885"/>
        <v>0</v>
      </c>
      <c r="H266" s="2">
        <f t="shared" si="886"/>
        <v>0</v>
      </c>
      <c r="I266" s="2">
        <f t="shared" si="887"/>
        <v>9.8039215686274508E-3</v>
      </c>
      <c r="J266" s="2">
        <f t="shared" si="888"/>
        <v>0</v>
      </c>
      <c r="K266" s="2">
        <f t="shared" si="889"/>
        <v>0</v>
      </c>
      <c r="L266" s="2">
        <f t="shared" si="890"/>
        <v>9.8039215686274508E-3</v>
      </c>
      <c r="M266" s="2">
        <f t="shared" si="891"/>
        <v>0</v>
      </c>
      <c r="N266">
        <f t="shared" si="892"/>
        <v>9.8039215686274508E-3</v>
      </c>
      <c r="O266">
        <f t="shared" si="893"/>
        <v>0</v>
      </c>
      <c r="P266">
        <f t="shared" si="894"/>
        <v>9.8039215686274508E-3</v>
      </c>
    </row>
    <row r="267" spans="2:16">
      <c r="B267">
        <f t="shared" si="880"/>
        <v>0</v>
      </c>
      <c r="C267" s="2">
        <f t="shared" si="881"/>
        <v>0</v>
      </c>
      <c r="D267" s="2">
        <f t="shared" si="882"/>
        <v>0.01</v>
      </c>
      <c r="E267" s="2">
        <f t="shared" si="883"/>
        <v>0</v>
      </c>
      <c r="F267" s="2">
        <f t="shared" si="884"/>
        <v>0</v>
      </c>
      <c r="G267" s="2">
        <f t="shared" si="885"/>
        <v>0</v>
      </c>
      <c r="H267" s="2">
        <f t="shared" si="886"/>
        <v>0.01</v>
      </c>
      <c r="I267" s="2">
        <f t="shared" si="887"/>
        <v>0</v>
      </c>
      <c r="J267" s="2">
        <f t="shared" si="888"/>
        <v>0</v>
      </c>
      <c r="K267" s="2">
        <f t="shared" si="889"/>
        <v>0.01</v>
      </c>
      <c r="L267" s="2">
        <f t="shared" si="890"/>
        <v>0</v>
      </c>
      <c r="M267" s="2">
        <f t="shared" si="891"/>
        <v>0</v>
      </c>
      <c r="N267">
        <f t="shared" si="892"/>
        <v>0.01</v>
      </c>
      <c r="O267">
        <f t="shared" si="893"/>
        <v>0.01</v>
      </c>
      <c r="P267">
        <f t="shared" si="894"/>
        <v>0</v>
      </c>
    </row>
    <row r="268" spans="2:16">
      <c r="B268">
        <f t="shared" si="880"/>
        <v>0</v>
      </c>
      <c r="C268" s="2">
        <f t="shared" si="881"/>
        <v>0</v>
      </c>
      <c r="D268" s="2">
        <f t="shared" si="882"/>
        <v>0.01</v>
      </c>
      <c r="E268" s="2">
        <f t="shared" si="883"/>
        <v>0</v>
      </c>
      <c r="F268" s="2">
        <f t="shared" si="884"/>
        <v>0</v>
      </c>
      <c r="G268" s="2">
        <f t="shared" si="885"/>
        <v>0</v>
      </c>
      <c r="H268" s="2">
        <f t="shared" si="886"/>
        <v>0.01</v>
      </c>
      <c r="I268" s="2">
        <f t="shared" si="887"/>
        <v>0</v>
      </c>
      <c r="J268" s="2">
        <f t="shared" si="888"/>
        <v>0</v>
      </c>
      <c r="K268" s="2">
        <f t="shared" si="889"/>
        <v>0.01</v>
      </c>
      <c r="L268" s="2">
        <f t="shared" si="890"/>
        <v>0</v>
      </c>
      <c r="M268" s="2">
        <f t="shared" si="891"/>
        <v>0</v>
      </c>
      <c r="N268">
        <f t="shared" si="892"/>
        <v>0.01</v>
      </c>
      <c r="O268">
        <f t="shared" si="893"/>
        <v>0.01</v>
      </c>
      <c r="P268">
        <f t="shared" si="894"/>
        <v>0</v>
      </c>
    </row>
    <row r="269" spans="2:16">
      <c r="B269">
        <f t="shared" si="880"/>
        <v>0</v>
      </c>
      <c r="C269" s="2">
        <f t="shared" si="881"/>
        <v>0</v>
      </c>
      <c r="D269" s="2">
        <f t="shared" si="882"/>
        <v>0.01</v>
      </c>
      <c r="E269" s="2">
        <f t="shared" si="883"/>
        <v>0</v>
      </c>
      <c r="F269" s="2">
        <f t="shared" si="884"/>
        <v>0</v>
      </c>
      <c r="G269" s="2">
        <f t="shared" si="885"/>
        <v>0</v>
      </c>
      <c r="H269" s="2">
        <f t="shared" si="886"/>
        <v>0.01</v>
      </c>
      <c r="I269" s="2">
        <f t="shared" si="887"/>
        <v>0</v>
      </c>
      <c r="J269" s="2">
        <f t="shared" si="888"/>
        <v>0</v>
      </c>
      <c r="K269" s="2">
        <f t="shared" si="889"/>
        <v>0.01</v>
      </c>
      <c r="L269" s="2">
        <f t="shared" si="890"/>
        <v>0</v>
      </c>
      <c r="M269" s="2">
        <f t="shared" si="891"/>
        <v>0</v>
      </c>
      <c r="N269">
        <f t="shared" si="892"/>
        <v>0.01</v>
      </c>
      <c r="O269">
        <f t="shared" si="893"/>
        <v>0.01</v>
      </c>
      <c r="P269">
        <f t="shared" si="894"/>
        <v>0</v>
      </c>
    </row>
    <row r="270" spans="2:16">
      <c r="B270">
        <f t="shared" si="880"/>
        <v>0</v>
      </c>
      <c r="C270" s="2">
        <f t="shared" si="881"/>
        <v>0</v>
      </c>
      <c r="D270" s="2">
        <f t="shared" si="882"/>
        <v>0</v>
      </c>
      <c r="E270" s="2">
        <f t="shared" si="883"/>
        <v>9.8039215686274508E-3</v>
      </c>
      <c r="F270" s="2">
        <f t="shared" si="884"/>
        <v>0</v>
      </c>
      <c r="G270" s="2">
        <f t="shared" si="885"/>
        <v>0</v>
      </c>
      <c r="H270" s="2">
        <f t="shared" si="886"/>
        <v>0</v>
      </c>
      <c r="I270" s="2">
        <f t="shared" si="887"/>
        <v>9.8039215686274508E-3</v>
      </c>
      <c r="J270" s="2">
        <f t="shared" si="888"/>
        <v>0</v>
      </c>
      <c r="K270" s="2">
        <f t="shared" si="889"/>
        <v>0</v>
      </c>
      <c r="L270" s="2">
        <f t="shared" si="890"/>
        <v>9.8039215686274508E-3</v>
      </c>
      <c r="M270" s="2">
        <f t="shared" si="891"/>
        <v>0</v>
      </c>
      <c r="N270">
        <f t="shared" si="892"/>
        <v>9.8039215686274508E-3</v>
      </c>
      <c r="O270">
        <f t="shared" si="893"/>
        <v>0</v>
      </c>
      <c r="P270">
        <f t="shared" si="894"/>
        <v>9.8039215686274508E-3</v>
      </c>
    </row>
    <row r="271" spans="2:16">
      <c r="B271">
        <f t="shared" si="880"/>
        <v>8.3333333333333332E-3</v>
      </c>
      <c r="C271" s="2">
        <f t="shared" si="881"/>
        <v>1.2500000000000001E-2</v>
      </c>
      <c r="D271" s="2">
        <f t="shared" si="882"/>
        <v>0.01</v>
      </c>
      <c r="E271" s="2">
        <f t="shared" si="883"/>
        <v>0</v>
      </c>
      <c r="F271" s="2">
        <f t="shared" si="884"/>
        <v>0</v>
      </c>
      <c r="G271" s="2">
        <f t="shared" si="885"/>
        <v>2.0833333333333336E-2</v>
      </c>
      <c r="H271" s="2">
        <f t="shared" si="886"/>
        <v>1.8333333333333333E-2</v>
      </c>
      <c r="I271" s="2">
        <f t="shared" si="887"/>
        <v>8.3333333333333332E-3</v>
      </c>
      <c r="J271" s="2">
        <f t="shared" si="888"/>
        <v>8.3333333333333332E-3</v>
      </c>
      <c r="K271" s="2">
        <f t="shared" si="889"/>
        <v>2.2499999999999999E-2</v>
      </c>
      <c r="L271" s="2">
        <f t="shared" si="890"/>
        <v>1.2500000000000001E-2</v>
      </c>
      <c r="M271" s="2">
        <f t="shared" si="891"/>
        <v>1.2500000000000001E-2</v>
      </c>
      <c r="N271">
        <f t="shared" si="892"/>
        <v>0.01</v>
      </c>
      <c r="O271">
        <f t="shared" si="893"/>
        <v>0.01</v>
      </c>
      <c r="P271">
        <f t="shared" si="894"/>
        <v>0</v>
      </c>
    </row>
    <row r="272" spans="2:16">
      <c r="B272">
        <f t="shared" si="880"/>
        <v>0</v>
      </c>
      <c r="C272" s="2">
        <f t="shared" si="881"/>
        <v>0</v>
      </c>
      <c r="D272" s="2">
        <f t="shared" si="882"/>
        <v>0</v>
      </c>
      <c r="E272" s="2">
        <f t="shared" si="883"/>
        <v>9.8039215686274508E-3</v>
      </c>
      <c r="F272" s="2">
        <f t="shared" si="884"/>
        <v>0</v>
      </c>
      <c r="G272" s="2">
        <f t="shared" si="885"/>
        <v>0</v>
      </c>
      <c r="H272" s="2">
        <f t="shared" si="886"/>
        <v>0</v>
      </c>
      <c r="I272" s="2">
        <f t="shared" si="887"/>
        <v>9.8039215686274508E-3</v>
      </c>
      <c r="J272" s="2">
        <f t="shared" si="888"/>
        <v>0</v>
      </c>
      <c r="K272" s="2">
        <f t="shared" si="889"/>
        <v>0</v>
      </c>
      <c r="L272" s="2">
        <f t="shared" si="890"/>
        <v>9.8039215686274508E-3</v>
      </c>
      <c r="M272" s="2">
        <f t="shared" si="891"/>
        <v>0</v>
      </c>
      <c r="N272">
        <f t="shared" si="892"/>
        <v>9.8039215686274508E-3</v>
      </c>
      <c r="O272">
        <f t="shared" si="893"/>
        <v>0</v>
      </c>
      <c r="P272">
        <f t="shared" si="894"/>
        <v>9.8039215686274508E-3</v>
      </c>
    </row>
    <row r="273" spans="2:16">
      <c r="B273">
        <f t="shared" si="880"/>
        <v>0</v>
      </c>
      <c r="C273" s="2">
        <f t="shared" si="881"/>
        <v>0</v>
      </c>
      <c r="D273" s="2">
        <f t="shared" si="882"/>
        <v>0.01</v>
      </c>
      <c r="E273" s="2">
        <f t="shared" si="883"/>
        <v>0</v>
      </c>
      <c r="F273" s="2">
        <f t="shared" si="884"/>
        <v>0</v>
      </c>
      <c r="G273" s="2">
        <f t="shared" si="885"/>
        <v>0</v>
      </c>
      <c r="H273" s="2">
        <f t="shared" si="886"/>
        <v>0.01</v>
      </c>
      <c r="I273" s="2">
        <f t="shared" si="887"/>
        <v>0</v>
      </c>
      <c r="J273" s="2">
        <f t="shared" si="888"/>
        <v>0</v>
      </c>
      <c r="K273" s="2">
        <f t="shared" si="889"/>
        <v>0.01</v>
      </c>
      <c r="L273" s="2">
        <f t="shared" si="890"/>
        <v>0</v>
      </c>
      <c r="M273" s="2">
        <f t="shared" si="891"/>
        <v>0</v>
      </c>
      <c r="N273">
        <f t="shared" si="892"/>
        <v>0.01</v>
      </c>
      <c r="O273">
        <f t="shared" si="893"/>
        <v>0.01</v>
      </c>
      <c r="P273">
        <f t="shared" si="894"/>
        <v>0</v>
      </c>
    </row>
    <row r="274" spans="2:16">
      <c r="B274">
        <f t="shared" si="880"/>
        <v>2.5000000000000001E-2</v>
      </c>
      <c r="C274" s="2">
        <f t="shared" si="881"/>
        <v>0</v>
      </c>
      <c r="D274" s="2">
        <f t="shared" si="882"/>
        <v>0</v>
      </c>
      <c r="E274" s="2">
        <f t="shared" si="883"/>
        <v>0</v>
      </c>
      <c r="F274" s="2">
        <f t="shared" si="884"/>
        <v>0</v>
      </c>
      <c r="G274" s="2">
        <f t="shared" si="885"/>
        <v>2.5000000000000001E-2</v>
      </c>
      <c r="H274" s="2">
        <f t="shared" si="886"/>
        <v>2.5000000000000001E-2</v>
      </c>
      <c r="I274" s="2">
        <f t="shared" si="887"/>
        <v>2.5000000000000001E-2</v>
      </c>
      <c r="J274" s="2">
        <f t="shared" si="888"/>
        <v>2.5000000000000001E-2</v>
      </c>
      <c r="K274" s="2">
        <f t="shared" si="889"/>
        <v>0</v>
      </c>
      <c r="L274" s="2">
        <f t="shared" si="890"/>
        <v>0</v>
      </c>
      <c r="M274" s="2">
        <f t="shared" si="891"/>
        <v>0</v>
      </c>
      <c r="N274">
        <f t="shared" si="892"/>
        <v>0</v>
      </c>
      <c r="O274">
        <f t="shared" si="893"/>
        <v>0</v>
      </c>
      <c r="P274">
        <f t="shared" si="894"/>
        <v>0</v>
      </c>
    </row>
    <row r="275" spans="2:16">
      <c r="B275">
        <f t="shared" si="880"/>
        <v>0</v>
      </c>
      <c r="C275" s="2">
        <f t="shared" si="881"/>
        <v>0</v>
      </c>
      <c r="D275" s="2">
        <f t="shared" si="882"/>
        <v>0</v>
      </c>
      <c r="E275" s="2">
        <f t="shared" si="883"/>
        <v>9.8039215686274508E-3</v>
      </c>
      <c r="F275" s="2">
        <f t="shared" si="884"/>
        <v>0</v>
      </c>
      <c r="G275" s="2">
        <f t="shared" si="885"/>
        <v>0</v>
      </c>
      <c r="H275" s="2">
        <f t="shared" si="886"/>
        <v>0</v>
      </c>
      <c r="I275" s="2">
        <f t="shared" si="887"/>
        <v>9.8039215686274508E-3</v>
      </c>
      <c r="J275" s="2">
        <f t="shared" si="888"/>
        <v>0</v>
      </c>
      <c r="K275" s="2">
        <f t="shared" si="889"/>
        <v>0</v>
      </c>
      <c r="L275" s="2">
        <f t="shared" si="890"/>
        <v>9.8039215686274508E-3</v>
      </c>
      <c r="M275" s="2">
        <f t="shared" si="891"/>
        <v>0</v>
      </c>
      <c r="N275">
        <f t="shared" si="892"/>
        <v>9.8039215686274508E-3</v>
      </c>
      <c r="O275">
        <f t="shared" si="893"/>
        <v>0</v>
      </c>
      <c r="P275">
        <f t="shared" si="894"/>
        <v>9.8039215686274508E-3</v>
      </c>
    </row>
    <row r="276" spans="2:16">
      <c r="B276">
        <f t="shared" si="880"/>
        <v>8.3333333333333332E-3</v>
      </c>
      <c r="C276" s="2">
        <f t="shared" si="881"/>
        <v>0</v>
      </c>
      <c r="D276" s="2">
        <f t="shared" si="882"/>
        <v>0</v>
      </c>
      <c r="E276" s="2">
        <f t="shared" si="883"/>
        <v>0</v>
      </c>
      <c r="F276" s="2">
        <f t="shared" si="884"/>
        <v>0</v>
      </c>
      <c r="G276" s="2">
        <f t="shared" si="885"/>
        <v>8.3333333333333332E-3</v>
      </c>
      <c r="H276" s="2">
        <f t="shared" si="886"/>
        <v>8.3333333333333332E-3</v>
      </c>
      <c r="I276" s="2">
        <f t="shared" si="887"/>
        <v>8.3333333333333332E-3</v>
      </c>
      <c r="J276" s="2">
        <f t="shared" si="888"/>
        <v>8.3333333333333332E-3</v>
      </c>
      <c r="K276" s="2">
        <f t="shared" si="889"/>
        <v>0</v>
      </c>
      <c r="L276" s="2">
        <f t="shared" si="890"/>
        <v>0</v>
      </c>
      <c r="M276" s="2">
        <f t="shared" si="891"/>
        <v>0</v>
      </c>
      <c r="N276">
        <f t="shared" si="892"/>
        <v>0</v>
      </c>
      <c r="O276">
        <f t="shared" si="893"/>
        <v>0</v>
      </c>
      <c r="P276">
        <f t="shared" si="894"/>
        <v>0</v>
      </c>
    </row>
    <row r="277" spans="2:16">
      <c r="B277">
        <f t="shared" si="880"/>
        <v>8.3333333333333332E-3</v>
      </c>
      <c r="C277" s="2">
        <f t="shared" si="881"/>
        <v>0</v>
      </c>
      <c r="D277" s="2">
        <f t="shared" si="882"/>
        <v>0</v>
      </c>
      <c r="E277" s="2">
        <f t="shared" si="883"/>
        <v>0</v>
      </c>
      <c r="F277" s="2">
        <f t="shared" si="884"/>
        <v>0</v>
      </c>
      <c r="G277" s="2">
        <f t="shared" si="885"/>
        <v>8.3333333333333332E-3</v>
      </c>
      <c r="H277" s="2">
        <f t="shared" si="886"/>
        <v>8.3333333333333332E-3</v>
      </c>
      <c r="I277" s="2">
        <f t="shared" si="887"/>
        <v>8.3333333333333332E-3</v>
      </c>
      <c r="J277" s="2">
        <f t="shared" si="888"/>
        <v>8.3333333333333332E-3</v>
      </c>
      <c r="K277" s="2">
        <f t="shared" si="889"/>
        <v>0</v>
      </c>
      <c r="L277" s="2">
        <f t="shared" si="890"/>
        <v>0</v>
      </c>
      <c r="M277" s="2">
        <f t="shared" si="891"/>
        <v>0</v>
      </c>
      <c r="N277">
        <f t="shared" si="892"/>
        <v>0</v>
      </c>
      <c r="O277">
        <f t="shared" si="893"/>
        <v>0</v>
      </c>
      <c r="P277">
        <f t="shared" si="894"/>
        <v>0</v>
      </c>
    </row>
    <row r="278" spans="2:16">
      <c r="B278">
        <f t="shared" si="880"/>
        <v>0</v>
      </c>
      <c r="C278" s="2">
        <f t="shared" si="881"/>
        <v>0</v>
      </c>
      <c r="D278" s="2">
        <f t="shared" si="882"/>
        <v>0.01</v>
      </c>
      <c r="E278" s="2">
        <f t="shared" si="883"/>
        <v>0</v>
      </c>
      <c r="F278" s="2">
        <f t="shared" si="884"/>
        <v>0</v>
      </c>
      <c r="G278" s="2">
        <f t="shared" si="885"/>
        <v>0</v>
      </c>
      <c r="H278" s="2">
        <f t="shared" si="886"/>
        <v>0.01</v>
      </c>
      <c r="I278" s="2">
        <f t="shared" si="887"/>
        <v>0</v>
      </c>
      <c r="J278" s="2">
        <f t="shared" si="888"/>
        <v>0</v>
      </c>
      <c r="K278" s="2">
        <f t="shared" si="889"/>
        <v>0.01</v>
      </c>
      <c r="L278" s="2">
        <f t="shared" si="890"/>
        <v>0</v>
      </c>
      <c r="M278" s="2">
        <f t="shared" si="891"/>
        <v>0</v>
      </c>
      <c r="N278">
        <f t="shared" si="892"/>
        <v>0.01</v>
      </c>
      <c r="O278">
        <f t="shared" si="893"/>
        <v>0.01</v>
      </c>
      <c r="P278">
        <f t="shared" si="894"/>
        <v>0</v>
      </c>
    </row>
    <row r="279" spans="2:16">
      <c r="B279">
        <f t="shared" si="880"/>
        <v>0</v>
      </c>
      <c r="C279" s="2">
        <f t="shared" si="881"/>
        <v>0</v>
      </c>
      <c r="D279" s="2">
        <f t="shared" si="882"/>
        <v>0</v>
      </c>
      <c r="E279" s="2">
        <f t="shared" si="883"/>
        <v>0</v>
      </c>
      <c r="F279" s="2">
        <f t="shared" si="884"/>
        <v>2.2727272727272728E-2</v>
      </c>
      <c r="G279" s="2">
        <f t="shared" si="885"/>
        <v>0</v>
      </c>
      <c r="H279" s="2">
        <f t="shared" si="886"/>
        <v>0</v>
      </c>
      <c r="I279" s="2">
        <f t="shared" si="887"/>
        <v>0</v>
      </c>
      <c r="J279" s="2">
        <f t="shared" si="888"/>
        <v>2.2727272727272728E-2</v>
      </c>
      <c r="K279" s="2">
        <f t="shared" si="889"/>
        <v>0</v>
      </c>
      <c r="L279" s="2">
        <f t="shared" si="890"/>
        <v>0</v>
      </c>
      <c r="M279" s="2">
        <f t="shared" si="891"/>
        <v>2.2727272727272728E-2</v>
      </c>
      <c r="N279">
        <f t="shared" si="892"/>
        <v>0</v>
      </c>
      <c r="O279">
        <f t="shared" si="893"/>
        <v>2.2727272727272728E-2</v>
      </c>
      <c r="P279">
        <f t="shared" si="894"/>
        <v>2.2727272727272728E-2</v>
      </c>
    </row>
    <row r="280" spans="2:16">
      <c r="B280">
        <f t="shared" si="880"/>
        <v>8.3333333333333332E-3</v>
      </c>
      <c r="C280" s="2">
        <f t="shared" si="881"/>
        <v>0</v>
      </c>
      <c r="D280" s="2">
        <f t="shared" si="882"/>
        <v>0</v>
      </c>
      <c r="E280" s="2">
        <f t="shared" si="883"/>
        <v>0</v>
      </c>
      <c r="F280" s="2">
        <f t="shared" si="884"/>
        <v>0</v>
      </c>
      <c r="G280" s="2">
        <f t="shared" si="885"/>
        <v>8.3333333333333332E-3</v>
      </c>
      <c r="H280" s="2">
        <f t="shared" si="886"/>
        <v>8.3333333333333332E-3</v>
      </c>
      <c r="I280" s="2">
        <f t="shared" si="887"/>
        <v>8.3333333333333332E-3</v>
      </c>
      <c r="J280" s="2">
        <f t="shared" si="888"/>
        <v>8.3333333333333332E-3</v>
      </c>
      <c r="K280" s="2">
        <f t="shared" si="889"/>
        <v>0</v>
      </c>
      <c r="L280" s="2">
        <f t="shared" si="890"/>
        <v>0</v>
      </c>
      <c r="M280" s="2">
        <f t="shared" si="891"/>
        <v>0</v>
      </c>
      <c r="N280">
        <f t="shared" si="892"/>
        <v>0</v>
      </c>
      <c r="O280">
        <f t="shared" si="893"/>
        <v>0</v>
      </c>
      <c r="P280">
        <f t="shared" si="894"/>
        <v>0</v>
      </c>
    </row>
    <row r="281" spans="2:16">
      <c r="B281">
        <f t="shared" si="880"/>
        <v>0</v>
      </c>
      <c r="C281" s="2">
        <f t="shared" si="881"/>
        <v>0</v>
      </c>
      <c r="D281" s="2">
        <f t="shared" si="882"/>
        <v>0</v>
      </c>
      <c r="E281" s="2">
        <f t="shared" si="883"/>
        <v>0</v>
      </c>
      <c r="F281" s="2">
        <f t="shared" si="884"/>
        <v>2.2727272727272728E-2</v>
      </c>
      <c r="G281" s="2">
        <f t="shared" si="885"/>
        <v>0</v>
      </c>
      <c r="H281" s="2">
        <f t="shared" si="886"/>
        <v>0</v>
      </c>
      <c r="I281" s="2">
        <f t="shared" si="887"/>
        <v>0</v>
      </c>
      <c r="J281" s="2">
        <f t="shared" si="888"/>
        <v>2.2727272727272728E-2</v>
      </c>
      <c r="K281" s="2">
        <f t="shared" si="889"/>
        <v>0</v>
      </c>
      <c r="L281" s="2">
        <f t="shared" si="890"/>
        <v>0</v>
      </c>
      <c r="M281" s="2">
        <f t="shared" si="891"/>
        <v>2.2727272727272728E-2</v>
      </c>
      <c r="N281">
        <f t="shared" si="892"/>
        <v>0</v>
      </c>
      <c r="O281">
        <f t="shared" si="893"/>
        <v>2.2727272727272728E-2</v>
      </c>
      <c r="P281">
        <f t="shared" si="894"/>
        <v>2.2727272727272728E-2</v>
      </c>
    </row>
    <row r="282" spans="2:16">
      <c r="B282">
        <f t="shared" si="880"/>
        <v>1.3888888888888888E-2</v>
      </c>
      <c r="C282" s="2">
        <f t="shared" si="881"/>
        <v>1.3888888888888888E-2</v>
      </c>
      <c r="D282" s="2">
        <f t="shared" si="882"/>
        <v>1.3888888888888888E-2</v>
      </c>
      <c r="E282" s="2">
        <f t="shared" si="883"/>
        <v>1.3888888888888888E-2</v>
      </c>
      <c r="F282" s="2">
        <f t="shared" si="884"/>
        <v>1.3888888888888888E-2</v>
      </c>
      <c r="G282" s="2">
        <f t="shared" si="885"/>
        <v>0</v>
      </c>
      <c r="H282" s="2">
        <f t="shared" si="886"/>
        <v>0</v>
      </c>
      <c r="I282" s="2">
        <f t="shared" si="887"/>
        <v>0</v>
      </c>
      <c r="J282" s="2">
        <f t="shared" si="888"/>
        <v>0</v>
      </c>
      <c r="K282" s="2">
        <f t="shared" si="889"/>
        <v>0</v>
      </c>
      <c r="L282" s="2">
        <f t="shared" si="890"/>
        <v>0</v>
      </c>
      <c r="M282" s="2">
        <f t="shared" si="891"/>
        <v>0</v>
      </c>
      <c r="N282">
        <f t="shared" si="892"/>
        <v>0</v>
      </c>
      <c r="O282">
        <f t="shared" si="893"/>
        <v>0</v>
      </c>
      <c r="P282">
        <f t="shared" si="894"/>
        <v>0</v>
      </c>
    </row>
    <row r="283" spans="2:16">
      <c r="B283">
        <f t="shared" si="880"/>
        <v>1.3888888888888888E-2</v>
      </c>
      <c r="C283" s="2">
        <f t="shared" si="881"/>
        <v>1.3888888888888888E-2</v>
      </c>
      <c r="D283" s="2">
        <f t="shared" si="882"/>
        <v>1.3888888888888888E-2</v>
      </c>
      <c r="E283" s="2">
        <f t="shared" si="883"/>
        <v>1.3888888888888888E-2</v>
      </c>
      <c r="F283" s="2">
        <f t="shared" si="884"/>
        <v>1.3888888888888888E-2</v>
      </c>
      <c r="G283" s="2">
        <f t="shared" si="885"/>
        <v>0</v>
      </c>
      <c r="H283" s="2">
        <f t="shared" si="886"/>
        <v>0</v>
      </c>
      <c r="I283" s="2">
        <f t="shared" si="887"/>
        <v>0</v>
      </c>
      <c r="J283" s="2">
        <f t="shared" si="888"/>
        <v>0</v>
      </c>
      <c r="K283" s="2">
        <f t="shared" si="889"/>
        <v>0</v>
      </c>
      <c r="L283" s="2">
        <f t="shared" si="890"/>
        <v>0</v>
      </c>
      <c r="M283" s="2">
        <f t="shared" si="891"/>
        <v>0</v>
      </c>
      <c r="N283">
        <f t="shared" si="892"/>
        <v>0</v>
      </c>
      <c r="O283">
        <f t="shared" si="893"/>
        <v>0</v>
      </c>
      <c r="P283">
        <f t="shared" si="894"/>
        <v>0</v>
      </c>
    </row>
    <row r="284" spans="2:16">
      <c r="B284">
        <f t="shared" si="880"/>
        <v>0</v>
      </c>
      <c r="C284" s="2">
        <f t="shared" si="881"/>
        <v>0</v>
      </c>
      <c r="D284" s="2">
        <f t="shared" si="882"/>
        <v>0</v>
      </c>
      <c r="E284" s="2">
        <f t="shared" si="883"/>
        <v>9.8039215686274508E-3</v>
      </c>
      <c r="F284" s="2">
        <f t="shared" si="884"/>
        <v>0</v>
      </c>
      <c r="G284" s="2">
        <f t="shared" si="885"/>
        <v>0</v>
      </c>
      <c r="H284" s="2">
        <f t="shared" si="886"/>
        <v>0</v>
      </c>
      <c r="I284" s="2">
        <f t="shared" si="887"/>
        <v>9.8039215686274508E-3</v>
      </c>
      <c r="J284" s="2">
        <f t="shared" si="888"/>
        <v>0</v>
      </c>
      <c r="K284" s="2">
        <f t="shared" si="889"/>
        <v>0</v>
      </c>
      <c r="L284" s="2">
        <f t="shared" si="890"/>
        <v>9.8039215686274508E-3</v>
      </c>
      <c r="M284" s="2">
        <f t="shared" si="891"/>
        <v>0</v>
      </c>
      <c r="N284">
        <f t="shared" si="892"/>
        <v>9.8039215686274508E-3</v>
      </c>
      <c r="O284">
        <f t="shared" si="893"/>
        <v>0</v>
      </c>
      <c r="P284">
        <f t="shared" si="894"/>
        <v>9.8039215686274508E-3</v>
      </c>
    </row>
    <row r="285" spans="2:16">
      <c r="B285">
        <f t="shared" si="880"/>
        <v>0</v>
      </c>
      <c r="C285" s="2">
        <f t="shared" si="881"/>
        <v>0</v>
      </c>
      <c r="D285" s="2">
        <f t="shared" si="882"/>
        <v>0.01</v>
      </c>
      <c r="E285" s="2">
        <f t="shared" si="883"/>
        <v>0</v>
      </c>
      <c r="F285" s="2">
        <f t="shared" si="884"/>
        <v>0</v>
      </c>
      <c r="G285" s="2">
        <f t="shared" si="885"/>
        <v>0</v>
      </c>
      <c r="H285" s="2">
        <f t="shared" si="886"/>
        <v>0.01</v>
      </c>
      <c r="I285" s="2">
        <f t="shared" si="887"/>
        <v>0</v>
      </c>
      <c r="J285" s="2">
        <f t="shared" si="888"/>
        <v>0</v>
      </c>
      <c r="K285" s="2">
        <f t="shared" si="889"/>
        <v>0.01</v>
      </c>
      <c r="L285" s="2">
        <f t="shared" si="890"/>
        <v>0</v>
      </c>
      <c r="M285" s="2">
        <f t="shared" si="891"/>
        <v>0</v>
      </c>
      <c r="N285">
        <f t="shared" si="892"/>
        <v>0.01</v>
      </c>
      <c r="O285">
        <f t="shared" si="893"/>
        <v>0.01</v>
      </c>
      <c r="P285">
        <f t="shared" si="894"/>
        <v>0</v>
      </c>
    </row>
    <row r="286" spans="2:16">
      <c r="B286">
        <f t="shared" si="880"/>
        <v>0</v>
      </c>
      <c r="C286" s="2">
        <f t="shared" si="881"/>
        <v>0</v>
      </c>
      <c r="D286" s="2">
        <f t="shared" si="882"/>
        <v>0.01</v>
      </c>
      <c r="E286" s="2">
        <f t="shared" si="883"/>
        <v>0</v>
      </c>
      <c r="F286" s="2">
        <f t="shared" si="884"/>
        <v>0</v>
      </c>
      <c r="G286" s="2">
        <f t="shared" si="885"/>
        <v>0</v>
      </c>
      <c r="H286" s="2">
        <f t="shared" si="886"/>
        <v>0.01</v>
      </c>
      <c r="I286" s="2">
        <f t="shared" si="887"/>
        <v>0</v>
      </c>
      <c r="J286" s="2">
        <f t="shared" si="888"/>
        <v>0</v>
      </c>
      <c r="K286" s="2">
        <f t="shared" si="889"/>
        <v>0.01</v>
      </c>
      <c r="L286" s="2">
        <f t="shared" si="890"/>
        <v>0</v>
      </c>
      <c r="M286" s="2">
        <f t="shared" si="891"/>
        <v>0</v>
      </c>
      <c r="N286">
        <f t="shared" si="892"/>
        <v>0.01</v>
      </c>
      <c r="O286">
        <f t="shared" si="893"/>
        <v>0.01</v>
      </c>
      <c r="P286">
        <f t="shared" si="894"/>
        <v>0</v>
      </c>
    </row>
    <row r="287" spans="2:16">
      <c r="B287">
        <f t="shared" si="880"/>
        <v>0</v>
      </c>
      <c r="C287" s="2">
        <f t="shared" si="881"/>
        <v>0</v>
      </c>
      <c r="D287" s="2">
        <f t="shared" si="882"/>
        <v>0</v>
      </c>
      <c r="E287" s="2">
        <f t="shared" si="883"/>
        <v>0</v>
      </c>
      <c r="F287" s="2">
        <f t="shared" si="884"/>
        <v>2.2727272727272728E-2</v>
      </c>
      <c r="G287" s="2">
        <f t="shared" si="885"/>
        <v>0</v>
      </c>
      <c r="H287" s="2">
        <f t="shared" si="886"/>
        <v>0</v>
      </c>
      <c r="I287" s="2">
        <f t="shared" si="887"/>
        <v>0</v>
      </c>
      <c r="J287" s="2">
        <f t="shared" si="888"/>
        <v>2.2727272727272728E-2</v>
      </c>
      <c r="K287" s="2">
        <f t="shared" si="889"/>
        <v>0</v>
      </c>
      <c r="L287" s="2">
        <f t="shared" si="890"/>
        <v>0</v>
      </c>
      <c r="M287" s="2">
        <f t="shared" si="891"/>
        <v>2.2727272727272728E-2</v>
      </c>
      <c r="N287">
        <f t="shared" si="892"/>
        <v>0</v>
      </c>
      <c r="O287">
        <f t="shared" si="893"/>
        <v>2.2727272727272728E-2</v>
      </c>
      <c r="P287">
        <f t="shared" si="894"/>
        <v>2.2727272727272728E-2</v>
      </c>
    </row>
    <row r="288" spans="2:16">
      <c r="B288">
        <f t="shared" si="880"/>
        <v>8.3333333333333332E-3</v>
      </c>
      <c r="C288" s="2">
        <f t="shared" si="881"/>
        <v>0</v>
      </c>
      <c r="D288" s="2">
        <f t="shared" si="882"/>
        <v>0</v>
      </c>
      <c r="E288" s="2">
        <f t="shared" si="883"/>
        <v>0</v>
      </c>
      <c r="F288" s="2">
        <f t="shared" si="884"/>
        <v>0</v>
      </c>
      <c r="G288" s="2">
        <f t="shared" si="885"/>
        <v>8.3333333333333332E-3</v>
      </c>
      <c r="H288" s="2">
        <f t="shared" si="886"/>
        <v>8.3333333333333332E-3</v>
      </c>
      <c r="I288" s="2">
        <f t="shared" si="887"/>
        <v>8.3333333333333332E-3</v>
      </c>
      <c r="J288" s="2">
        <f t="shared" si="888"/>
        <v>8.3333333333333332E-3</v>
      </c>
      <c r="K288" s="2">
        <f t="shared" si="889"/>
        <v>0</v>
      </c>
      <c r="L288" s="2">
        <f t="shared" si="890"/>
        <v>0</v>
      </c>
      <c r="M288" s="2">
        <f t="shared" si="891"/>
        <v>0</v>
      </c>
      <c r="N288">
        <f t="shared" si="892"/>
        <v>0</v>
      </c>
      <c r="O288">
        <f t="shared" si="893"/>
        <v>0</v>
      </c>
      <c r="P288">
        <f t="shared" si="894"/>
        <v>0</v>
      </c>
    </row>
    <row r="289" spans="2:16">
      <c r="B289">
        <f t="shared" si="880"/>
        <v>1.3888888888888888E-2</v>
      </c>
      <c r="C289" s="2">
        <f t="shared" si="881"/>
        <v>1.3888888888888888E-2</v>
      </c>
      <c r="D289" s="2">
        <f t="shared" si="882"/>
        <v>1.3888888888888888E-2</v>
      </c>
      <c r="E289" s="2">
        <f t="shared" si="883"/>
        <v>1.3888888888888888E-2</v>
      </c>
      <c r="F289" s="2">
        <f t="shared" si="884"/>
        <v>1.3888888888888888E-2</v>
      </c>
      <c r="G289" s="2">
        <f t="shared" si="885"/>
        <v>0</v>
      </c>
      <c r="H289" s="2">
        <f t="shared" si="886"/>
        <v>0</v>
      </c>
      <c r="I289" s="2">
        <f t="shared" si="887"/>
        <v>0</v>
      </c>
      <c r="J289" s="2">
        <f t="shared" si="888"/>
        <v>0</v>
      </c>
      <c r="K289" s="2">
        <f t="shared" si="889"/>
        <v>0</v>
      </c>
      <c r="L289" s="2">
        <f t="shared" si="890"/>
        <v>0</v>
      </c>
      <c r="M289" s="2">
        <f t="shared" si="891"/>
        <v>0</v>
      </c>
      <c r="N289">
        <f t="shared" si="892"/>
        <v>0</v>
      </c>
      <c r="O289">
        <f t="shared" si="893"/>
        <v>0</v>
      </c>
      <c r="P289">
        <f t="shared" si="894"/>
        <v>0</v>
      </c>
    </row>
    <row r="290" spans="2:16">
      <c r="B290">
        <f t="shared" si="880"/>
        <v>0</v>
      </c>
      <c r="C290" s="2">
        <f t="shared" si="881"/>
        <v>2.5000000000000001E-2</v>
      </c>
      <c r="D290" s="2">
        <f t="shared" si="882"/>
        <v>0</v>
      </c>
      <c r="E290" s="2">
        <f t="shared" si="883"/>
        <v>0</v>
      </c>
      <c r="F290" s="2">
        <f t="shared" si="884"/>
        <v>0</v>
      </c>
      <c r="G290" s="2">
        <f t="shared" si="885"/>
        <v>2.5000000000000001E-2</v>
      </c>
      <c r="H290" s="2">
        <f t="shared" si="886"/>
        <v>0</v>
      </c>
      <c r="I290" s="2">
        <f t="shared" si="887"/>
        <v>0</v>
      </c>
      <c r="J290" s="2">
        <f t="shared" si="888"/>
        <v>0</v>
      </c>
      <c r="K290" s="2">
        <f t="shared" si="889"/>
        <v>2.5000000000000001E-2</v>
      </c>
      <c r="L290" s="2">
        <f t="shared" si="890"/>
        <v>2.5000000000000001E-2</v>
      </c>
      <c r="M290" s="2">
        <f t="shared" si="891"/>
        <v>2.5000000000000001E-2</v>
      </c>
      <c r="N290">
        <f t="shared" si="892"/>
        <v>0</v>
      </c>
      <c r="O290">
        <f t="shared" si="893"/>
        <v>0</v>
      </c>
      <c r="P290">
        <f t="shared" si="894"/>
        <v>0</v>
      </c>
    </row>
    <row r="291" spans="2:16">
      <c r="B291">
        <f t="shared" si="880"/>
        <v>8.3333333333333332E-3</v>
      </c>
      <c r="C291" s="2">
        <f t="shared" si="881"/>
        <v>0</v>
      </c>
      <c r="D291" s="2">
        <f t="shared" si="882"/>
        <v>0</v>
      </c>
      <c r="E291" s="2">
        <f t="shared" si="883"/>
        <v>0</v>
      </c>
      <c r="F291" s="2">
        <f t="shared" si="884"/>
        <v>0</v>
      </c>
      <c r="G291" s="2">
        <f t="shared" si="885"/>
        <v>8.3333333333333332E-3</v>
      </c>
      <c r="H291" s="2">
        <f t="shared" si="886"/>
        <v>8.3333333333333332E-3</v>
      </c>
      <c r="I291" s="2">
        <f t="shared" si="887"/>
        <v>8.3333333333333332E-3</v>
      </c>
      <c r="J291" s="2">
        <f t="shared" si="888"/>
        <v>8.3333333333333332E-3</v>
      </c>
      <c r="K291" s="2">
        <f t="shared" si="889"/>
        <v>0</v>
      </c>
      <c r="L291" s="2">
        <f t="shared" si="890"/>
        <v>0</v>
      </c>
      <c r="M291" s="2">
        <f t="shared" si="891"/>
        <v>0</v>
      </c>
      <c r="N291">
        <f t="shared" si="892"/>
        <v>0</v>
      </c>
      <c r="O291">
        <f t="shared" si="893"/>
        <v>0</v>
      </c>
      <c r="P291">
        <f t="shared" si="894"/>
        <v>0</v>
      </c>
    </row>
    <row r="292" spans="2:16">
      <c r="B292">
        <f t="shared" si="880"/>
        <v>1.3888888888888888E-2</v>
      </c>
      <c r="C292" s="2">
        <f t="shared" si="881"/>
        <v>1.3888888888888888E-2</v>
      </c>
      <c r="D292" s="2">
        <f t="shared" si="882"/>
        <v>1.3888888888888888E-2</v>
      </c>
      <c r="E292" s="2">
        <f t="shared" si="883"/>
        <v>1.3888888888888888E-2</v>
      </c>
      <c r="F292" s="2">
        <f t="shared" si="884"/>
        <v>1.3888888888888888E-2</v>
      </c>
      <c r="G292" s="2">
        <f t="shared" si="885"/>
        <v>0</v>
      </c>
      <c r="H292" s="2">
        <f t="shared" si="886"/>
        <v>0</v>
      </c>
      <c r="I292" s="2">
        <f t="shared" si="887"/>
        <v>0</v>
      </c>
      <c r="J292" s="2">
        <f t="shared" si="888"/>
        <v>0</v>
      </c>
      <c r="K292" s="2">
        <f t="shared" si="889"/>
        <v>0</v>
      </c>
      <c r="L292" s="2">
        <f t="shared" si="890"/>
        <v>0</v>
      </c>
      <c r="M292" s="2">
        <f t="shared" si="891"/>
        <v>0</v>
      </c>
      <c r="N292">
        <f t="shared" si="892"/>
        <v>0</v>
      </c>
      <c r="O292">
        <f t="shared" si="893"/>
        <v>0</v>
      </c>
      <c r="P292">
        <f t="shared" si="894"/>
        <v>0</v>
      </c>
    </row>
    <row r="293" spans="2:16">
      <c r="B293">
        <f t="shared" si="880"/>
        <v>0</v>
      </c>
      <c r="C293" s="2">
        <f t="shared" si="881"/>
        <v>0</v>
      </c>
      <c r="D293" s="2">
        <f t="shared" si="882"/>
        <v>0</v>
      </c>
      <c r="E293" s="2">
        <f t="shared" si="883"/>
        <v>9.8039215686274508E-3</v>
      </c>
      <c r="F293" s="2">
        <f t="shared" si="884"/>
        <v>0</v>
      </c>
      <c r="G293" s="2">
        <f t="shared" si="885"/>
        <v>0</v>
      </c>
      <c r="H293" s="2">
        <f t="shared" si="886"/>
        <v>0</v>
      </c>
      <c r="I293" s="2">
        <f t="shared" si="887"/>
        <v>9.8039215686274508E-3</v>
      </c>
      <c r="J293" s="2">
        <f t="shared" si="888"/>
        <v>0</v>
      </c>
      <c r="K293" s="2">
        <f t="shared" si="889"/>
        <v>0</v>
      </c>
      <c r="L293" s="2">
        <f t="shared" si="890"/>
        <v>9.8039215686274508E-3</v>
      </c>
      <c r="M293" s="2">
        <f t="shared" si="891"/>
        <v>0</v>
      </c>
      <c r="N293">
        <f t="shared" si="892"/>
        <v>9.8039215686274508E-3</v>
      </c>
      <c r="O293">
        <f t="shared" si="893"/>
        <v>0</v>
      </c>
      <c r="P293">
        <f t="shared" si="894"/>
        <v>9.8039215686274508E-3</v>
      </c>
    </row>
    <row r="294" spans="2:16">
      <c r="B294">
        <f t="shared" si="880"/>
        <v>0</v>
      </c>
      <c r="C294" s="2">
        <f t="shared" si="881"/>
        <v>1.2500000000000001E-2</v>
      </c>
      <c r="D294" s="2">
        <f t="shared" si="882"/>
        <v>0</v>
      </c>
      <c r="E294" s="2">
        <f t="shared" si="883"/>
        <v>0</v>
      </c>
      <c r="F294" s="2">
        <f t="shared" si="884"/>
        <v>2.2727272727272728E-2</v>
      </c>
      <c r="G294" s="2">
        <f t="shared" si="885"/>
        <v>1.2500000000000001E-2</v>
      </c>
      <c r="H294" s="2">
        <f t="shared" si="886"/>
        <v>0</v>
      </c>
      <c r="I294" s="2">
        <f t="shared" si="887"/>
        <v>0</v>
      </c>
      <c r="J294" s="2">
        <f t="shared" si="888"/>
        <v>2.2727272727272728E-2</v>
      </c>
      <c r="K294" s="2">
        <f t="shared" si="889"/>
        <v>1.2500000000000001E-2</v>
      </c>
      <c r="L294" s="2">
        <f t="shared" si="890"/>
        <v>1.2500000000000001E-2</v>
      </c>
      <c r="M294" s="2">
        <f t="shared" si="891"/>
        <v>3.5227272727272732E-2</v>
      </c>
      <c r="N294">
        <f t="shared" si="892"/>
        <v>0</v>
      </c>
      <c r="O294">
        <f t="shared" si="893"/>
        <v>2.2727272727272728E-2</v>
      </c>
      <c r="P294">
        <f t="shared" si="894"/>
        <v>2.2727272727272728E-2</v>
      </c>
    </row>
    <row r="295" spans="2:16">
      <c r="B295">
        <f t="shared" si="880"/>
        <v>6.3888888888888884E-2</v>
      </c>
      <c r="C295" s="2">
        <f t="shared" si="881"/>
        <v>6.3888888888888884E-2</v>
      </c>
      <c r="D295" s="2">
        <f t="shared" si="882"/>
        <v>3.3888888888888885E-2</v>
      </c>
      <c r="E295" s="2">
        <f t="shared" si="883"/>
        <v>3.349673202614379E-2</v>
      </c>
      <c r="F295" s="2">
        <f t="shared" si="884"/>
        <v>0.10479797979797981</v>
      </c>
      <c r="G295" s="2">
        <f t="shared" si="885"/>
        <v>0.1</v>
      </c>
      <c r="H295" s="2">
        <f t="shared" si="886"/>
        <v>7.0000000000000007E-2</v>
      </c>
      <c r="I295" s="2">
        <f t="shared" si="887"/>
        <v>6.9607843137254904E-2</v>
      </c>
      <c r="J295" s="2">
        <f t="shared" si="888"/>
        <v>0.14090909090909093</v>
      </c>
      <c r="K295" s="2">
        <f t="shared" si="889"/>
        <v>7.0000000000000007E-2</v>
      </c>
      <c r="L295" s="2">
        <f t="shared" si="890"/>
        <v>6.9607843137254904E-2</v>
      </c>
      <c r="M295" s="2">
        <f t="shared" si="891"/>
        <v>0.14090909090909093</v>
      </c>
      <c r="N295">
        <f t="shared" si="892"/>
        <v>3.9607843137254906E-2</v>
      </c>
      <c r="O295">
        <f t="shared" si="893"/>
        <v>0.11090909090909092</v>
      </c>
      <c r="P295">
        <f t="shared" si="894"/>
        <v>0.11051693404634581</v>
      </c>
    </row>
    <row r="296" spans="2:16">
      <c r="B296">
        <f t="shared" si="880"/>
        <v>2.5000000000000001E-2</v>
      </c>
      <c r="C296" s="2">
        <f t="shared" si="881"/>
        <v>0</v>
      </c>
      <c r="D296" s="2">
        <f t="shared" si="882"/>
        <v>0</v>
      </c>
      <c r="E296" s="2">
        <f t="shared" si="883"/>
        <v>0</v>
      </c>
      <c r="F296" s="2">
        <f t="shared" si="884"/>
        <v>0</v>
      </c>
      <c r="G296" s="2">
        <f t="shared" si="885"/>
        <v>2.5000000000000001E-2</v>
      </c>
      <c r="H296" s="2">
        <f t="shared" si="886"/>
        <v>2.5000000000000001E-2</v>
      </c>
      <c r="I296" s="2">
        <f t="shared" si="887"/>
        <v>2.5000000000000001E-2</v>
      </c>
      <c r="J296" s="2">
        <f t="shared" si="888"/>
        <v>2.5000000000000001E-2</v>
      </c>
      <c r="K296" s="2">
        <f t="shared" si="889"/>
        <v>0</v>
      </c>
      <c r="L296" s="2">
        <f t="shared" si="890"/>
        <v>0</v>
      </c>
      <c r="M296" s="2">
        <f t="shared" si="891"/>
        <v>0</v>
      </c>
      <c r="N296">
        <f t="shared" si="892"/>
        <v>0</v>
      </c>
      <c r="O296">
        <f t="shared" si="893"/>
        <v>0</v>
      </c>
      <c r="P296">
        <f t="shared" si="894"/>
        <v>0</v>
      </c>
    </row>
    <row r="297" spans="2:16">
      <c r="B297">
        <f t="shared" si="880"/>
        <v>8.3333333333333332E-3</v>
      </c>
      <c r="C297" s="2">
        <f t="shared" si="881"/>
        <v>0</v>
      </c>
      <c r="D297" s="2">
        <f t="shared" si="882"/>
        <v>0</v>
      </c>
      <c r="E297" s="2">
        <f t="shared" si="883"/>
        <v>9.8039215686274508E-3</v>
      </c>
      <c r="F297" s="2">
        <f t="shared" si="884"/>
        <v>0</v>
      </c>
      <c r="G297" s="2">
        <f t="shared" si="885"/>
        <v>8.3333333333333332E-3</v>
      </c>
      <c r="H297" s="2">
        <f t="shared" si="886"/>
        <v>8.3333333333333332E-3</v>
      </c>
      <c r="I297" s="2">
        <f t="shared" si="887"/>
        <v>1.8137254901960782E-2</v>
      </c>
      <c r="J297" s="2">
        <f t="shared" si="888"/>
        <v>8.3333333333333332E-3</v>
      </c>
      <c r="K297" s="2">
        <f t="shared" si="889"/>
        <v>0</v>
      </c>
      <c r="L297" s="2">
        <f t="shared" si="890"/>
        <v>9.8039215686274508E-3</v>
      </c>
      <c r="M297" s="2">
        <f t="shared" si="891"/>
        <v>0</v>
      </c>
      <c r="N297">
        <f t="shared" si="892"/>
        <v>9.8039215686274508E-3</v>
      </c>
      <c r="O297">
        <f t="shared" si="893"/>
        <v>0</v>
      </c>
      <c r="P297">
        <f t="shared" si="894"/>
        <v>9.8039215686274508E-3</v>
      </c>
    </row>
    <row r="298" spans="2:16">
      <c r="B298">
        <f t="shared" si="880"/>
        <v>8.3333333333333332E-3</v>
      </c>
      <c r="C298" s="2">
        <f t="shared" si="881"/>
        <v>0</v>
      </c>
      <c r="D298" s="2">
        <f t="shared" si="882"/>
        <v>0</v>
      </c>
      <c r="E298" s="2">
        <f t="shared" si="883"/>
        <v>0</v>
      </c>
      <c r="F298" s="2">
        <f t="shared" si="884"/>
        <v>0</v>
      </c>
      <c r="G298" s="2">
        <f t="shared" si="885"/>
        <v>8.3333333333333332E-3</v>
      </c>
      <c r="H298" s="2">
        <f t="shared" si="886"/>
        <v>8.3333333333333332E-3</v>
      </c>
      <c r="I298" s="2">
        <f t="shared" si="887"/>
        <v>8.3333333333333332E-3</v>
      </c>
      <c r="J298" s="2">
        <f t="shared" si="888"/>
        <v>8.3333333333333332E-3</v>
      </c>
      <c r="K298" s="2">
        <f t="shared" si="889"/>
        <v>0</v>
      </c>
      <c r="L298" s="2">
        <f t="shared" si="890"/>
        <v>0</v>
      </c>
      <c r="M298" s="2">
        <f t="shared" si="891"/>
        <v>0</v>
      </c>
      <c r="N298">
        <f t="shared" si="892"/>
        <v>0</v>
      </c>
      <c r="O298">
        <f t="shared" si="893"/>
        <v>0</v>
      </c>
      <c r="P298">
        <f t="shared" si="894"/>
        <v>0</v>
      </c>
    </row>
    <row r="299" spans="2:16">
      <c r="B299">
        <f t="shared" si="880"/>
        <v>8.3333333333333332E-3</v>
      </c>
      <c r="C299" s="2">
        <f t="shared" si="881"/>
        <v>0</v>
      </c>
      <c r="D299" s="2">
        <f t="shared" si="882"/>
        <v>0</v>
      </c>
      <c r="E299" s="2">
        <f t="shared" si="883"/>
        <v>0</v>
      </c>
      <c r="F299" s="2">
        <f t="shared" si="884"/>
        <v>0</v>
      </c>
      <c r="G299" s="2">
        <f t="shared" si="885"/>
        <v>8.3333333333333332E-3</v>
      </c>
      <c r="H299" s="2">
        <f t="shared" si="886"/>
        <v>8.3333333333333332E-3</v>
      </c>
      <c r="I299" s="2">
        <f t="shared" si="887"/>
        <v>8.3333333333333332E-3</v>
      </c>
      <c r="J299" s="2">
        <f t="shared" si="888"/>
        <v>8.3333333333333332E-3</v>
      </c>
      <c r="K299" s="2">
        <f t="shared" si="889"/>
        <v>0</v>
      </c>
      <c r="L299" s="2">
        <f t="shared" si="890"/>
        <v>0</v>
      </c>
      <c r="M299" s="2">
        <f t="shared" si="891"/>
        <v>0</v>
      </c>
      <c r="N299">
        <f t="shared" si="892"/>
        <v>0</v>
      </c>
      <c r="O299">
        <f t="shared" si="893"/>
        <v>0</v>
      </c>
      <c r="P299">
        <f t="shared" si="894"/>
        <v>0</v>
      </c>
    </row>
    <row r="300" spans="2:16">
      <c r="B300">
        <f t="shared" si="880"/>
        <v>0</v>
      </c>
      <c r="C300" s="2">
        <f t="shared" si="881"/>
        <v>0</v>
      </c>
      <c r="D300" s="2">
        <f t="shared" si="882"/>
        <v>0</v>
      </c>
      <c r="E300" s="2">
        <f t="shared" si="883"/>
        <v>9.8039215686274508E-3</v>
      </c>
      <c r="F300" s="2">
        <f t="shared" si="884"/>
        <v>0</v>
      </c>
      <c r="G300" s="2">
        <f t="shared" si="885"/>
        <v>0</v>
      </c>
      <c r="H300" s="2">
        <f t="shared" si="886"/>
        <v>0</v>
      </c>
      <c r="I300" s="2">
        <f t="shared" si="887"/>
        <v>9.8039215686274508E-3</v>
      </c>
      <c r="J300" s="2">
        <f t="shared" si="888"/>
        <v>0</v>
      </c>
      <c r="K300" s="2">
        <f t="shared" si="889"/>
        <v>0</v>
      </c>
      <c r="L300" s="2">
        <f t="shared" si="890"/>
        <v>9.8039215686274508E-3</v>
      </c>
      <c r="M300" s="2">
        <f t="shared" si="891"/>
        <v>0</v>
      </c>
      <c r="N300">
        <f t="shared" si="892"/>
        <v>9.8039215686274508E-3</v>
      </c>
      <c r="O300">
        <f t="shared" si="893"/>
        <v>0</v>
      </c>
      <c r="P300">
        <f t="shared" si="894"/>
        <v>9.8039215686274508E-3</v>
      </c>
    </row>
    <row r="301" spans="2:16">
      <c r="B301">
        <f t="shared" si="880"/>
        <v>0</v>
      </c>
      <c r="C301" s="2">
        <f t="shared" si="881"/>
        <v>0</v>
      </c>
      <c r="D301" s="2">
        <f t="shared" si="882"/>
        <v>0</v>
      </c>
      <c r="E301" s="2">
        <f t="shared" si="883"/>
        <v>0</v>
      </c>
      <c r="F301" s="2">
        <f t="shared" si="884"/>
        <v>2.2727272727272728E-2</v>
      </c>
      <c r="G301" s="2">
        <f t="shared" si="885"/>
        <v>0</v>
      </c>
      <c r="H301" s="2">
        <f t="shared" si="886"/>
        <v>0</v>
      </c>
      <c r="I301" s="2">
        <f t="shared" si="887"/>
        <v>0</v>
      </c>
      <c r="J301" s="2">
        <f t="shared" si="888"/>
        <v>2.2727272727272728E-2</v>
      </c>
      <c r="K301" s="2">
        <f t="shared" si="889"/>
        <v>0</v>
      </c>
      <c r="L301" s="2">
        <f t="shared" si="890"/>
        <v>0</v>
      </c>
      <c r="M301" s="2">
        <f t="shared" si="891"/>
        <v>2.2727272727272728E-2</v>
      </c>
      <c r="N301">
        <f t="shared" si="892"/>
        <v>0</v>
      </c>
      <c r="O301">
        <f t="shared" si="893"/>
        <v>2.2727272727272728E-2</v>
      </c>
      <c r="P301">
        <f t="shared" si="894"/>
        <v>2.2727272727272728E-2</v>
      </c>
    </row>
    <row r="302" spans="2:16">
      <c r="B302">
        <f t="shared" si="880"/>
        <v>0</v>
      </c>
      <c r="C302" s="2">
        <f t="shared" si="881"/>
        <v>0</v>
      </c>
      <c r="D302" s="2">
        <f t="shared" si="882"/>
        <v>0</v>
      </c>
      <c r="E302" s="2">
        <f t="shared" si="883"/>
        <v>1.9607843137254902E-2</v>
      </c>
      <c r="F302" s="2">
        <f t="shared" si="884"/>
        <v>0</v>
      </c>
      <c r="G302" s="2">
        <f t="shared" si="885"/>
        <v>0</v>
      </c>
      <c r="H302" s="2">
        <f t="shared" si="886"/>
        <v>0</v>
      </c>
      <c r="I302" s="2">
        <f t="shared" si="887"/>
        <v>1.9607843137254902E-2</v>
      </c>
      <c r="J302" s="2">
        <f t="shared" si="888"/>
        <v>0</v>
      </c>
      <c r="K302" s="2">
        <f t="shared" si="889"/>
        <v>0</v>
      </c>
      <c r="L302" s="2">
        <f t="shared" si="890"/>
        <v>1.9607843137254902E-2</v>
      </c>
      <c r="M302" s="2">
        <f t="shared" si="891"/>
        <v>0</v>
      </c>
      <c r="N302">
        <f t="shared" si="892"/>
        <v>1.9607843137254902E-2</v>
      </c>
      <c r="O302">
        <f t="shared" si="893"/>
        <v>0</v>
      </c>
      <c r="P302">
        <f t="shared" si="894"/>
        <v>1.9607843137254902E-2</v>
      </c>
    </row>
    <row r="303" spans="2:16">
      <c r="B303">
        <f t="shared" ref="B303:B333" si="895">(C132+E132)/2</f>
        <v>0</v>
      </c>
      <c r="C303" s="2">
        <f t="shared" ref="C303:C333" si="896">(C132+G132)/2</f>
        <v>0</v>
      </c>
      <c r="D303" s="2">
        <f t="shared" ref="D303:D333" si="897">(C132+I132)/2</f>
        <v>0</v>
      </c>
      <c r="E303" s="2">
        <f t="shared" ref="E303:E333" si="898">(C132+K132)/2</f>
        <v>9.8039215686274508E-3</v>
      </c>
      <c r="F303" s="2">
        <f t="shared" ref="F303:F333" si="899">(C132+M132)/2</f>
        <v>0</v>
      </c>
      <c r="G303" s="2">
        <f t="shared" ref="G303:G333" si="900">(E132+G132)/2</f>
        <v>0</v>
      </c>
      <c r="H303" s="2">
        <f t="shared" ref="H303:H333" si="901">(E132+I132)/2</f>
        <v>0</v>
      </c>
      <c r="I303" s="2">
        <f t="shared" ref="I303:I333" si="902">(E132+K132)/2</f>
        <v>9.8039215686274508E-3</v>
      </c>
      <c r="J303" s="2">
        <f t="shared" ref="J303:J333" si="903">(E132+M132)/2</f>
        <v>0</v>
      </c>
      <c r="K303" s="2">
        <f t="shared" ref="K303:K333" si="904">(G132+I132)/2</f>
        <v>0</v>
      </c>
      <c r="L303" s="2">
        <f t="shared" ref="L303:L333" si="905">(G132+K132)/2</f>
        <v>9.8039215686274508E-3</v>
      </c>
      <c r="M303" s="2">
        <f t="shared" ref="M303:M333" si="906">(G132+M132)/2</f>
        <v>0</v>
      </c>
      <c r="N303">
        <f t="shared" ref="N303:N333" si="907">(I132+K132)/2</f>
        <v>9.8039215686274508E-3</v>
      </c>
      <c r="O303">
        <f t="shared" ref="O303:O333" si="908">(I132+M132)/2</f>
        <v>0</v>
      </c>
      <c r="P303">
        <f t="shared" ref="P303:P333" si="909">(K132+M132)/2</f>
        <v>9.8039215686274508E-3</v>
      </c>
    </row>
    <row r="304" spans="2:16">
      <c r="B304">
        <f t="shared" si="895"/>
        <v>0</v>
      </c>
      <c r="C304" s="2">
        <f t="shared" si="896"/>
        <v>0</v>
      </c>
      <c r="D304" s="2">
        <f t="shared" si="897"/>
        <v>0.01</v>
      </c>
      <c r="E304" s="2">
        <f t="shared" si="898"/>
        <v>0</v>
      </c>
      <c r="F304" s="2">
        <f t="shared" si="899"/>
        <v>0</v>
      </c>
      <c r="G304" s="2">
        <f t="shared" si="900"/>
        <v>0</v>
      </c>
      <c r="H304" s="2">
        <f t="shared" si="901"/>
        <v>0.01</v>
      </c>
      <c r="I304" s="2">
        <f t="shared" si="902"/>
        <v>0</v>
      </c>
      <c r="J304" s="2">
        <f t="shared" si="903"/>
        <v>0</v>
      </c>
      <c r="K304" s="2">
        <f t="shared" si="904"/>
        <v>0.01</v>
      </c>
      <c r="L304" s="2">
        <f t="shared" si="905"/>
        <v>0</v>
      </c>
      <c r="M304" s="2">
        <f t="shared" si="906"/>
        <v>0</v>
      </c>
      <c r="N304">
        <f t="shared" si="907"/>
        <v>0.01</v>
      </c>
      <c r="O304">
        <f t="shared" si="908"/>
        <v>0.01</v>
      </c>
      <c r="P304">
        <f t="shared" si="909"/>
        <v>0</v>
      </c>
    </row>
    <row r="305" spans="2:16">
      <c r="B305">
        <f t="shared" si="895"/>
        <v>0</v>
      </c>
      <c r="C305" s="2">
        <f t="shared" si="896"/>
        <v>0</v>
      </c>
      <c r="D305" s="2">
        <f t="shared" si="897"/>
        <v>0</v>
      </c>
      <c r="E305" s="2">
        <f t="shared" si="898"/>
        <v>9.8039215686274508E-3</v>
      </c>
      <c r="F305" s="2">
        <f t="shared" si="899"/>
        <v>0</v>
      </c>
      <c r="G305" s="2">
        <f t="shared" si="900"/>
        <v>0</v>
      </c>
      <c r="H305" s="2">
        <f t="shared" si="901"/>
        <v>0</v>
      </c>
      <c r="I305" s="2">
        <f t="shared" si="902"/>
        <v>9.8039215686274508E-3</v>
      </c>
      <c r="J305" s="2">
        <f t="shared" si="903"/>
        <v>0</v>
      </c>
      <c r="K305" s="2">
        <f t="shared" si="904"/>
        <v>0</v>
      </c>
      <c r="L305" s="2">
        <f t="shared" si="905"/>
        <v>9.8039215686274508E-3</v>
      </c>
      <c r="M305" s="2">
        <f t="shared" si="906"/>
        <v>0</v>
      </c>
      <c r="N305">
        <f t="shared" si="907"/>
        <v>9.8039215686274508E-3</v>
      </c>
      <c r="O305">
        <f t="shared" si="908"/>
        <v>0</v>
      </c>
      <c r="P305">
        <f t="shared" si="909"/>
        <v>9.8039215686274508E-3</v>
      </c>
    </row>
    <row r="306" spans="2:16">
      <c r="B306">
        <f t="shared" si="895"/>
        <v>5.2777777777777778E-2</v>
      </c>
      <c r="C306" s="2">
        <f t="shared" si="896"/>
        <v>4.0277777777777773E-2</v>
      </c>
      <c r="D306" s="2">
        <f t="shared" si="897"/>
        <v>3.7777777777777778E-2</v>
      </c>
      <c r="E306" s="2">
        <f t="shared" si="898"/>
        <v>3.7581699346405227E-2</v>
      </c>
      <c r="F306" s="2">
        <f t="shared" si="899"/>
        <v>5.0505050505050504E-2</v>
      </c>
      <c r="G306" s="2">
        <f t="shared" si="900"/>
        <v>3.7500000000000006E-2</v>
      </c>
      <c r="H306" s="2">
        <f t="shared" si="901"/>
        <v>3.5000000000000003E-2</v>
      </c>
      <c r="I306" s="2">
        <f t="shared" si="902"/>
        <v>3.4803921568627452E-2</v>
      </c>
      <c r="J306" s="2">
        <f t="shared" si="903"/>
        <v>4.7727272727272729E-2</v>
      </c>
      <c r="K306" s="2">
        <f t="shared" si="904"/>
        <v>2.2499999999999999E-2</v>
      </c>
      <c r="L306" s="2">
        <f t="shared" si="905"/>
        <v>2.2303921568627452E-2</v>
      </c>
      <c r="M306" s="2">
        <f t="shared" si="906"/>
        <v>3.5227272727272732E-2</v>
      </c>
      <c r="N306">
        <f t="shared" si="907"/>
        <v>1.9803921568627453E-2</v>
      </c>
      <c r="O306">
        <f t="shared" si="908"/>
        <v>3.272727272727273E-2</v>
      </c>
      <c r="P306">
        <f t="shared" si="909"/>
        <v>3.2531194295900179E-2</v>
      </c>
    </row>
    <row r="307" spans="2:16">
      <c r="B307">
        <f t="shared" si="895"/>
        <v>8.3333333333333332E-3</v>
      </c>
      <c r="C307" s="2">
        <f t="shared" si="896"/>
        <v>0</v>
      </c>
      <c r="D307" s="2">
        <f t="shared" si="897"/>
        <v>0</v>
      </c>
      <c r="E307" s="2">
        <f t="shared" si="898"/>
        <v>0</v>
      </c>
      <c r="F307" s="2">
        <f t="shared" si="899"/>
        <v>0</v>
      </c>
      <c r="G307" s="2">
        <f t="shared" si="900"/>
        <v>8.3333333333333332E-3</v>
      </c>
      <c r="H307" s="2">
        <f t="shared" si="901"/>
        <v>8.3333333333333332E-3</v>
      </c>
      <c r="I307" s="2">
        <f t="shared" si="902"/>
        <v>8.3333333333333332E-3</v>
      </c>
      <c r="J307" s="2">
        <f t="shared" si="903"/>
        <v>8.3333333333333332E-3</v>
      </c>
      <c r="K307" s="2">
        <f t="shared" si="904"/>
        <v>0</v>
      </c>
      <c r="L307" s="2">
        <f t="shared" si="905"/>
        <v>0</v>
      </c>
      <c r="M307" s="2">
        <f t="shared" si="906"/>
        <v>0</v>
      </c>
      <c r="N307">
        <f t="shared" si="907"/>
        <v>0</v>
      </c>
      <c r="O307">
        <f t="shared" si="908"/>
        <v>0</v>
      </c>
      <c r="P307">
        <f t="shared" si="909"/>
        <v>0</v>
      </c>
    </row>
    <row r="308" spans="2:16">
      <c r="B308">
        <f t="shared" si="895"/>
        <v>8.3333333333333332E-3</v>
      </c>
      <c r="C308" s="2">
        <f t="shared" si="896"/>
        <v>0</v>
      </c>
      <c r="D308" s="2">
        <f t="shared" si="897"/>
        <v>0</v>
      </c>
      <c r="E308" s="2">
        <f t="shared" si="898"/>
        <v>0</v>
      </c>
      <c r="F308" s="2">
        <f t="shared" si="899"/>
        <v>0</v>
      </c>
      <c r="G308" s="2">
        <f t="shared" si="900"/>
        <v>8.3333333333333332E-3</v>
      </c>
      <c r="H308" s="2">
        <f t="shared" si="901"/>
        <v>8.3333333333333332E-3</v>
      </c>
      <c r="I308" s="2">
        <f t="shared" si="902"/>
        <v>8.3333333333333332E-3</v>
      </c>
      <c r="J308" s="2">
        <f t="shared" si="903"/>
        <v>8.3333333333333332E-3</v>
      </c>
      <c r="K308" s="2">
        <f t="shared" si="904"/>
        <v>0</v>
      </c>
      <c r="L308" s="2">
        <f t="shared" si="905"/>
        <v>0</v>
      </c>
      <c r="M308" s="2">
        <f t="shared" si="906"/>
        <v>0</v>
      </c>
      <c r="N308">
        <f t="shared" si="907"/>
        <v>0</v>
      </c>
      <c r="O308">
        <f t="shared" si="908"/>
        <v>0</v>
      </c>
      <c r="P308">
        <f t="shared" si="909"/>
        <v>0</v>
      </c>
    </row>
    <row r="309" spans="2:16">
      <c r="B309">
        <f t="shared" si="895"/>
        <v>0</v>
      </c>
      <c r="C309" s="2">
        <f t="shared" si="896"/>
        <v>0</v>
      </c>
      <c r="D309" s="2">
        <f t="shared" si="897"/>
        <v>0.01</v>
      </c>
      <c r="E309" s="2">
        <f t="shared" si="898"/>
        <v>1.9607843137254902E-2</v>
      </c>
      <c r="F309" s="2">
        <f t="shared" si="899"/>
        <v>0</v>
      </c>
      <c r="G309" s="2">
        <f t="shared" si="900"/>
        <v>0</v>
      </c>
      <c r="H309" s="2">
        <f t="shared" si="901"/>
        <v>0.01</v>
      </c>
      <c r="I309" s="2">
        <f t="shared" si="902"/>
        <v>1.9607843137254902E-2</v>
      </c>
      <c r="J309" s="2">
        <f t="shared" si="903"/>
        <v>0</v>
      </c>
      <c r="K309" s="2">
        <f t="shared" si="904"/>
        <v>0.01</v>
      </c>
      <c r="L309" s="2">
        <f t="shared" si="905"/>
        <v>1.9607843137254902E-2</v>
      </c>
      <c r="M309" s="2">
        <f t="shared" si="906"/>
        <v>0</v>
      </c>
      <c r="N309">
        <f t="shared" si="907"/>
        <v>2.9607843137254904E-2</v>
      </c>
      <c r="O309">
        <f t="shared" si="908"/>
        <v>0.01</v>
      </c>
      <c r="P309">
        <f t="shared" si="909"/>
        <v>1.9607843137254902E-2</v>
      </c>
    </row>
    <row r="310" spans="2:16">
      <c r="B310">
        <f t="shared" si="895"/>
        <v>0</v>
      </c>
      <c r="C310" s="2">
        <f t="shared" si="896"/>
        <v>0</v>
      </c>
      <c r="D310" s="2">
        <f t="shared" si="897"/>
        <v>0.02</v>
      </c>
      <c r="E310" s="2">
        <f t="shared" si="898"/>
        <v>0</v>
      </c>
      <c r="F310" s="2">
        <f t="shared" si="899"/>
        <v>0</v>
      </c>
      <c r="G310" s="2">
        <f t="shared" si="900"/>
        <v>0</v>
      </c>
      <c r="H310" s="2">
        <f t="shared" si="901"/>
        <v>0.02</v>
      </c>
      <c r="I310" s="2">
        <f t="shared" si="902"/>
        <v>0</v>
      </c>
      <c r="J310" s="2">
        <f t="shared" si="903"/>
        <v>0</v>
      </c>
      <c r="K310" s="2">
        <f t="shared" si="904"/>
        <v>0.02</v>
      </c>
      <c r="L310" s="2">
        <f t="shared" si="905"/>
        <v>0</v>
      </c>
      <c r="M310" s="2">
        <f t="shared" si="906"/>
        <v>0</v>
      </c>
      <c r="N310">
        <f t="shared" si="907"/>
        <v>0.02</v>
      </c>
      <c r="O310">
        <f t="shared" si="908"/>
        <v>0.02</v>
      </c>
      <c r="P310">
        <f t="shared" si="909"/>
        <v>0</v>
      </c>
    </row>
    <row r="311" spans="2:16">
      <c r="B311">
        <f t="shared" si="895"/>
        <v>0</v>
      </c>
      <c r="C311" s="2">
        <f t="shared" si="896"/>
        <v>0</v>
      </c>
      <c r="D311" s="2">
        <f t="shared" si="897"/>
        <v>0.01</v>
      </c>
      <c r="E311" s="2">
        <f t="shared" si="898"/>
        <v>0</v>
      </c>
      <c r="F311" s="2">
        <f t="shared" si="899"/>
        <v>0</v>
      </c>
      <c r="G311" s="2">
        <f t="shared" si="900"/>
        <v>0</v>
      </c>
      <c r="H311" s="2">
        <f t="shared" si="901"/>
        <v>0.01</v>
      </c>
      <c r="I311" s="2">
        <f t="shared" si="902"/>
        <v>0</v>
      </c>
      <c r="J311" s="2">
        <f t="shared" si="903"/>
        <v>0</v>
      </c>
      <c r="K311" s="2">
        <f t="shared" si="904"/>
        <v>0.01</v>
      </c>
      <c r="L311" s="2">
        <f t="shared" si="905"/>
        <v>0</v>
      </c>
      <c r="M311" s="2">
        <f t="shared" si="906"/>
        <v>0</v>
      </c>
      <c r="N311">
        <f t="shared" si="907"/>
        <v>0.01</v>
      </c>
      <c r="O311">
        <f t="shared" si="908"/>
        <v>0.01</v>
      </c>
      <c r="P311">
        <f t="shared" si="909"/>
        <v>0</v>
      </c>
    </row>
    <row r="312" spans="2:16">
      <c r="B312">
        <f t="shared" si="895"/>
        <v>8.3333333333333332E-3</v>
      </c>
      <c r="C312" s="2">
        <f t="shared" si="896"/>
        <v>0</v>
      </c>
      <c r="D312" s="2">
        <f t="shared" si="897"/>
        <v>0</v>
      </c>
      <c r="E312" s="2">
        <f t="shared" si="898"/>
        <v>0</v>
      </c>
      <c r="F312" s="2">
        <f t="shared" si="899"/>
        <v>0</v>
      </c>
      <c r="G312" s="2">
        <f t="shared" si="900"/>
        <v>8.3333333333333332E-3</v>
      </c>
      <c r="H312" s="2">
        <f t="shared" si="901"/>
        <v>8.3333333333333332E-3</v>
      </c>
      <c r="I312" s="2">
        <f t="shared" si="902"/>
        <v>8.3333333333333332E-3</v>
      </c>
      <c r="J312" s="2">
        <f t="shared" si="903"/>
        <v>8.3333333333333332E-3</v>
      </c>
      <c r="K312" s="2">
        <f t="shared" si="904"/>
        <v>0</v>
      </c>
      <c r="L312" s="2">
        <f t="shared" si="905"/>
        <v>0</v>
      </c>
      <c r="M312" s="2">
        <f t="shared" si="906"/>
        <v>0</v>
      </c>
      <c r="N312">
        <f t="shared" si="907"/>
        <v>0</v>
      </c>
      <c r="O312">
        <f t="shared" si="908"/>
        <v>0</v>
      </c>
      <c r="P312">
        <f t="shared" si="909"/>
        <v>0</v>
      </c>
    </row>
    <row r="313" spans="2:16">
      <c r="B313">
        <f t="shared" si="895"/>
        <v>8.3333333333333332E-3</v>
      </c>
      <c r="C313" s="2">
        <f t="shared" si="896"/>
        <v>0</v>
      </c>
      <c r="D313" s="2">
        <f t="shared" si="897"/>
        <v>0</v>
      </c>
      <c r="E313" s="2">
        <f t="shared" si="898"/>
        <v>0</v>
      </c>
      <c r="F313" s="2">
        <f t="shared" si="899"/>
        <v>0</v>
      </c>
      <c r="G313" s="2">
        <f t="shared" si="900"/>
        <v>8.3333333333333332E-3</v>
      </c>
      <c r="H313" s="2">
        <f t="shared" si="901"/>
        <v>8.3333333333333332E-3</v>
      </c>
      <c r="I313" s="2">
        <f t="shared" si="902"/>
        <v>8.3333333333333332E-3</v>
      </c>
      <c r="J313" s="2">
        <f t="shared" si="903"/>
        <v>8.3333333333333332E-3</v>
      </c>
      <c r="K313" s="2">
        <f t="shared" si="904"/>
        <v>0</v>
      </c>
      <c r="L313" s="2">
        <f t="shared" si="905"/>
        <v>0</v>
      </c>
      <c r="M313" s="2">
        <f t="shared" si="906"/>
        <v>0</v>
      </c>
      <c r="N313">
        <f t="shared" si="907"/>
        <v>0</v>
      </c>
      <c r="O313">
        <f t="shared" si="908"/>
        <v>0</v>
      </c>
      <c r="P313">
        <f t="shared" si="909"/>
        <v>0</v>
      </c>
    </row>
    <row r="314" spans="2:16">
      <c r="B314">
        <f t="shared" si="895"/>
        <v>0</v>
      </c>
      <c r="C314" s="2">
        <f t="shared" si="896"/>
        <v>0</v>
      </c>
      <c r="D314" s="2">
        <f t="shared" si="897"/>
        <v>0</v>
      </c>
      <c r="E314" s="2">
        <f t="shared" si="898"/>
        <v>9.8039215686274508E-3</v>
      </c>
      <c r="F314" s="2">
        <f t="shared" si="899"/>
        <v>0</v>
      </c>
      <c r="G314" s="2">
        <f t="shared" si="900"/>
        <v>0</v>
      </c>
      <c r="H314" s="2">
        <f t="shared" si="901"/>
        <v>0</v>
      </c>
      <c r="I314" s="2">
        <f t="shared" si="902"/>
        <v>9.8039215686274508E-3</v>
      </c>
      <c r="J314" s="2">
        <f t="shared" si="903"/>
        <v>0</v>
      </c>
      <c r="K314" s="2">
        <f t="shared" si="904"/>
        <v>0</v>
      </c>
      <c r="L314" s="2">
        <f t="shared" si="905"/>
        <v>9.8039215686274508E-3</v>
      </c>
      <c r="M314" s="2">
        <f t="shared" si="906"/>
        <v>0</v>
      </c>
      <c r="N314">
        <f t="shared" si="907"/>
        <v>9.8039215686274508E-3</v>
      </c>
      <c r="O314">
        <f t="shared" si="908"/>
        <v>0</v>
      </c>
      <c r="P314">
        <f t="shared" si="909"/>
        <v>9.8039215686274508E-3</v>
      </c>
    </row>
    <row r="315" spans="2:16">
      <c r="B315">
        <f t="shared" si="895"/>
        <v>8.3333333333333332E-3</v>
      </c>
      <c r="C315" s="2">
        <f t="shared" si="896"/>
        <v>0</v>
      </c>
      <c r="D315" s="2">
        <f t="shared" si="897"/>
        <v>0</v>
      </c>
      <c r="E315" s="2">
        <f t="shared" si="898"/>
        <v>0</v>
      </c>
      <c r="F315" s="2">
        <f t="shared" si="899"/>
        <v>0</v>
      </c>
      <c r="G315" s="2">
        <f t="shared" si="900"/>
        <v>8.3333333333333332E-3</v>
      </c>
      <c r="H315" s="2">
        <f t="shared" si="901"/>
        <v>8.3333333333333332E-3</v>
      </c>
      <c r="I315" s="2">
        <f t="shared" si="902"/>
        <v>8.3333333333333332E-3</v>
      </c>
      <c r="J315" s="2">
        <f t="shared" si="903"/>
        <v>8.3333333333333332E-3</v>
      </c>
      <c r="K315" s="2">
        <f t="shared" si="904"/>
        <v>0</v>
      </c>
      <c r="L315" s="2">
        <f t="shared" si="905"/>
        <v>0</v>
      </c>
      <c r="M315" s="2">
        <f t="shared" si="906"/>
        <v>0</v>
      </c>
      <c r="N315">
        <f t="shared" si="907"/>
        <v>0</v>
      </c>
      <c r="O315">
        <f t="shared" si="908"/>
        <v>0</v>
      </c>
      <c r="P315">
        <f t="shared" si="909"/>
        <v>0</v>
      </c>
    </row>
    <row r="316" spans="2:16">
      <c r="B316">
        <f t="shared" si="895"/>
        <v>0</v>
      </c>
      <c r="C316" s="2">
        <f t="shared" si="896"/>
        <v>0</v>
      </c>
      <c r="D316" s="2">
        <f t="shared" si="897"/>
        <v>0.01</v>
      </c>
      <c r="E316" s="2">
        <f t="shared" si="898"/>
        <v>0</v>
      </c>
      <c r="F316" s="2">
        <f t="shared" si="899"/>
        <v>0</v>
      </c>
      <c r="G316" s="2">
        <f t="shared" si="900"/>
        <v>0</v>
      </c>
      <c r="H316" s="2">
        <f t="shared" si="901"/>
        <v>0.01</v>
      </c>
      <c r="I316" s="2">
        <f t="shared" si="902"/>
        <v>0</v>
      </c>
      <c r="J316" s="2">
        <f t="shared" si="903"/>
        <v>0</v>
      </c>
      <c r="K316" s="2">
        <f t="shared" si="904"/>
        <v>0.01</v>
      </c>
      <c r="L316" s="2">
        <f t="shared" si="905"/>
        <v>0</v>
      </c>
      <c r="M316" s="2">
        <f t="shared" si="906"/>
        <v>0</v>
      </c>
      <c r="N316">
        <f t="shared" si="907"/>
        <v>0.01</v>
      </c>
      <c r="O316">
        <f t="shared" si="908"/>
        <v>0.01</v>
      </c>
      <c r="P316">
        <f t="shared" si="909"/>
        <v>0</v>
      </c>
    </row>
    <row r="317" spans="2:16">
      <c r="B317">
        <f t="shared" si="895"/>
        <v>8.3333333333333332E-3</v>
      </c>
      <c r="C317" s="2">
        <f t="shared" si="896"/>
        <v>0</v>
      </c>
      <c r="D317" s="2">
        <f t="shared" si="897"/>
        <v>0</v>
      </c>
      <c r="E317" s="2">
        <f t="shared" si="898"/>
        <v>0</v>
      </c>
      <c r="F317" s="2">
        <f t="shared" si="899"/>
        <v>0</v>
      </c>
      <c r="G317" s="2">
        <f t="shared" si="900"/>
        <v>8.3333333333333332E-3</v>
      </c>
      <c r="H317" s="2">
        <f t="shared" si="901"/>
        <v>8.3333333333333332E-3</v>
      </c>
      <c r="I317" s="2">
        <f t="shared" si="902"/>
        <v>8.3333333333333332E-3</v>
      </c>
      <c r="J317" s="2">
        <f t="shared" si="903"/>
        <v>8.3333333333333332E-3</v>
      </c>
      <c r="K317" s="2">
        <f t="shared" si="904"/>
        <v>0</v>
      </c>
      <c r="L317" s="2">
        <f t="shared" si="905"/>
        <v>0</v>
      </c>
      <c r="M317" s="2">
        <f t="shared" si="906"/>
        <v>0</v>
      </c>
      <c r="N317">
        <f t="shared" si="907"/>
        <v>0</v>
      </c>
      <c r="O317">
        <f t="shared" si="908"/>
        <v>0</v>
      </c>
      <c r="P317">
        <f t="shared" si="909"/>
        <v>0</v>
      </c>
    </row>
    <row r="318" spans="2:16">
      <c r="B318">
        <f t="shared" si="895"/>
        <v>0</v>
      </c>
      <c r="C318" s="2">
        <f t="shared" si="896"/>
        <v>0</v>
      </c>
      <c r="D318" s="2">
        <f t="shared" si="897"/>
        <v>0.01</v>
      </c>
      <c r="E318" s="2">
        <f t="shared" si="898"/>
        <v>0</v>
      </c>
      <c r="F318" s="2">
        <f t="shared" si="899"/>
        <v>0</v>
      </c>
      <c r="G318" s="2">
        <f t="shared" si="900"/>
        <v>0</v>
      </c>
      <c r="H318" s="2">
        <f t="shared" si="901"/>
        <v>0.01</v>
      </c>
      <c r="I318" s="2">
        <f t="shared" si="902"/>
        <v>0</v>
      </c>
      <c r="J318" s="2">
        <f t="shared" si="903"/>
        <v>0</v>
      </c>
      <c r="K318" s="2">
        <f t="shared" si="904"/>
        <v>0.01</v>
      </c>
      <c r="L318" s="2">
        <f t="shared" si="905"/>
        <v>0</v>
      </c>
      <c r="M318" s="2">
        <f t="shared" si="906"/>
        <v>0</v>
      </c>
      <c r="N318">
        <f t="shared" si="907"/>
        <v>0.01</v>
      </c>
      <c r="O318">
        <f t="shared" si="908"/>
        <v>0.01</v>
      </c>
      <c r="P318">
        <f t="shared" si="909"/>
        <v>0</v>
      </c>
    </row>
    <row r="319" spans="2:16">
      <c r="B319">
        <f t="shared" si="895"/>
        <v>0</v>
      </c>
      <c r="C319" s="2">
        <f t="shared" si="896"/>
        <v>0</v>
      </c>
      <c r="D319" s="2">
        <f t="shared" si="897"/>
        <v>0.01</v>
      </c>
      <c r="E319" s="2">
        <f t="shared" si="898"/>
        <v>0</v>
      </c>
      <c r="F319" s="2">
        <f t="shared" si="899"/>
        <v>0</v>
      </c>
      <c r="G319" s="2">
        <f t="shared" si="900"/>
        <v>0</v>
      </c>
      <c r="H319" s="2">
        <f t="shared" si="901"/>
        <v>0.01</v>
      </c>
      <c r="I319" s="2">
        <f t="shared" si="902"/>
        <v>0</v>
      </c>
      <c r="J319" s="2">
        <f t="shared" si="903"/>
        <v>0</v>
      </c>
      <c r="K319" s="2">
        <f t="shared" si="904"/>
        <v>0.01</v>
      </c>
      <c r="L319" s="2">
        <f t="shared" si="905"/>
        <v>0</v>
      </c>
      <c r="M319" s="2">
        <f t="shared" si="906"/>
        <v>0</v>
      </c>
      <c r="N319">
        <f t="shared" si="907"/>
        <v>0.01</v>
      </c>
      <c r="O319">
        <f t="shared" si="908"/>
        <v>0.01</v>
      </c>
      <c r="P319">
        <f t="shared" si="909"/>
        <v>0</v>
      </c>
    </row>
    <row r="320" spans="2:16">
      <c r="B320">
        <f t="shared" si="895"/>
        <v>4.1666666666666664E-2</v>
      </c>
      <c r="C320" s="2">
        <f t="shared" si="896"/>
        <v>6.6666666666666666E-2</v>
      </c>
      <c r="D320" s="2">
        <f t="shared" si="897"/>
        <v>4.1666666666666664E-2</v>
      </c>
      <c r="E320" s="2">
        <f t="shared" si="898"/>
        <v>4.1666666666666664E-2</v>
      </c>
      <c r="F320" s="2">
        <f t="shared" si="899"/>
        <v>4.1666666666666664E-2</v>
      </c>
      <c r="G320" s="2">
        <f t="shared" si="900"/>
        <v>2.5000000000000001E-2</v>
      </c>
      <c r="H320" s="2">
        <f t="shared" si="901"/>
        <v>0</v>
      </c>
      <c r="I320" s="2">
        <f t="shared" si="902"/>
        <v>0</v>
      </c>
      <c r="J320" s="2">
        <f t="shared" si="903"/>
        <v>0</v>
      </c>
      <c r="K320" s="2">
        <f t="shared" si="904"/>
        <v>2.5000000000000001E-2</v>
      </c>
      <c r="L320" s="2">
        <f t="shared" si="905"/>
        <v>2.5000000000000001E-2</v>
      </c>
      <c r="M320" s="2">
        <f t="shared" si="906"/>
        <v>2.5000000000000001E-2</v>
      </c>
      <c r="N320">
        <f t="shared" si="907"/>
        <v>0</v>
      </c>
      <c r="O320">
        <f t="shared" si="908"/>
        <v>0</v>
      </c>
      <c r="P320">
        <f t="shared" si="909"/>
        <v>0</v>
      </c>
    </row>
    <row r="321" spans="1:16">
      <c r="B321">
        <f t="shared" si="895"/>
        <v>0</v>
      </c>
      <c r="C321" s="2">
        <f t="shared" si="896"/>
        <v>1.2500000000000001E-2</v>
      </c>
      <c r="D321" s="2">
        <f t="shared" si="897"/>
        <v>0</v>
      </c>
      <c r="E321" s="2">
        <f t="shared" si="898"/>
        <v>0</v>
      </c>
      <c r="F321" s="2">
        <f t="shared" si="899"/>
        <v>0</v>
      </c>
      <c r="G321" s="2">
        <f t="shared" si="900"/>
        <v>1.2500000000000001E-2</v>
      </c>
      <c r="H321" s="2">
        <f t="shared" si="901"/>
        <v>0</v>
      </c>
      <c r="I321" s="2">
        <f t="shared" si="902"/>
        <v>0</v>
      </c>
      <c r="J321" s="2">
        <f t="shared" si="903"/>
        <v>0</v>
      </c>
      <c r="K321" s="2">
        <f t="shared" si="904"/>
        <v>1.2500000000000001E-2</v>
      </c>
      <c r="L321" s="2">
        <f t="shared" si="905"/>
        <v>1.2500000000000001E-2</v>
      </c>
      <c r="M321" s="2">
        <f t="shared" si="906"/>
        <v>1.2500000000000001E-2</v>
      </c>
      <c r="N321">
        <f t="shared" si="907"/>
        <v>0</v>
      </c>
      <c r="O321">
        <f t="shared" si="908"/>
        <v>0</v>
      </c>
      <c r="P321">
        <f t="shared" si="909"/>
        <v>0</v>
      </c>
    </row>
    <row r="322" spans="1:16">
      <c r="B322">
        <f t="shared" si="895"/>
        <v>8.3333333333333332E-3</v>
      </c>
      <c r="C322" s="2">
        <f t="shared" si="896"/>
        <v>0</v>
      </c>
      <c r="D322" s="2">
        <f t="shared" si="897"/>
        <v>0</v>
      </c>
      <c r="E322" s="2">
        <f t="shared" si="898"/>
        <v>0</v>
      </c>
      <c r="F322" s="2">
        <f t="shared" si="899"/>
        <v>0</v>
      </c>
      <c r="G322" s="2">
        <f t="shared" si="900"/>
        <v>8.3333333333333332E-3</v>
      </c>
      <c r="H322" s="2">
        <f t="shared" si="901"/>
        <v>8.3333333333333332E-3</v>
      </c>
      <c r="I322" s="2">
        <f t="shared" si="902"/>
        <v>8.3333333333333332E-3</v>
      </c>
      <c r="J322" s="2">
        <f t="shared" si="903"/>
        <v>8.3333333333333332E-3</v>
      </c>
      <c r="K322" s="2">
        <f t="shared" si="904"/>
        <v>0</v>
      </c>
      <c r="L322" s="2">
        <f t="shared" si="905"/>
        <v>0</v>
      </c>
      <c r="M322" s="2">
        <f t="shared" si="906"/>
        <v>0</v>
      </c>
      <c r="N322">
        <f t="shared" si="907"/>
        <v>0</v>
      </c>
      <c r="O322">
        <f t="shared" si="908"/>
        <v>0</v>
      </c>
      <c r="P322">
        <f t="shared" si="909"/>
        <v>0</v>
      </c>
    </row>
    <row r="323" spans="1:16">
      <c r="B323">
        <f t="shared" si="895"/>
        <v>1.3888888888888888E-2</v>
      </c>
      <c r="C323" s="2">
        <f t="shared" si="896"/>
        <v>1.3888888888888888E-2</v>
      </c>
      <c r="D323" s="2">
        <f t="shared" si="897"/>
        <v>1.3888888888888888E-2</v>
      </c>
      <c r="E323" s="2">
        <f t="shared" si="898"/>
        <v>1.3888888888888888E-2</v>
      </c>
      <c r="F323" s="2">
        <f t="shared" si="899"/>
        <v>1.3888888888888888E-2</v>
      </c>
      <c r="G323" s="2">
        <f t="shared" si="900"/>
        <v>0</v>
      </c>
      <c r="H323" s="2">
        <f t="shared" si="901"/>
        <v>0</v>
      </c>
      <c r="I323" s="2">
        <f t="shared" si="902"/>
        <v>0</v>
      </c>
      <c r="J323" s="2">
        <f t="shared" si="903"/>
        <v>0</v>
      </c>
      <c r="K323" s="2">
        <f t="shared" si="904"/>
        <v>0</v>
      </c>
      <c r="L323" s="2">
        <f t="shared" si="905"/>
        <v>0</v>
      </c>
      <c r="M323" s="2">
        <f t="shared" si="906"/>
        <v>0</v>
      </c>
      <c r="N323">
        <f t="shared" si="907"/>
        <v>0</v>
      </c>
      <c r="O323">
        <f t="shared" si="908"/>
        <v>0</v>
      </c>
      <c r="P323">
        <f t="shared" si="909"/>
        <v>0</v>
      </c>
    </row>
    <row r="324" spans="1:16">
      <c r="B324">
        <f t="shared" si="895"/>
        <v>0</v>
      </c>
      <c r="C324" s="2">
        <f t="shared" si="896"/>
        <v>0</v>
      </c>
      <c r="D324" s="2">
        <f t="shared" si="897"/>
        <v>0</v>
      </c>
      <c r="E324" s="2">
        <f t="shared" si="898"/>
        <v>0</v>
      </c>
      <c r="F324" s="2">
        <f t="shared" si="899"/>
        <v>2.2727272727272728E-2</v>
      </c>
      <c r="G324" s="2">
        <f t="shared" si="900"/>
        <v>0</v>
      </c>
      <c r="H324" s="2">
        <f t="shared" si="901"/>
        <v>0</v>
      </c>
      <c r="I324" s="2">
        <f t="shared" si="902"/>
        <v>0</v>
      </c>
      <c r="J324" s="2">
        <f t="shared" si="903"/>
        <v>2.2727272727272728E-2</v>
      </c>
      <c r="K324" s="2">
        <f t="shared" si="904"/>
        <v>0</v>
      </c>
      <c r="L324" s="2">
        <f t="shared" si="905"/>
        <v>0</v>
      </c>
      <c r="M324" s="2">
        <f t="shared" si="906"/>
        <v>2.2727272727272728E-2</v>
      </c>
      <c r="N324">
        <f t="shared" si="907"/>
        <v>0</v>
      </c>
      <c r="O324">
        <f t="shared" si="908"/>
        <v>2.2727272727272728E-2</v>
      </c>
      <c r="P324">
        <f t="shared" si="909"/>
        <v>2.2727272727272728E-2</v>
      </c>
    </row>
    <row r="325" spans="1:16">
      <c r="B325">
        <f t="shared" si="895"/>
        <v>0</v>
      </c>
      <c r="C325" s="2">
        <f t="shared" si="896"/>
        <v>1.2500000000000001E-2</v>
      </c>
      <c r="D325" s="2">
        <f t="shared" si="897"/>
        <v>0</v>
      </c>
      <c r="E325" s="2">
        <f t="shared" si="898"/>
        <v>0</v>
      </c>
      <c r="F325" s="2">
        <f t="shared" si="899"/>
        <v>0</v>
      </c>
      <c r="G325" s="2">
        <f t="shared" si="900"/>
        <v>1.2500000000000001E-2</v>
      </c>
      <c r="H325" s="2">
        <f t="shared" si="901"/>
        <v>0</v>
      </c>
      <c r="I325" s="2">
        <f t="shared" si="902"/>
        <v>0</v>
      </c>
      <c r="J325" s="2">
        <f t="shared" si="903"/>
        <v>0</v>
      </c>
      <c r="K325" s="2">
        <f t="shared" si="904"/>
        <v>1.2500000000000001E-2</v>
      </c>
      <c r="L325" s="2">
        <f t="shared" si="905"/>
        <v>1.2500000000000001E-2</v>
      </c>
      <c r="M325" s="2">
        <f t="shared" si="906"/>
        <v>1.2500000000000001E-2</v>
      </c>
      <c r="N325">
        <f t="shared" si="907"/>
        <v>0</v>
      </c>
      <c r="O325">
        <f t="shared" si="908"/>
        <v>0</v>
      </c>
      <c r="P325">
        <f t="shared" si="909"/>
        <v>0</v>
      </c>
    </row>
    <row r="326" spans="1:16">
      <c r="B326">
        <f t="shared" si="895"/>
        <v>0</v>
      </c>
      <c r="C326" s="2">
        <f t="shared" si="896"/>
        <v>0</v>
      </c>
      <c r="D326" s="2">
        <f t="shared" si="897"/>
        <v>0</v>
      </c>
      <c r="E326" s="2">
        <f t="shared" si="898"/>
        <v>9.8039215686274508E-3</v>
      </c>
      <c r="F326" s="2">
        <f t="shared" si="899"/>
        <v>0</v>
      </c>
      <c r="G326" s="2">
        <f t="shared" si="900"/>
        <v>0</v>
      </c>
      <c r="H326" s="2">
        <f t="shared" si="901"/>
        <v>0</v>
      </c>
      <c r="I326" s="2">
        <f t="shared" si="902"/>
        <v>9.8039215686274508E-3</v>
      </c>
      <c r="J326" s="2">
        <f t="shared" si="903"/>
        <v>0</v>
      </c>
      <c r="K326" s="2">
        <f t="shared" si="904"/>
        <v>0</v>
      </c>
      <c r="L326" s="2">
        <f t="shared" si="905"/>
        <v>9.8039215686274508E-3</v>
      </c>
      <c r="M326" s="2">
        <f t="shared" si="906"/>
        <v>0</v>
      </c>
      <c r="N326">
        <f t="shared" si="907"/>
        <v>9.8039215686274508E-3</v>
      </c>
      <c r="O326">
        <f t="shared" si="908"/>
        <v>0</v>
      </c>
      <c r="P326">
        <f t="shared" si="909"/>
        <v>9.8039215686274508E-3</v>
      </c>
    </row>
    <row r="327" spans="1:16">
      <c r="B327">
        <f t="shared" si="895"/>
        <v>0</v>
      </c>
      <c r="C327" s="2">
        <f t="shared" si="896"/>
        <v>1.2500000000000001E-2</v>
      </c>
      <c r="D327" s="2">
        <f t="shared" si="897"/>
        <v>0</v>
      </c>
      <c r="E327" s="2">
        <f t="shared" si="898"/>
        <v>0</v>
      </c>
      <c r="F327" s="2">
        <f t="shared" si="899"/>
        <v>0</v>
      </c>
      <c r="G327" s="2">
        <f t="shared" si="900"/>
        <v>1.2500000000000001E-2</v>
      </c>
      <c r="H327" s="2">
        <f t="shared" si="901"/>
        <v>0</v>
      </c>
      <c r="I327" s="2">
        <f t="shared" si="902"/>
        <v>0</v>
      </c>
      <c r="J327" s="2">
        <f t="shared" si="903"/>
        <v>0</v>
      </c>
      <c r="K327" s="2">
        <f t="shared" si="904"/>
        <v>1.2500000000000001E-2</v>
      </c>
      <c r="L327" s="2">
        <f t="shared" si="905"/>
        <v>1.2500000000000001E-2</v>
      </c>
      <c r="M327" s="2">
        <f t="shared" si="906"/>
        <v>1.2500000000000001E-2</v>
      </c>
      <c r="N327">
        <f t="shared" si="907"/>
        <v>0</v>
      </c>
      <c r="O327">
        <f t="shared" si="908"/>
        <v>0</v>
      </c>
      <c r="P327">
        <f t="shared" si="909"/>
        <v>0</v>
      </c>
    </row>
    <row r="328" spans="1:16">
      <c r="B328">
        <f t="shared" si="895"/>
        <v>1.3888888888888888E-2</v>
      </c>
      <c r="C328" s="2">
        <f t="shared" si="896"/>
        <v>1.3888888888888888E-2</v>
      </c>
      <c r="D328" s="2">
        <f t="shared" si="897"/>
        <v>1.3888888888888888E-2</v>
      </c>
      <c r="E328" s="2">
        <f t="shared" si="898"/>
        <v>1.3888888888888888E-2</v>
      </c>
      <c r="F328" s="2">
        <f t="shared" si="899"/>
        <v>1.3888888888888888E-2</v>
      </c>
      <c r="G328" s="2">
        <f t="shared" si="900"/>
        <v>0</v>
      </c>
      <c r="H328" s="2">
        <f t="shared" si="901"/>
        <v>0</v>
      </c>
      <c r="I328" s="2">
        <f t="shared" si="902"/>
        <v>0</v>
      </c>
      <c r="J328" s="2">
        <f t="shared" si="903"/>
        <v>0</v>
      </c>
      <c r="K328" s="2">
        <f t="shared" si="904"/>
        <v>0</v>
      </c>
      <c r="L328" s="2">
        <f t="shared" si="905"/>
        <v>0</v>
      </c>
      <c r="M328" s="2">
        <f t="shared" si="906"/>
        <v>0</v>
      </c>
      <c r="N328">
        <f t="shared" si="907"/>
        <v>0</v>
      </c>
      <c r="O328">
        <f t="shared" si="908"/>
        <v>0</v>
      </c>
      <c r="P328">
        <f t="shared" si="909"/>
        <v>0</v>
      </c>
    </row>
    <row r="329" spans="1:16">
      <c r="B329">
        <f t="shared" si="895"/>
        <v>0</v>
      </c>
      <c r="C329" s="2">
        <f t="shared" si="896"/>
        <v>0</v>
      </c>
      <c r="D329" s="2">
        <f t="shared" si="897"/>
        <v>0</v>
      </c>
      <c r="E329" s="2">
        <f t="shared" si="898"/>
        <v>9.8039215686274508E-3</v>
      </c>
      <c r="F329" s="2">
        <f t="shared" si="899"/>
        <v>0</v>
      </c>
      <c r="G329" s="2">
        <f t="shared" si="900"/>
        <v>0</v>
      </c>
      <c r="H329" s="2">
        <f t="shared" si="901"/>
        <v>0</v>
      </c>
      <c r="I329" s="2">
        <f t="shared" si="902"/>
        <v>9.8039215686274508E-3</v>
      </c>
      <c r="J329" s="2">
        <f t="shared" si="903"/>
        <v>0</v>
      </c>
      <c r="K329" s="2">
        <f t="shared" si="904"/>
        <v>0</v>
      </c>
      <c r="L329" s="2">
        <f t="shared" si="905"/>
        <v>9.8039215686274508E-3</v>
      </c>
      <c r="M329" s="2">
        <f t="shared" si="906"/>
        <v>0</v>
      </c>
      <c r="N329">
        <f t="shared" si="907"/>
        <v>9.8039215686274508E-3</v>
      </c>
      <c r="O329">
        <f t="shared" si="908"/>
        <v>0</v>
      </c>
      <c r="P329">
        <f t="shared" si="909"/>
        <v>9.8039215686274508E-3</v>
      </c>
    </row>
    <row r="330" spans="1:16">
      <c r="B330">
        <f t="shared" si="895"/>
        <v>1.6666666666666666E-2</v>
      </c>
      <c r="C330" s="2">
        <f t="shared" si="896"/>
        <v>0</v>
      </c>
      <c r="D330" s="2">
        <f t="shared" si="897"/>
        <v>0</v>
      </c>
      <c r="E330" s="2">
        <f t="shared" si="898"/>
        <v>9.8039215686274508E-3</v>
      </c>
      <c r="F330" s="2">
        <f t="shared" si="899"/>
        <v>0</v>
      </c>
      <c r="G330" s="2">
        <f t="shared" si="900"/>
        <v>1.6666666666666666E-2</v>
      </c>
      <c r="H330" s="2">
        <f t="shared" si="901"/>
        <v>1.6666666666666666E-2</v>
      </c>
      <c r="I330" s="2">
        <f t="shared" si="902"/>
        <v>2.6470588235294117E-2</v>
      </c>
      <c r="J330" s="2">
        <f t="shared" si="903"/>
        <v>1.6666666666666666E-2</v>
      </c>
      <c r="K330" s="2">
        <f t="shared" si="904"/>
        <v>0</v>
      </c>
      <c r="L330" s="2">
        <f t="shared" si="905"/>
        <v>9.8039215686274508E-3</v>
      </c>
      <c r="M330" s="2">
        <f t="shared" si="906"/>
        <v>0</v>
      </c>
      <c r="N330">
        <f t="shared" si="907"/>
        <v>9.8039215686274508E-3</v>
      </c>
      <c r="O330">
        <f t="shared" si="908"/>
        <v>0</v>
      </c>
      <c r="P330">
        <f t="shared" si="909"/>
        <v>9.8039215686274508E-3</v>
      </c>
    </row>
    <row r="331" spans="1:16">
      <c r="B331">
        <f t="shared" si="895"/>
        <v>0</v>
      </c>
      <c r="C331" s="2">
        <f t="shared" si="896"/>
        <v>0</v>
      </c>
      <c r="D331" s="2">
        <f t="shared" si="897"/>
        <v>0</v>
      </c>
      <c r="E331" s="2">
        <f t="shared" si="898"/>
        <v>9.8039215686274508E-3</v>
      </c>
      <c r="F331" s="2">
        <f t="shared" si="899"/>
        <v>0</v>
      </c>
      <c r="G331" s="2">
        <f t="shared" si="900"/>
        <v>0</v>
      </c>
      <c r="H331" s="2">
        <f t="shared" si="901"/>
        <v>0</v>
      </c>
      <c r="I331" s="2">
        <f t="shared" si="902"/>
        <v>9.8039215686274508E-3</v>
      </c>
      <c r="J331" s="2">
        <f t="shared" si="903"/>
        <v>0</v>
      </c>
      <c r="K331" s="2">
        <f t="shared" si="904"/>
        <v>0</v>
      </c>
      <c r="L331" s="2">
        <f t="shared" si="905"/>
        <v>9.8039215686274508E-3</v>
      </c>
      <c r="M331" s="2">
        <f t="shared" si="906"/>
        <v>0</v>
      </c>
      <c r="N331">
        <f t="shared" si="907"/>
        <v>9.8039215686274508E-3</v>
      </c>
      <c r="O331">
        <f t="shared" si="908"/>
        <v>0</v>
      </c>
      <c r="P331">
        <f t="shared" si="909"/>
        <v>9.8039215686274508E-3</v>
      </c>
    </row>
    <row r="332" spans="1:16">
      <c r="B332">
        <f t="shared" si="895"/>
        <v>0</v>
      </c>
      <c r="C332" s="2">
        <f t="shared" si="896"/>
        <v>0</v>
      </c>
      <c r="D332" s="2">
        <f t="shared" si="897"/>
        <v>0.01</v>
      </c>
      <c r="E332" s="2">
        <f t="shared" si="898"/>
        <v>0</v>
      </c>
      <c r="F332" s="2">
        <f t="shared" si="899"/>
        <v>0</v>
      </c>
      <c r="G332" s="2">
        <f t="shared" si="900"/>
        <v>0</v>
      </c>
      <c r="H332" s="2">
        <f t="shared" si="901"/>
        <v>0.01</v>
      </c>
      <c r="I332" s="2">
        <f t="shared" si="902"/>
        <v>0</v>
      </c>
      <c r="J332" s="2">
        <f t="shared" si="903"/>
        <v>0</v>
      </c>
      <c r="K332" s="2">
        <f t="shared" si="904"/>
        <v>0.01</v>
      </c>
      <c r="L332" s="2">
        <f t="shared" si="905"/>
        <v>0</v>
      </c>
      <c r="M332" s="2">
        <f t="shared" si="906"/>
        <v>0</v>
      </c>
      <c r="N332">
        <f t="shared" si="907"/>
        <v>0.01</v>
      </c>
      <c r="O332">
        <f t="shared" si="908"/>
        <v>0.01</v>
      </c>
      <c r="P332">
        <f t="shared" si="909"/>
        <v>0</v>
      </c>
    </row>
    <row r="333" spans="1:16">
      <c r="B333">
        <f t="shared" si="895"/>
        <v>0</v>
      </c>
      <c r="C333" s="2">
        <f t="shared" si="896"/>
        <v>3.7499999999999999E-2</v>
      </c>
      <c r="D333" s="2">
        <f t="shared" si="897"/>
        <v>0</v>
      </c>
      <c r="E333" s="2">
        <f t="shared" si="898"/>
        <v>1.9607843137254902E-2</v>
      </c>
      <c r="F333" s="2">
        <f t="shared" si="899"/>
        <v>0</v>
      </c>
      <c r="G333" s="2">
        <f t="shared" si="900"/>
        <v>3.7499999999999999E-2</v>
      </c>
      <c r="H333" s="2">
        <f t="shared" si="901"/>
        <v>0</v>
      </c>
      <c r="I333" s="2">
        <f t="shared" si="902"/>
        <v>1.9607843137254902E-2</v>
      </c>
      <c r="J333" s="2">
        <f t="shared" si="903"/>
        <v>0</v>
      </c>
      <c r="K333" s="2">
        <f t="shared" si="904"/>
        <v>3.7499999999999999E-2</v>
      </c>
      <c r="L333" s="2">
        <f t="shared" si="905"/>
        <v>5.71078431372549E-2</v>
      </c>
      <c r="M333" s="2">
        <f t="shared" si="906"/>
        <v>3.7499999999999999E-2</v>
      </c>
      <c r="N333">
        <f t="shared" si="907"/>
        <v>1.9607843137254902E-2</v>
      </c>
      <c r="O333">
        <f t="shared" si="908"/>
        <v>0</v>
      </c>
      <c r="P333">
        <f t="shared" si="909"/>
        <v>1.9607843137254902E-2</v>
      </c>
    </row>
    <row r="334" spans="1:16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6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6">
      <c r="A336" t="s">
        <v>176</v>
      </c>
      <c r="B336">
        <f>SUM(0)</f>
        <v>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t="s">
        <v>177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3:1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3:1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3: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3: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3: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3: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3: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3: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3: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3: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3: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3: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3: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3: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3:1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3: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3: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3: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3: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3: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3: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3: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3: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3: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3: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3: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3: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3:1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3:1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3:1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3:1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3:1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3:1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3:1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3:1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3:1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3:1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3:1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3:1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3:1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3:1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3:1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3:1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3:1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3:1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3:1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3:1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3:1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3:1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3:1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3:1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3:1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3:1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3:1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3:1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3:1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3: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3: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3: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3: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3: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3: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3: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3: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3: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3: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3: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3: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3:1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3: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3: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3: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3: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3: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3: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3: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3: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3: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3: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3: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3: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3:1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3:1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3: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3:1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3:1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3:1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3:1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3:1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3:1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3:1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3:1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3:1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3:1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3:1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3:1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3:1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3:1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3:1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3:1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3:1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3:1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3:1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3:1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3:1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3:1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3:1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3:1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3:1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3:1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3: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3: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3: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3: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3: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3: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3: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3: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3: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3: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3: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3: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3:1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3: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3: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3: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3: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3: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3: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3: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3: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3: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3: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3: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3: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3:1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3:1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3: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3:1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3:1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3:1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3:1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3:1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3:1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3:1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3:1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3:1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3:1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3:1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3:1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3:1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3:1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3:1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3:1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3:1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3:1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3:1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3:1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3:1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3:1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3: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3:1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3:1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3:1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3:1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3:1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3:1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3:1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3:1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3:1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3:1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3:1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3:1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3:1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3:1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3:1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3:1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3:1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3:1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3:1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3:1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3:1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3:1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3:1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3:1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3:1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3:1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3:1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3:1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3:1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3:1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3:1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3:1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3:1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3:1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3:1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3:1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3:1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3:1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3:1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3:1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3:1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3:1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3:1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3:1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3:1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3:1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3:1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3:1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3:1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3:1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3:1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3:1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3:1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3:1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3:1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3:1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3:1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3:1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3:1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3:1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3:1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3:1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3:1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3:1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3:1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3:1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3:1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3:1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3:1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3:1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3:1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3:1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3:1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3:1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3:1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3:1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3:1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3:1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3:1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3:1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3:1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3:1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3:1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3:1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3:1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3:1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3:1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3:1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3:1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3:1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3:1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3:1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3:1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3:1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3:1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3:1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3:1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3:1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3:1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3: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3:1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3:1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3:1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3:1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3:1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3:1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3:1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3:1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3:1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3:1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3:1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3:1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3:1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3:1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3:1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3:1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3:1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3:1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3:1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3:1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3:1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3:1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3:1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3:1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3:1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3:1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3:1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3:1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3:1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3:1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3:1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3:1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3:1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3:1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3:1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3:1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3:1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3:1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3:1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3:1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3:1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3:1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3:1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3:1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3:1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3:1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3:1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3:1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3:1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3:1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3:1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3:1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3:1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3:1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3:1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3:1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3:1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3:1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3:1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3:1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3:1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3:1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3:1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3:1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3:1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3:1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3:1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3:1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3:1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3:1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3:1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3:1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3:1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3:1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3:1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3:1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3:1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3:1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3:1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3:1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3:1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3:1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3:1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3:1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3:1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3:1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3:1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3:1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3:1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3:1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3:1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3:1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3:1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3:1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3:1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3:1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3:1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3:1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3:1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3:1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3:1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3:1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3:1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3:1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3:1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3:1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3:1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3:1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3:1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3:1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3:1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3:1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3:1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3:1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3:1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3:1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3:1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3:1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3:1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3:1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3:1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3:1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3:1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3:1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3:1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3:1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3:1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3:1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3:1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3:1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3:1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3:1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3:1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3:1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3:1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3:1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3:1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3:1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3:1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3:1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3:1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3:1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3:1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3:1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3:1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3:1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3:1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3:1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3:1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3:1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3:1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3:1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3:1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3:1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3:1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3:1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3:1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3:1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3:1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3:1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3:1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3:1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3:1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3:1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3:1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3:1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3:1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3:1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3:1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3:1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3:1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3:1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3:1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3:1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3:1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3:1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3:1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3:1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3:1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3:1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3:1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3:1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3:1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3:1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3:1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3:1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3:1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3:1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3:1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3:1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3:1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3:1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3:1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3:1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3:1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3:1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3:1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3:1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3:1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3:1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3:1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3:1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3:1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3:1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3:1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3:1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3:1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3:1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3:1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3:1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3:1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3:1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3:1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3:1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3:1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3:1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3:1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3:1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3:1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3:1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3:1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3:1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3:1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3:1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3:1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3:1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3:1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3:1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3:1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3:1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3:1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3:1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3:1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3:1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3:1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3:1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3:1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3:1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3:1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3:1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3:1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3:1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3:1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3:1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3:1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3:1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3:1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3:1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3:1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3:1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3:1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3:1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3:1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3:1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3:1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3:1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3:1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3:1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3:1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3:1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3:1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3:1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3:1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3:1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3:1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3:1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3:1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3:1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3:1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3:1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3:1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3:1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3:1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3:1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3:1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3:1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3:1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3:1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3:1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3:1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3:1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3:1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3:1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3:1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3:1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3:1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3:1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3:1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3:1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3:1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3:1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3:1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3:1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3:1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3:1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3:1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3:1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3:1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3:1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3:1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3:1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3:1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3:1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3:1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3:1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3:1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3:1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3:1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3:1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3:1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3:1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3:1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3:1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3:1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3:1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3:1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3:1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3:1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3:1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3:1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3:1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3:1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3:1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3:1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3:1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3:1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3:1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3:1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3:1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3:1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3:1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3:1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3:1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3:1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3:1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3:1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3:1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3:1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3:1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3:1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3:1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3:1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3:1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3:1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3:1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3:1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3:1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3:1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3:1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3:1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3:1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3:1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3:1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3:1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3:1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3:1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3:1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3:1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3:1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3:1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3:1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3:1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3:1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3:1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3:1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3:1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3:1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3:1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3:1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3:1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3:1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3:1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3:1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3:13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3:13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31B-D00A-44B9-8747-F6F7FB30D6E9}">
  <dimension ref="A1:P35"/>
  <sheetViews>
    <sheetView tabSelected="1" workbookViewId="0">
      <selection activeCell="P30" sqref="P30"/>
    </sheetView>
  </sheetViews>
  <sheetFormatPr defaultRowHeight="15"/>
  <sheetData>
    <row r="1" spans="1:16">
      <c r="A1" s="3" t="s">
        <v>193</v>
      </c>
      <c r="F1">
        <v>9</v>
      </c>
      <c r="H1">
        <v>1</v>
      </c>
      <c r="J1">
        <f>F1*H1</f>
        <v>9</v>
      </c>
      <c r="L1">
        <f>ABS(J1-J7)</f>
        <v>11</v>
      </c>
      <c r="M1">
        <f>ABS(J1-J13)</f>
        <v>1</v>
      </c>
      <c r="N1">
        <f>ABS(J1-J19)</f>
        <v>7.6660000000000004</v>
      </c>
      <c r="O1">
        <f>ABS(J1-J25)</f>
        <v>3.75</v>
      </c>
      <c r="P1">
        <f>ABS(J1-J31)</f>
        <v>3.5</v>
      </c>
    </row>
    <row r="2" spans="1:16">
      <c r="A2" s="3" t="s">
        <v>194</v>
      </c>
      <c r="F2">
        <v>1.25</v>
      </c>
      <c r="H2">
        <v>4</v>
      </c>
      <c r="J2">
        <f t="shared" ref="J2:J5" si="0">F2*H2</f>
        <v>5</v>
      </c>
      <c r="L2">
        <f t="shared" ref="L2:L5" si="1">ABS(J2-J8)</f>
        <v>3</v>
      </c>
      <c r="M2">
        <f t="shared" ref="M2:M5" si="2">ABS(J2-J14)</f>
        <v>0</v>
      </c>
      <c r="N2">
        <f t="shared" ref="N2:N5" si="3">ABS(J2-J20)</f>
        <v>5.6639999999999997</v>
      </c>
      <c r="O2">
        <f t="shared" ref="O2:O5" si="4">ABS(J2-J26)</f>
        <v>0</v>
      </c>
      <c r="P2">
        <f t="shared" ref="P2:P5" si="5">ABS(J2-J32)</f>
        <v>0</v>
      </c>
    </row>
    <row r="3" spans="1:16">
      <c r="A3" s="3" t="s">
        <v>195</v>
      </c>
      <c r="F3">
        <v>4.3879999999999999</v>
      </c>
      <c r="H3">
        <v>5</v>
      </c>
      <c r="J3">
        <f t="shared" si="0"/>
        <v>21.939999999999998</v>
      </c>
      <c r="L3">
        <f t="shared" si="1"/>
        <v>0.72650000000000148</v>
      </c>
      <c r="M3">
        <f t="shared" si="2"/>
        <v>0.31000000000000227</v>
      </c>
      <c r="N3">
        <f t="shared" si="3"/>
        <v>0.33999999999999631</v>
      </c>
      <c r="O3">
        <f t="shared" si="4"/>
        <v>1.2537499999999966</v>
      </c>
      <c r="P3">
        <f t="shared" si="5"/>
        <v>1.4854999999999947</v>
      </c>
    </row>
    <row r="4" spans="1:16">
      <c r="A4" s="3" t="s">
        <v>196</v>
      </c>
      <c r="F4">
        <v>0.86109999999999998</v>
      </c>
      <c r="H4">
        <v>15</v>
      </c>
      <c r="J4">
        <f t="shared" si="0"/>
        <v>12.916499999999999</v>
      </c>
      <c r="L4">
        <f t="shared" si="1"/>
        <v>1.9169999999999998</v>
      </c>
      <c r="M4">
        <f t="shared" si="2"/>
        <v>2.0414999999999992</v>
      </c>
      <c r="N4">
        <f t="shared" si="3"/>
        <v>1.6499999999998849E-2</v>
      </c>
      <c r="O4">
        <f t="shared" si="4"/>
        <v>0.61350000000000193</v>
      </c>
      <c r="P4">
        <f t="shared" si="5"/>
        <v>0.64349999999999952</v>
      </c>
    </row>
    <row r="5" spans="1:16">
      <c r="A5" s="3" t="s">
        <v>197</v>
      </c>
      <c r="F5">
        <v>0.75</v>
      </c>
      <c r="H5">
        <v>25</v>
      </c>
      <c r="J5">
        <f t="shared" si="0"/>
        <v>18.75</v>
      </c>
      <c r="L5">
        <f t="shared" si="1"/>
        <v>3.3349999999999991</v>
      </c>
      <c r="M5">
        <f t="shared" si="2"/>
        <v>5.625</v>
      </c>
      <c r="N5">
        <f t="shared" si="3"/>
        <v>0.25</v>
      </c>
      <c r="O5">
        <f t="shared" si="4"/>
        <v>1.3475000000000001</v>
      </c>
      <c r="P5">
        <f t="shared" si="5"/>
        <v>0.56750000000000256</v>
      </c>
    </row>
    <row r="6" spans="1:16">
      <c r="H6">
        <v>50</v>
      </c>
      <c r="L6" s="4">
        <f>SUM(L1:L5)+50*Sheet1!R174</f>
        <v>60.689952864432584</v>
      </c>
      <c r="M6" s="4">
        <f>SUM(M1:M5)+50*Sheet1!S174</f>
        <v>49.754161811876834</v>
      </c>
      <c r="N6" s="4">
        <f>SUM(N1:N5)+50*Sheet1!T174</f>
        <v>50.997838411051383</v>
      </c>
      <c r="O6" s="4">
        <f>SUM(O1:O5)+50*Sheet1!U174</f>
        <v>47.576885914997845</v>
      </c>
      <c r="P6" s="4">
        <f>SUM(P1:P5)+50*Sheet1!V174</f>
        <v>46.472324984868024</v>
      </c>
    </row>
    <row r="7" spans="1:16">
      <c r="A7" s="3" t="s">
        <v>198</v>
      </c>
      <c r="F7">
        <v>20</v>
      </c>
      <c r="J7">
        <f>F7*H$1</f>
        <v>20</v>
      </c>
      <c r="M7">
        <f>ABS(J7-J13)</f>
        <v>10</v>
      </c>
      <c r="N7">
        <f>ABS(J7-J19)</f>
        <v>3.3339999999999996</v>
      </c>
      <c r="O7">
        <f>ABS(J7-J25)</f>
        <v>7.25</v>
      </c>
      <c r="P7">
        <f>ABS(J7-J31)</f>
        <v>14.5</v>
      </c>
    </row>
    <row r="8" spans="1:16">
      <c r="A8" s="3" t="s">
        <v>199</v>
      </c>
      <c r="F8">
        <v>2</v>
      </c>
      <c r="J8">
        <f t="shared" ref="J8:J11" si="6">F8*H2</f>
        <v>8</v>
      </c>
      <c r="M8">
        <f t="shared" ref="M8:M11" si="7">ABS(J8-J14)</f>
        <v>3</v>
      </c>
      <c r="N8">
        <f t="shared" ref="N8:N11" si="8">ABS(J8-J20)</f>
        <v>2.6639999999999997</v>
      </c>
      <c r="O8">
        <f t="shared" ref="O8:O11" si="9">ABS(J8-J26)</f>
        <v>3</v>
      </c>
      <c r="P8">
        <f t="shared" ref="P8:P11" si="10">ABS(J8-J32)</f>
        <v>3</v>
      </c>
    </row>
    <row r="9" spans="1:16">
      <c r="A9" s="3" t="s">
        <v>200</v>
      </c>
      <c r="F9">
        <v>4.5332999999999997</v>
      </c>
      <c r="J9">
        <f t="shared" si="6"/>
        <v>22.666499999999999</v>
      </c>
      <c r="M9">
        <f t="shared" si="7"/>
        <v>0.4164999999999992</v>
      </c>
      <c r="N9">
        <f t="shared" si="8"/>
        <v>1.0664999999999978</v>
      </c>
      <c r="O9">
        <f t="shared" si="9"/>
        <v>1.9802499999999981</v>
      </c>
      <c r="P9">
        <f t="shared" si="10"/>
        <v>2.2119999999999962</v>
      </c>
    </row>
    <row r="10" spans="1:16">
      <c r="A10" s="3" t="s">
        <v>201</v>
      </c>
      <c r="F10">
        <v>0.73329999999999995</v>
      </c>
      <c r="J10">
        <f t="shared" si="6"/>
        <v>10.999499999999999</v>
      </c>
      <c r="M10">
        <f t="shared" si="7"/>
        <v>0.12449999999999939</v>
      </c>
      <c r="N10">
        <f t="shared" si="8"/>
        <v>1.900500000000001</v>
      </c>
      <c r="O10">
        <f t="shared" si="9"/>
        <v>2.5305000000000017</v>
      </c>
      <c r="P10">
        <f t="shared" si="10"/>
        <v>1.2735000000000003</v>
      </c>
    </row>
    <row r="11" spans="1:16">
      <c r="A11" s="3" t="s">
        <v>202</v>
      </c>
      <c r="F11">
        <v>0.61660000000000004</v>
      </c>
      <c r="J11">
        <f t="shared" si="6"/>
        <v>15.415000000000001</v>
      </c>
      <c r="M11">
        <f t="shared" si="7"/>
        <v>2.2900000000000009</v>
      </c>
      <c r="N11">
        <f t="shared" si="8"/>
        <v>3.0849999999999991</v>
      </c>
      <c r="O11">
        <f t="shared" si="9"/>
        <v>4.6824999999999992</v>
      </c>
      <c r="P11">
        <f t="shared" si="10"/>
        <v>2.7674999999999965</v>
      </c>
    </row>
    <row r="12" spans="1:16">
      <c r="M12" s="4">
        <f>SUM(M7:M11)+50*Sheet1!W174</f>
        <v>54.052160965029756</v>
      </c>
      <c r="N12" s="4">
        <f>SUM(N7:N11)+50*Sheet1!X174</f>
        <v>50.451926723675456</v>
      </c>
      <c r="O12" s="4">
        <f>SUM(O7:O11)+50*Sheet1!Y174</f>
        <v>59.414768283286008</v>
      </c>
      <c r="P12" s="4">
        <f>SUM(P7:P11)+50*Sheet1!Z174</f>
        <v>60.850686877384433</v>
      </c>
    </row>
    <row r="13" spans="1:16">
      <c r="A13" s="3" t="s">
        <v>203</v>
      </c>
      <c r="F13">
        <v>10</v>
      </c>
      <c r="J13">
        <f>F13*H1</f>
        <v>10</v>
      </c>
      <c r="N13">
        <f>ABS(J13-J19)</f>
        <v>6.6660000000000004</v>
      </c>
      <c r="O13">
        <f>ABS(J13-J25)</f>
        <v>2.75</v>
      </c>
      <c r="P13">
        <f>ABS(J13-J31)</f>
        <v>4.5</v>
      </c>
    </row>
    <row r="14" spans="1:16">
      <c r="A14" s="3" t="s">
        <v>194</v>
      </c>
      <c r="F14">
        <v>1.25</v>
      </c>
      <c r="J14">
        <f t="shared" ref="J14:J17" si="11">F14*H2</f>
        <v>5</v>
      </c>
      <c r="N14">
        <f t="shared" ref="N14:N17" si="12">ABS(J14-J20)</f>
        <v>5.6639999999999997</v>
      </c>
      <c r="O14">
        <f t="shared" ref="O14:O17" si="13">ABS(J14-J26)</f>
        <v>0</v>
      </c>
      <c r="P14">
        <f t="shared" ref="P14:P17" si="14">ABS(J14-J32)</f>
        <v>0</v>
      </c>
    </row>
    <row r="15" spans="1:16">
      <c r="A15" s="3" t="s">
        <v>204</v>
      </c>
      <c r="F15">
        <v>4.45</v>
      </c>
      <c r="J15">
        <f t="shared" si="11"/>
        <v>22.25</v>
      </c>
      <c r="N15">
        <f t="shared" si="12"/>
        <v>0.64999999999999858</v>
      </c>
      <c r="O15">
        <f t="shared" si="13"/>
        <v>1.5637499999999989</v>
      </c>
      <c r="P15">
        <f t="shared" si="14"/>
        <v>1.795499999999997</v>
      </c>
    </row>
    <row r="16" spans="1:16">
      <c r="A16" s="3" t="s">
        <v>205</v>
      </c>
      <c r="F16">
        <v>0.72499999999999998</v>
      </c>
      <c r="J16">
        <f t="shared" si="11"/>
        <v>10.875</v>
      </c>
      <c r="N16">
        <f t="shared" si="12"/>
        <v>2.0250000000000004</v>
      </c>
      <c r="O16">
        <f t="shared" si="13"/>
        <v>2.6550000000000011</v>
      </c>
      <c r="P16">
        <f t="shared" si="14"/>
        <v>1.3979999999999997</v>
      </c>
    </row>
    <row r="17" spans="1:16">
      <c r="A17" s="3" t="s">
        <v>206</v>
      </c>
      <c r="F17">
        <v>0.52500000000000002</v>
      </c>
      <c r="J17">
        <f t="shared" si="11"/>
        <v>13.125</v>
      </c>
      <c r="N17">
        <f t="shared" si="12"/>
        <v>5.375</v>
      </c>
      <c r="O17">
        <f t="shared" si="13"/>
        <v>6.9725000000000001</v>
      </c>
      <c r="P17">
        <f t="shared" si="14"/>
        <v>5.0574999999999974</v>
      </c>
    </row>
    <row r="18" spans="1:16">
      <c r="N18" s="4">
        <f>SUM(N13:N17)+50*Sheet1!AA174</f>
        <v>62.056686397714543</v>
      </c>
      <c r="O18" s="4">
        <f>SUM(O13:O17)+50*Sheet1!AB174</f>
        <v>52.010678904167676</v>
      </c>
      <c r="P18" s="4">
        <f>SUM(P13:P17)+50*Sheet1!AC174</f>
        <v>49.529283673074701</v>
      </c>
    </row>
    <row r="19" spans="1:16">
      <c r="A19" s="3" t="s">
        <v>207</v>
      </c>
      <c r="F19">
        <v>16.666</v>
      </c>
      <c r="J19">
        <f>F19*H1</f>
        <v>16.666</v>
      </c>
      <c r="O19">
        <f>ABS(J19-J25)</f>
        <v>3.9160000000000004</v>
      </c>
      <c r="P19">
        <f>ABS(J19-J31)</f>
        <v>11.166</v>
      </c>
    </row>
    <row r="20" spans="1:16">
      <c r="A20" s="3" t="s">
        <v>208</v>
      </c>
      <c r="F20">
        <v>2.6659999999999999</v>
      </c>
      <c r="J20">
        <f t="shared" ref="J20:J23" si="15">F20*H2</f>
        <v>10.664</v>
      </c>
      <c r="O20">
        <f t="shared" ref="O20:O23" si="16">ABS(J20-J26)</f>
        <v>5.6639999999999997</v>
      </c>
      <c r="P20">
        <f t="shared" ref="P20:P23" si="17">ABS(J20-J32)</f>
        <v>5.6639999999999997</v>
      </c>
    </row>
    <row r="21" spans="1:16">
      <c r="A21" s="3" t="s">
        <v>209</v>
      </c>
      <c r="F21">
        <v>4.32</v>
      </c>
      <c r="J21">
        <f t="shared" si="15"/>
        <v>21.6</v>
      </c>
      <c r="O21">
        <f t="shared" si="16"/>
        <v>0.91375000000000028</v>
      </c>
      <c r="P21">
        <f t="shared" si="17"/>
        <v>1.1454999999999984</v>
      </c>
    </row>
    <row r="22" spans="1:16">
      <c r="A22" s="3" t="s">
        <v>210</v>
      </c>
      <c r="F22">
        <v>0.86</v>
      </c>
      <c r="J22">
        <f t="shared" si="15"/>
        <v>12.9</v>
      </c>
      <c r="O22">
        <f t="shared" si="16"/>
        <v>0.63000000000000078</v>
      </c>
      <c r="P22">
        <f t="shared" si="17"/>
        <v>0.62700000000000067</v>
      </c>
    </row>
    <row r="23" spans="1:16">
      <c r="A23" s="3" t="s">
        <v>211</v>
      </c>
      <c r="F23">
        <v>0.74</v>
      </c>
      <c r="J23">
        <f t="shared" si="15"/>
        <v>18.5</v>
      </c>
      <c r="O23">
        <f t="shared" si="16"/>
        <v>1.5975000000000001</v>
      </c>
      <c r="P23">
        <f t="shared" si="17"/>
        <v>0.31750000000000256</v>
      </c>
    </row>
    <row r="24" spans="1:16">
      <c r="O24" s="4">
        <f>SUM(O19:O23)+50*Sheet1!AD174</f>
        <v>50.098020332003102</v>
      </c>
      <c r="P24" s="4">
        <f>SUM(P19:P23)+50*Sheet1!AE174</f>
        <v>57.750861684906347</v>
      </c>
    </row>
    <row r="25" spans="1:16">
      <c r="A25" s="3" t="s">
        <v>212</v>
      </c>
      <c r="F25">
        <v>12.75</v>
      </c>
      <c r="J25">
        <f>F25*H1</f>
        <v>12.75</v>
      </c>
      <c r="P25">
        <f>ABS(J25-J31)</f>
        <v>7.25</v>
      </c>
    </row>
    <row r="26" spans="1:16">
      <c r="A26" s="3" t="s">
        <v>194</v>
      </c>
      <c r="F26">
        <v>1.25</v>
      </c>
      <c r="J26">
        <f t="shared" ref="J26:J29" si="18">F26*H2</f>
        <v>5</v>
      </c>
      <c r="P26">
        <f t="shared" ref="P26:P29" si="19">ABS(J26-J32)</f>
        <v>0</v>
      </c>
    </row>
    <row r="27" spans="1:16">
      <c r="A27" s="3" t="s">
        <v>213</v>
      </c>
      <c r="F27">
        <v>4.1372499999999999</v>
      </c>
      <c r="J27">
        <f t="shared" si="18"/>
        <v>20.686250000000001</v>
      </c>
      <c r="P27">
        <f t="shared" si="19"/>
        <v>0.23174999999999812</v>
      </c>
    </row>
    <row r="28" spans="1:16">
      <c r="A28" s="3" t="s">
        <v>214</v>
      </c>
      <c r="F28">
        <v>0.90200000000000002</v>
      </c>
      <c r="J28">
        <f t="shared" si="18"/>
        <v>13.530000000000001</v>
      </c>
      <c r="P28">
        <f t="shared" si="19"/>
        <v>1.2570000000000014</v>
      </c>
    </row>
    <row r="29" spans="1:16">
      <c r="A29" s="3" t="s">
        <v>215</v>
      </c>
      <c r="F29">
        <v>0.80389999999999995</v>
      </c>
      <c r="J29">
        <f t="shared" si="18"/>
        <v>20.0975</v>
      </c>
      <c r="P29">
        <f t="shared" si="19"/>
        <v>1.9150000000000027</v>
      </c>
    </row>
    <row r="30" spans="1:16">
      <c r="P30" s="4">
        <f>SUM(P25:P29)+50*Sheet1!AF174</f>
        <v>52.191441722684324</v>
      </c>
    </row>
    <row r="31" spans="1:16">
      <c r="A31" s="3" t="s">
        <v>216</v>
      </c>
      <c r="F31">
        <v>5.5</v>
      </c>
      <c r="J31">
        <f>F31*H1</f>
        <v>5.5</v>
      </c>
    </row>
    <row r="32" spans="1:16">
      <c r="A32" s="3" t="s">
        <v>194</v>
      </c>
      <c r="F32">
        <v>1.25</v>
      </c>
      <c r="J32">
        <f t="shared" ref="J32:J35" si="20">F32*H2</f>
        <v>5</v>
      </c>
    </row>
    <row r="33" spans="1:10">
      <c r="A33" s="3" t="s">
        <v>217</v>
      </c>
      <c r="F33">
        <v>4.0909000000000004</v>
      </c>
      <c r="J33">
        <f t="shared" si="20"/>
        <v>20.454500000000003</v>
      </c>
    </row>
    <row r="34" spans="1:10">
      <c r="A34" s="3" t="s">
        <v>218</v>
      </c>
      <c r="F34">
        <v>0.81820000000000004</v>
      </c>
      <c r="J34">
        <f t="shared" si="20"/>
        <v>12.273</v>
      </c>
    </row>
    <row r="35" spans="1:10">
      <c r="A35" s="3" t="s">
        <v>219</v>
      </c>
      <c r="F35">
        <v>0.72729999999999995</v>
      </c>
      <c r="J35">
        <f t="shared" si="20"/>
        <v>18.182499999999997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lapenna</dc:creator>
  <cp:lastModifiedBy>julian lapenna</cp:lastModifiedBy>
  <dcterms:created xsi:type="dcterms:W3CDTF">2015-06-05T18:17:20Z</dcterms:created>
  <dcterms:modified xsi:type="dcterms:W3CDTF">2021-10-12T23:43:23Z</dcterms:modified>
</cp:coreProperties>
</file>