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ARCHIVOS GOMEZ OSSA\CATALOGO WEB DANIEL G\"/>
    </mc:Choice>
  </mc:AlternateContent>
  <bookViews>
    <workbookView xWindow="-120" yWindow="-120" windowWidth="20730" windowHeight="11160"/>
  </bookViews>
  <sheets>
    <sheet name="OshKosh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5" i="1" l="1"/>
  <c r="I28" i="1" s="1"/>
  <c r="K25" i="1"/>
  <c r="K28" i="1" s="1"/>
  <c r="O25" i="1"/>
  <c r="O28" i="1" s="1"/>
  <c r="S25" i="1"/>
  <c r="S28" i="1" s="1"/>
  <c r="S20" i="1"/>
  <c r="Q28" i="1"/>
  <c r="M28" i="1"/>
  <c r="Q11" i="1"/>
  <c r="M11" i="1"/>
  <c r="K11" i="1"/>
  <c r="K12" i="1" l="1"/>
  <c r="K13" i="1"/>
  <c r="K14" i="1"/>
  <c r="K15" i="1"/>
  <c r="K16" i="1"/>
  <c r="K17" i="1"/>
  <c r="K18" i="1"/>
  <c r="K19" i="1"/>
  <c r="K20" i="1"/>
  <c r="K21" i="1"/>
  <c r="K22" i="1"/>
  <c r="K23" i="1"/>
  <c r="K24" i="1"/>
  <c r="M12" i="1" l="1"/>
  <c r="O12" i="1" s="1"/>
  <c r="Q12" i="1"/>
  <c r="S12" i="1" s="1"/>
  <c r="M13" i="1"/>
  <c r="O13" i="1" s="1"/>
  <c r="Q13" i="1"/>
  <c r="S13" i="1" s="1"/>
  <c r="M14" i="1"/>
  <c r="O14" i="1" s="1"/>
  <c r="Q14" i="1"/>
  <c r="S14" i="1" s="1"/>
  <c r="M15" i="1"/>
  <c r="O15" i="1" s="1"/>
  <c r="Q15" i="1"/>
  <c r="S15" i="1" s="1"/>
  <c r="M16" i="1"/>
  <c r="O16" i="1" s="1"/>
  <c r="Q16" i="1"/>
  <c r="S16" i="1" s="1"/>
  <c r="M17" i="1"/>
  <c r="O17" i="1" s="1"/>
  <c r="Q17" i="1"/>
  <c r="S17" i="1" s="1"/>
  <c r="M18" i="1"/>
  <c r="O18" i="1" s="1"/>
  <c r="Q18" i="1"/>
  <c r="S18" i="1" s="1"/>
  <c r="M19" i="1"/>
  <c r="O19" i="1" s="1"/>
  <c r="Q19" i="1"/>
  <c r="S19" i="1" s="1"/>
  <c r="M20" i="1"/>
  <c r="O20" i="1" s="1"/>
  <c r="Q20" i="1"/>
  <c r="M21" i="1"/>
  <c r="O21" i="1" s="1"/>
  <c r="Q21" i="1"/>
  <c r="S21" i="1" s="1"/>
  <c r="M22" i="1"/>
  <c r="O22" i="1" s="1"/>
  <c r="Q22" i="1"/>
  <c r="S22" i="1" s="1"/>
  <c r="M23" i="1"/>
  <c r="O23" i="1" s="1"/>
  <c r="Q23" i="1"/>
  <c r="S23" i="1" s="1"/>
  <c r="M24" i="1"/>
  <c r="O24" i="1" s="1"/>
  <c r="Q24" i="1"/>
  <c r="S24" i="1" s="1"/>
  <c r="Q25" i="1" l="1"/>
  <c r="S11" i="1"/>
  <c r="O11" i="1"/>
  <c r="M25" i="1"/>
</calcChain>
</file>

<file path=xl/sharedStrings.xml><?xml version="1.0" encoding="utf-8"?>
<sst xmlns="http://schemas.openxmlformats.org/spreadsheetml/2006/main" count="96" uniqueCount="66">
  <si>
    <t>Image 1</t>
  </si>
  <si>
    <t>SKU Number</t>
  </si>
  <si>
    <t>Brand</t>
  </si>
  <si>
    <t>Name</t>
  </si>
  <si>
    <t>Manufacturer Part #</t>
  </si>
  <si>
    <t>UPC</t>
  </si>
  <si>
    <t>Case Qty</t>
  </si>
  <si>
    <t>OSK919-AC-00001</t>
  </si>
  <si>
    <t>OshKosh</t>
  </si>
  <si>
    <t>Oshkosh Boy Short Sleeve Blue  T-Shirt Size -  3T</t>
  </si>
  <si>
    <t>OSK919-AC-00002</t>
  </si>
  <si>
    <t>Oshkosh Boy Short Sleeve Blue  T-Shirt Size -  2T</t>
  </si>
  <si>
    <t>OSK919-AC-00003</t>
  </si>
  <si>
    <t>Oshkosh Boy Short Sleeve Blue  T-Shirt Size -  4T</t>
  </si>
  <si>
    <t>OSK919-AC-00004</t>
  </si>
  <si>
    <t>Oshkosh Boy Short Sleeve Blue  T-Shirt Size -  5T</t>
  </si>
  <si>
    <t>OSK919-AC-00005</t>
  </si>
  <si>
    <t>Oshkosh Boy Short Sleeve Blue  T-Shirt Size -  6</t>
  </si>
  <si>
    <t>OSK919-AC-00006</t>
  </si>
  <si>
    <t>Oshkosh Boy Short Sleeve Blue  T-Shirt Size -  7</t>
  </si>
  <si>
    <t>OSK919-AC-00007</t>
  </si>
  <si>
    <t>Oshkosh Boy Short Sleeve Blue  T-Shirt Size -  8</t>
  </si>
  <si>
    <t>OSK919-AC-00008</t>
  </si>
  <si>
    <t>Oshkosh Boy Short Sleeve Blue  T-Shirt Size -  4/5</t>
  </si>
  <si>
    <t>https://albanyobjects.blob.core.windows.net/productimages/40394/113267129/62853394-0a04-4361-b18d-98ab33ab9644.jpg</t>
  </si>
  <si>
    <t>OSK919-AC-00009</t>
  </si>
  <si>
    <t>Oshkosh Boy Short Sleeve Blue  T-Shirt Size -  6-9M</t>
  </si>
  <si>
    <t>OSK919-AC-00010</t>
  </si>
  <si>
    <t>Oshkosh Boy Short Sleeve Blue  T-Shirt Size -  12-18M</t>
  </si>
  <si>
    <t>OSK919-AC-00011</t>
  </si>
  <si>
    <t>Oshkosh Boy Short Sleeve Blue  T-Shirt Size -  18-24M</t>
  </si>
  <si>
    <t>OSK919-AC-00012</t>
  </si>
  <si>
    <t>Oshkosh Boy Short Sleeve Blue  T-Shirt Size -  9-12M</t>
  </si>
  <si>
    <t>OSK919-AC-00014</t>
  </si>
  <si>
    <t>Oshkosh Boy Short Sleeve Blue  T-Shirt Size -  12</t>
  </si>
  <si>
    <t>OSK919-AC-00015</t>
  </si>
  <si>
    <t>Oshkosh Boy Short Sleeve Blue  T-Shirt Size -  10</t>
  </si>
  <si>
    <t>MSRP</t>
  </si>
  <si>
    <t>QTY</t>
  </si>
  <si>
    <t>Varies</t>
  </si>
  <si>
    <t>Size</t>
  </si>
  <si>
    <t>3T</t>
  </si>
  <si>
    <t>2T</t>
  </si>
  <si>
    <t>4T</t>
  </si>
  <si>
    <t>5T</t>
  </si>
  <si>
    <t>4/5</t>
  </si>
  <si>
    <t>12M-18M</t>
  </si>
  <si>
    <t>18M-24M</t>
  </si>
  <si>
    <t>9M-12M</t>
  </si>
  <si>
    <t>6M-9M</t>
  </si>
  <si>
    <t>12</t>
  </si>
  <si>
    <t>10</t>
  </si>
  <si>
    <t>All individually bagged</t>
  </si>
  <si>
    <t>Solid Size per case</t>
  </si>
  <si>
    <t xml:space="preserve">Case qty may vary </t>
  </si>
  <si>
    <t>Notes:</t>
  </si>
  <si>
    <t>TAKE ALL</t>
  </si>
  <si>
    <t>TAKE HALF</t>
  </si>
  <si>
    <t>TAKE 1/4</t>
  </si>
  <si>
    <t>90% OFF</t>
  </si>
  <si>
    <t>YOUR PRICE</t>
  </si>
  <si>
    <t>US$</t>
  </si>
  <si>
    <t>88.5%  OFF</t>
  </si>
  <si>
    <t>87% OFF</t>
  </si>
  <si>
    <t>TOTAL UNITS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</si>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</sst>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0" xfId="0" applyFont="1" applyAlignment="1">
      <alignment horizontal="center"/>
    </xf>
    <xf numFmtId="164" fontId="16" fillId="0" borderId="10" xfId="1" applyFont="1" applyBorder="1" applyAlignment="1">
      <alignment horizontal="center"/>
    </xf>
    <xf numFmtId="0" fontId="0" fillId="33" borderId="0" xfId="0" applyFill="1" applyAlignment="1">
      <alignment horizontal="center"/>
    </xf>
    <xf numFmtId="0" fontId="16" fillId="33" borderId="0" xfId="0" applyFont="1" applyFill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16" fillId="33" borderId="0" xfId="0" applyFont="1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0" fillId="33" borderId="19" xfId="0" applyFill="1" applyBorder="1" applyAlignment="1">
      <alignment horizontal="center"/>
    </xf>
    <xf numFmtId="49" fontId="0" fillId="33" borderId="0" xfId="0" applyNumberFormat="1" applyFill="1" applyBorder="1" applyAlignment="1">
      <alignment horizontal="center"/>
    </xf>
    <xf numFmtId="1" fontId="0" fillId="33" borderId="0" xfId="0" applyNumberFormat="1" applyFill="1" applyBorder="1" applyAlignment="1">
      <alignment horizontal="center"/>
    </xf>
    <xf numFmtId="164" fontId="16" fillId="33" borderId="0" xfId="1" applyFont="1" applyFill="1" applyBorder="1" applyAlignment="1">
      <alignment horizontal="center"/>
    </xf>
    <xf numFmtId="0" fontId="18" fillId="33" borderId="10" xfId="43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0" borderId="17" xfId="0" applyFont="1" applyBorder="1" applyAlignment="1">
      <alignment horizontal="center"/>
    </xf>
    <xf numFmtId="1" fontId="16" fillId="34" borderId="10" xfId="0" applyNumberFormat="1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16" fillId="34" borderId="25" xfId="0" applyFont="1" applyFill="1" applyBorder="1" applyAlignment="1">
      <alignment horizontal="center"/>
    </xf>
    <xf numFmtId="0" fontId="16" fillId="34" borderId="0" xfId="0" applyFont="1" applyFill="1" applyBorder="1" applyAlignment="1">
      <alignment horizontal="center"/>
    </xf>
    <xf numFmtId="164" fontId="16" fillId="34" borderId="26" xfId="1" applyFont="1" applyFill="1" applyBorder="1" applyAlignment="1">
      <alignment horizontal="center"/>
    </xf>
    <xf numFmtId="164" fontId="0" fillId="0" borderId="34" xfId="0" applyNumberFormat="1" applyFont="1" applyBorder="1" applyAlignment="1">
      <alignment horizontal="center"/>
    </xf>
    <xf numFmtId="0" fontId="20" fillId="33" borderId="0" xfId="0" applyFont="1" applyFill="1" applyBorder="1" applyAlignment="1">
      <alignment horizontal="center"/>
    </xf>
    <xf numFmtId="164" fontId="20" fillId="33" borderId="0" xfId="0" applyNumberFormat="1" applyFont="1" applyFill="1" applyBorder="1" applyAlignment="1">
      <alignment horizontal="center"/>
    </xf>
    <xf numFmtId="0" fontId="20" fillId="38" borderId="35" xfId="0" applyFont="1" applyFill="1" applyBorder="1" applyAlignment="1">
      <alignment horizontal="center"/>
    </xf>
    <xf numFmtId="164" fontId="20" fillId="38" borderId="36" xfId="0" applyNumberFormat="1" applyFont="1" applyFill="1" applyBorder="1" applyAlignment="1">
      <alignment horizontal="center"/>
    </xf>
    <xf numFmtId="0" fontId="0" fillId="33" borderId="22" xfId="0" applyFill="1" applyBorder="1" applyAlignment="1">
      <alignment horizontal="center"/>
    </xf>
    <xf numFmtId="0" fontId="16" fillId="33" borderId="23" xfId="0" applyFont="1" applyFill="1" applyBorder="1" applyAlignment="1">
      <alignment horizontal="center"/>
    </xf>
    <xf numFmtId="0" fontId="16" fillId="33" borderId="24" xfId="0" applyFont="1" applyFill="1" applyBorder="1" applyAlignment="1">
      <alignment horizontal="center"/>
    </xf>
    <xf numFmtId="1" fontId="0" fillId="33" borderId="25" xfId="0" applyNumberFormat="1" applyFill="1" applyBorder="1" applyAlignment="1">
      <alignment horizontal="center"/>
    </xf>
    <xf numFmtId="1" fontId="16" fillId="33" borderId="25" xfId="0" applyNumberFormat="1" applyFont="1" applyFill="1" applyBorder="1" applyAlignment="1">
      <alignment horizontal="center"/>
    </xf>
    <xf numFmtId="0" fontId="0" fillId="33" borderId="37" xfId="0" applyFill="1" applyBorder="1" applyAlignment="1">
      <alignment horizontal="center"/>
    </xf>
    <xf numFmtId="0" fontId="16" fillId="33" borderId="38" xfId="0" applyFont="1" applyFill="1" applyBorder="1" applyAlignment="1">
      <alignment horizontal="center"/>
    </xf>
    <xf numFmtId="0" fontId="16" fillId="33" borderId="39" xfId="0" applyFont="1" applyFill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0" fillId="33" borderId="24" xfId="0" applyFill="1" applyBorder="1" applyAlignment="1">
      <alignment horizontal="center"/>
    </xf>
    <xf numFmtId="0" fontId="0" fillId="33" borderId="38" xfId="0" applyFill="1" applyBorder="1" applyAlignment="1">
      <alignment horizontal="center"/>
    </xf>
    <xf numFmtId="0" fontId="0" fillId="33" borderId="39" xfId="0" applyFill="1" applyBorder="1" applyAlignment="1">
      <alignment horizontal="center"/>
    </xf>
    <xf numFmtId="0" fontId="19" fillId="33" borderId="0" xfId="0" applyFont="1" applyFill="1" applyBorder="1" applyAlignment="1">
      <alignment horizontal="center" vertical="center" wrapText="1"/>
    </xf>
    <xf numFmtId="1" fontId="0" fillId="0" borderId="33" xfId="0" applyNumberFormat="1" applyBorder="1" applyAlignment="1">
      <alignment horizontal="center"/>
    </xf>
    <xf numFmtId="164" fontId="1" fillId="0" borderId="34" xfId="1" applyFont="1" applyBorder="1" applyAlignment="1">
      <alignment horizontal="center"/>
    </xf>
    <xf numFmtId="1" fontId="16" fillId="34" borderId="33" xfId="0" applyNumberFormat="1" applyFont="1" applyFill="1" applyBorder="1" applyAlignment="1">
      <alignment horizontal="center"/>
    </xf>
    <xf numFmtId="0" fontId="20" fillId="33" borderId="0" xfId="0" applyFont="1" applyFill="1" applyBorder="1" applyAlignment="1">
      <alignment horizontal="center" vertical="center" wrapText="1"/>
    </xf>
    <xf numFmtId="164" fontId="0" fillId="33" borderId="0" xfId="0" applyNumberFormat="1" applyFont="1" applyFill="1" applyBorder="1" applyAlignment="1">
      <alignment horizontal="center"/>
    </xf>
    <xf numFmtId="164" fontId="1" fillId="33" borderId="0" xfId="1" applyFont="1" applyFill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34" xfId="0" applyFont="1" applyBorder="1" applyAlignment="1">
      <alignment horizontal="center"/>
    </xf>
    <xf numFmtId="0" fontId="0" fillId="0" borderId="10" xfId="0" applyBorder="1"/>
    <xf numFmtId="49" fontId="0" fillId="0" borderId="10" xfId="0" applyNumberFormat="1" applyBorder="1"/>
    <xf numFmtId="1" fontId="0" fillId="0" borderId="10" xfId="0" applyNumberFormat="1" applyBorder="1"/>
    <xf numFmtId="164" fontId="0" fillId="0" borderId="10" xfId="1" applyFont="1" applyBorder="1"/>
    <xf numFmtId="0" fontId="20" fillId="38" borderId="30" xfId="0" applyFont="1" applyFill="1" applyBorder="1" applyAlignment="1">
      <alignment horizontal="center" vertical="center" wrapText="1"/>
    </xf>
    <xf numFmtId="0" fontId="20" fillId="38" borderId="32" xfId="0" applyFont="1" applyFill="1" applyBorder="1" applyAlignment="1">
      <alignment horizontal="center" vertical="center" wrapText="1"/>
    </xf>
    <xf numFmtId="0" fontId="19" fillId="35" borderId="22" xfId="0" applyFont="1" applyFill="1" applyBorder="1" applyAlignment="1">
      <alignment horizontal="center" vertical="center" wrapText="1"/>
    </xf>
    <xf numFmtId="0" fontId="19" fillId="35" borderId="23" xfId="0" applyFont="1" applyFill="1" applyBorder="1" applyAlignment="1">
      <alignment horizontal="center" vertical="center" wrapText="1"/>
    </xf>
    <xf numFmtId="0" fontId="19" fillId="35" borderId="24" xfId="0" applyFont="1" applyFill="1" applyBorder="1" applyAlignment="1">
      <alignment horizontal="center" vertical="center" wrapText="1"/>
    </xf>
    <xf numFmtId="0" fontId="19" fillId="35" borderId="25" xfId="0" applyFont="1" applyFill="1" applyBorder="1" applyAlignment="1">
      <alignment horizontal="center" vertical="center" wrapText="1"/>
    </xf>
    <xf numFmtId="0" fontId="19" fillId="35" borderId="0" xfId="0" applyFont="1" applyFill="1" applyBorder="1" applyAlignment="1">
      <alignment horizontal="center" vertical="center" wrapText="1"/>
    </xf>
    <xf numFmtId="0" fontId="19" fillId="35" borderId="26" xfId="0" applyFont="1" applyFill="1" applyBorder="1" applyAlignment="1">
      <alignment horizontal="center" vertical="center" wrapText="1"/>
    </xf>
    <xf numFmtId="0" fontId="19" fillId="35" borderId="27" xfId="0" applyFont="1" applyFill="1" applyBorder="1" applyAlignment="1">
      <alignment horizontal="center" vertical="center" wrapText="1"/>
    </xf>
    <xf numFmtId="0" fontId="19" fillId="35" borderId="18" xfId="0" applyFont="1" applyFill="1" applyBorder="1" applyAlignment="1">
      <alignment horizontal="center" vertical="center" wrapText="1"/>
    </xf>
    <xf numFmtId="0" fontId="19" fillId="35" borderId="28" xfId="0" applyFont="1" applyFill="1" applyBorder="1" applyAlignment="1">
      <alignment horizontal="center" vertical="center" wrapText="1"/>
    </xf>
    <xf numFmtId="0" fontId="19" fillId="36" borderId="22" xfId="0" applyFont="1" applyFill="1" applyBorder="1" applyAlignment="1">
      <alignment horizontal="center" vertical="center" wrapText="1"/>
    </xf>
    <xf numFmtId="0" fontId="19" fillId="36" borderId="23" xfId="0" applyFont="1" applyFill="1" applyBorder="1" applyAlignment="1">
      <alignment horizontal="center" vertical="center" wrapText="1"/>
    </xf>
    <xf numFmtId="0" fontId="19" fillId="36" borderId="24" xfId="0" applyFont="1" applyFill="1" applyBorder="1" applyAlignment="1">
      <alignment horizontal="center" vertical="center" wrapText="1"/>
    </xf>
    <xf numFmtId="0" fontId="19" fillId="36" borderId="25" xfId="0" applyFont="1" applyFill="1" applyBorder="1" applyAlignment="1">
      <alignment horizontal="center" vertical="center" wrapText="1"/>
    </xf>
    <xf numFmtId="0" fontId="19" fillId="36" borderId="0" xfId="0" applyFont="1" applyFill="1" applyBorder="1" applyAlignment="1">
      <alignment horizontal="center" vertical="center" wrapText="1"/>
    </xf>
    <xf numFmtId="0" fontId="19" fillId="36" borderId="26" xfId="0" applyFont="1" applyFill="1" applyBorder="1" applyAlignment="1">
      <alignment horizontal="center" vertical="center" wrapText="1"/>
    </xf>
    <xf numFmtId="0" fontId="19" fillId="36" borderId="27" xfId="0" applyFont="1" applyFill="1" applyBorder="1" applyAlignment="1">
      <alignment horizontal="center" vertical="center" wrapText="1"/>
    </xf>
    <xf numFmtId="0" fontId="19" fillId="36" borderId="18" xfId="0" applyFont="1" applyFill="1" applyBorder="1" applyAlignment="1">
      <alignment horizontal="center" vertical="center" wrapText="1"/>
    </xf>
    <xf numFmtId="0" fontId="19" fillId="36" borderId="28" xfId="0" applyFont="1" applyFill="1" applyBorder="1" applyAlignment="1">
      <alignment horizontal="center" vertical="center" wrapText="1"/>
    </xf>
    <xf numFmtId="0" fontId="19" fillId="37" borderId="22" xfId="0" applyFont="1" applyFill="1" applyBorder="1" applyAlignment="1">
      <alignment horizontal="center" vertical="center" wrapText="1"/>
    </xf>
    <xf numFmtId="0" fontId="19" fillId="37" borderId="23" xfId="0" applyFont="1" applyFill="1" applyBorder="1" applyAlignment="1">
      <alignment horizontal="center" vertical="center" wrapText="1"/>
    </xf>
    <xf numFmtId="0" fontId="19" fillId="37" borderId="24" xfId="0" applyFont="1" applyFill="1" applyBorder="1" applyAlignment="1">
      <alignment horizontal="center" vertical="center" wrapText="1"/>
    </xf>
    <xf numFmtId="0" fontId="19" fillId="37" borderId="25" xfId="0" applyFont="1" applyFill="1" applyBorder="1" applyAlignment="1">
      <alignment horizontal="center" vertical="center" wrapText="1"/>
    </xf>
    <xf numFmtId="0" fontId="19" fillId="37" borderId="0" xfId="0" applyFont="1" applyFill="1" applyBorder="1" applyAlignment="1">
      <alignment horizontal="center" vertical="center" wrapText="1"/>
    </xf>
    <xf numFmtId="0" fontId="19" fillId="37" borderId="26" xfId="0" applyFont="1" applyFill="1" applyBorder="1" applyAlignment="1">
      <alignment horizontal="center" vertical="center" wrapText="1"/>
    </xf>
    <xf numFmtId="0" fontId="20" fillId="38" borderId="20" xfId="0" applyFont="1" applyFill="1" applyBorder="1" applyAlignment="1">
      <alignment horizontal="center" vertical="center" wrapText="1"/>
    </xf>
    <xf numFmtId="0" fontId="20" fillId="38" borderId="11" xfId="0" applyFont="1" applyFill="1" applyBorder="1" applyAlignment="1">
      <alignment horizontal="center" vertical="center" wrapText="1"/>
    </xf>
    <xf numFmtId="0" fontId="16" fillId="33" borderId="29" xfId="0" applyFont="1" applyFill="1" applyBorder="1" applyAlignment="1">
      <alignment horizontal="center" vertical="center"/>
    </xf>
    <xf numFmtId="0" fontId="16" fillId="33" borderId="31" xfId="0" applyFont="1" applyFill="1" applyBorder="1" applyAlignment="1">
      <alignment horizontal="center" vertical="center"/>
    </xf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" xfId="43" builtinId="8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323849</xdr:colOff>
      <xdr:row>9</xdr:row>
      <xdr:rowOff>28575</xdr:rowOff>
    </xdr:from>
    <xdr:to>
      <xdr:col>24</xdr:col>
      <xdr:colOff>466726</xdr:colOff>
      <xdr:row>25</xdr:row>
      <xdr:rowOff>160244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F100489E-7221-43FA-A814-2A1851507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44374" y="1743075"/>
          <a:ext cx="3190875" cy="3190875"/>
        </a:xfrm>
        <a:prstGeom prst="rect">
          <a:avLst/>
        </a:prstGeom>
      </xdr:spPr>
    </xdr:pic>
    <xdr:clientData/>
  </xdr:twoCellAnchor>
  <xdr:twoCellAnchor editAs="oneCell">
    <xdr:from>
      <xdr:col>2</xdr:col>
      <xdr:colOff>447675</xdr:colOff>
      <xdr:row>3</xdr:row>
      <xdr:rowOff>13859</xdr:rowOff>
    </xdr:from>
    <xdr:to>
      <xdr:col>2</xdr:col>
      <xdr:colOff>2905124</xdr:colOff>
      <xdr:row>7</xdr:row>
      <xdr:rowOff>181803</xdr:rowOff>
    </xdr:to>
    <xdr:pic>
      <xdr:nvPicPr>
        <xdr:cNvPr id="7" name="Picture 6" descr="https://cblproperty.blob.core.windows.net/production/assets/blt1058484e45e969e3-OshKosh__B'Gosh_1117.png">
          <a:extLst>
            <a:ext uri="{FF2B5EF4-FFF2-40B4-BE49-F238E27FC236}">
              <a16:creationId xmlns:a16="http://schemas.microsoft.com/office/drawing/2014/main" xmlns="" id="{9D468A93-995A-4257-A076-977A11A12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585359"/>
          <a:ext cx="2457449" cy="1349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805703</xdr:colOff>
      <xdr:row>2</xdr:row>
      <xdr:rowOff>15128</xdr:rowOff>
    </xdr:from>
    <xdr:to>
      <xdr:col>6</xdr:col>
      <xdr:colOff>244850</xdr:colOff>
      <xdr:row>7</xdr:row>
      <xdr:rowOff>194292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CA2B6602-F769-4AEA-A3DE-DD6043F35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58753" y="396128"/>
          <a:ext cx="2734797" cy="15619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lbanyobjects.blob.core.windows.net/productimages/40394/113267129/62853394-0a04-4361-b18d-98ab33ab9644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"/>
  <sheetViews>
    <sheetView tabSelected="1" zoomScale="85" zoomScaleNormal="85" workbookViewId="0">
      <selection activeCell="I26" sqref="I26"/>
    </sheetView>
  </sheetViews>
  <sheetFormatPr baseColWidth="10" defaultColWidth="9.140625" defaultRowHeight="15" x14ac:dyDescent="0.25"/>
  <cols>
    <col min="1" max="1" width="18.28515625" style="1" customWidth="1"/>
    <col min="2" max="2" width="10.28515625" style="1" customWidth="1"/>
    <col min="3" max="3" width="51.7109375" style="1" customWidth="1"/>
    <col min="4" max="4" width="14.28515625" style="1" customWidth="1"/>
    <col min="5" max="5" width="19" style="1" customWidth="1"/>
    <col min="6" max="6" width="16.140625" style="1" customWidth="1"/>
    <col min="7" max="7" width="13.5703125" style="3" customWidth="1"/>
    <col min="8" max="8" width="11.7109375" style="1" customWidth="1"/>
    <col min="9" max="9" width="13.140625" style="1" customWidth="1"/>
    <col min="10" max="11" width="11.85546875" style="3" customWidth="1"/>
    <col min="12" max="12" width="3.28515625" style="14" customWidth="1"/>
    <col min="13" max="13" width="13.140625" style="1" customWidth="1"/>
    <col min="14" max="14" width="9.85546875" style="3" customWidth="1"/>
    <col min="15" max="15" width="12.7109375" style="3" customWidth="1"/>
    <col min="16" max="16" width="4.7109375" style="14" customWidth="1"/>
    <col min="17" max="17" width="13.140625" style="1" customWidth="1"/>
    <col min="18" max="18" width="8.7109375" style="1" customWidth="1"/>
    <col min="19" max="19" width="11.42578125" style="1" customWidth="1"/>
    <col min="20" max="25" width="9.140625" style="1"/>
    <col min="26" max="26" width="5.7109375" style="1" customWidth="1"/>
    <col min="27" max="27" width="114.85546875" style="1" bestFit="1" customWidth="1"/>
    <col min="28" max="16384" width="9.140625" style="1"/>
  </cols>
  <sheetData>
    <row r="1" spans="1:31" x14ac:dyDescent="0.25">
      <c r="A1" s="8"/>
      <c r="B1" s="9"/>
      <c r="C1" s="9"/>
      <c r="D1" s="9"/>
      <c r="E1" s="9"/>
      <c r="F1" s="9"/>
      <c r="G1" s="10"/>
      <c r="H1" s="9"/>
      <c r="I1" s="9"/>
      <c r="J1" s="10"/>
      <c r="K1" s="10"/>
      <c r="M1" s="9"/>
      <c r="N1" s="10"/>
      <c r="O1" s="10"/>
      <c r="Q1" s="9"/>
      <c r="R1" s="9"/>
      <c r="S1" s="9"/>
      <c r="T1" s="9"/>
      <c r="U1" s="9"/>
      <c r="V1" s="9"/>
      <c r="W1" s="9"/>
      <c r="X1" s="9"/>
      <c r="Y1" s="9"/>
      <c r="Z1" s="9"/>
      <c r="AA1" s="11"/>
      <c r="AB1" s="5"/>
      <c r="AC1" s="5"/>
      <c r="AD1" s="5"/>
      <c r="AE1" s="5"/>
    </row>
    <row r="2" spans="1:31" x14ac:dyDescent="0.25">
      <c r="A2" s="12"/>
      <c r="B2"/>
      <c r="C2" s="13"/>
      <c r="D2" s="13"/>
      <c r="E2" s="13"/>
      <c r="F2" s="13"/>
      <c r="G2" s="14"/>
      <c r="H2" s="13"/>
      <c r="I2" s="13"/>
      <c r="J2" s="14"/>
      <c r="K2" s="14"/>
      <c r="M2" s="13"/>
      <c r="N2" s="14"/>
      <c r="O2" s="14"/>
      <c r="Q2" s="13"/>
      <c r="R2" s="13"/>
      <c r="S2" s="13"/>
      <c r="T2" s="13"/>
      <c r="U2" s="13"/>
      <c r="V2" s="13"/>
      <c r="W2" s="13"/>
      <c r="X2" s="13"/>
      <c r="Y2" s="13"/>
      <c r="Z2" s="13"/>
      <c r="AA2" s="15"/>
      <c r="AB2" s="5"/>
      <c r="AC2" s="5"/>
      <c r="AD2" s="5"/>
      <c r="AE2" s="5"/>
    </row>
    <row r="3" spans="1:31" ht="15.75" thickBot="1" x14ac:dyDescent="0.3">
      <c r="A3" s="12"/>
      <c r="B3" s="13"/>
      <c r="C3" s="13"/>
      <c r="D3" s="13"/>
      <c r="E3" s="13"/>
      <c r="F3" s="13"/>
      <c r="G3" s="14"/>
      <c r="H3" s="13"/>
      <c r="I3" s="13"/>
      <c r="J3" s="14"/>
      <c r="K3" s="14"/>
      <c r="M3" s="13"/>
      <c r="N3" s="14"/>
      <c r="O3" s="14"/>
      <c r="Q3" s="13"/>
      <c r="R3" s="13"/>
      <c r="S3" s="13"/>
      <c r="T3" s="13"/>
      <c r="U3" s="13"/>
      <c r="V3" s="13"/>
      <c r="W3" s="13"/>
      <c r="X3" s="13"/>
      <c r="Y3" s="13"/>
      <c r="Z3" s="13"/>
      <c r="AA3" s="15"/>
      <c r="AB3" s="5"/>
      <c r="AC3" s="5"/>
      <c r="AD3" s="5"/>
      <c r="AE3" s="5"/>
    </row>
    <row r="4" spans="1:31" ht="23.25" customHeight="1" x14ac:dyDescent="0.25">
      <c r="A4" s="12"/>
      <c r="B4" s="13"/>
      <c r="C4" s="13"/>
      <c r="D4" s="13"/>
      <c r="E4" s="13"/>
      <c r="F4" s="13"/>
      <c r="G4" s="14"/>
      <c r="H4" s="13"/>
      <c r="I4" s="66" t="s">
        <v>59</v>
      </c>
      <c r="J4" s="67"/>
      <c r="K4" s="68"/>
      <c r="L4" s="51"/>
      <c r="M4" s="75" t="s">
        <v>62</v>
      </c>
      <c r="N4" s="76"/>
      <c r="O4" s="77"/>
      <c r="P4" s="51"/>
      <c r="Q4" s="84" t="s">
        <v>63</v>
      </c>
      <c r="R4" s="85"/>
      <c r="S4" s="86"/>
      <c r="T4" s="13"/>
      <c r="U4" s="13"/>
      <c r="V4" s="13"/>
      <c r="W4" s="13"/>
      <c r="X4" s="13"/>
      <c r="Y4" s="13"/>
      <c r="Z4" s="13"/>
      <c r="AA4" s="15"/>
      <c r="AB4" s="5"/>
      <c r="AC4" s="5"/>
      <c r="AD4" s="5"/>
      <c r="AE4" s="5"/>
    </row>
    <row r="5" spans="1:31" ht="23.25" customHeight="1" x14ac:dyDescent="0.25">
      <c r="A5" s="12"/>
      <c r="B5" s="13"/>
      <c r="C5" s="13"/>
      <c r="D5" s="13"/>
      <c r="E5" s="13"/>
      <c r="F5" s="13"/>
      <c r="G5" s="14"/>
      <c r="H5" s="13"/>
      <c r="I5" s="69"/>
      <c r="J5" s="70"/>
      <c r="K5" s="71"/>
      <c r="L5" s="51"/>
      <c r="M5" s="78"/>
      <c r="N5" s="79"/>
      <c r="O5" s="80"/>
      <c r="P5" s="51"/>
      <c r="Q5" s="87"/>
      <c r="R5" s="88"/>
      <c r="S5" s="89"/>
      <c r="T5" s="13"/>
      <c r="U5" s="13"/>
      <c r="V5" s="13"/>
      <c r="W5" s="13"/>
      <c r="X5" s="13"/>
      <c r="Y5" s="13"/>
      <c r="Z5" s="13"/>
      <c r="AA5" s="15"/>
      <c r="AB5" s="5"/>
      <c r="AC5" s="5"/>
      <c r="AD5" s="5"/>
      <c r="AE5" s="5"/>
    </row>
    <row r="6" spans="1:31" ht="23.25" customHeight="1" x14ac:dyDescent="0.25">
      <c r="A6" s="12"/>
      <c r="B6" s="13"/>
      <c r="C6" s="13"/>
      <c r="D6" s="13"/>
      <c r="E6" s="13"/>
      <c r="F6" s="13"/>
      <c r="G6" s="14"/>
      <c r="H6" s="13"/>
      <c r="I6" s="69"/>
      <c r="J6" s="70"/>
      <c r="K6" s="71"/>
      <c r="L6" s="51"/>
      <c r="M6" s="78"/>
      <c r="N6" s="79"/>
      <c r="O6" s="80"/>
      <c r="P6" s="51"/>
      <c r="Q6" s="87"/>
      <c r="R6" s="88"/>
      <c r="S6" s="89"/>
      <c r="T6" s="13"/>
      <c r="U6" s="13"/>
      <c r="V6" s="13"/>
      <c r="W6" s="13"/>
      <c r="X6" s="13"/>
      <c r="Y6" s="13"/>
      <c r="Z6" s="13"/>
      <c r="AA6" s="15"/>
      <c r="AB6" s="5"/>
      <c r="AC6" s="5"/>
      <c r="AD6" s="5"/>
      <c r="AE6" s="5"/>
    </row>
    <row r="7" spans="1:31" ht="23.25" customHeight="1" x14ac:dyDescent="0.25">
      <c r="A7" s="12"/>
      <c r="B7" s="13"/>
      <c r="C7" s="13"/>
      <c r="D7" s="13"/>
      <c r="E7" s="13"/>
      <c r="F7" s="13"/>
      <c r="G7" s="14"/>
      <c r="H7" s="13"/>
      <c r="I7" s="72"/>
      <c r="J7" s="73"/>
      <c r="K7" s="74"/>
      <c r="L7" s="51"/>
      <c r="M7" s="81"/>
      <c r="N7" s="82"/>
      <c r="O7" s="83"/>
      <c r="P7" s="51"/>
      <c r="Q7" s="87"/>
      <c r="R7" s="88"/>
      <c r="S7" s="89"/>
      <c r="T7" s="13"/>
      <c r="U7" s="13"/>
      <c r="V7" s="13"/>
      <c r="W7" s="13"/>
      <c r="X7" s="13"/>
      <c r="Y7" s="13"/>
      <c r="Z7" s="13"/>
      <c r="AA7" s="15"/>
      <c r="AB7" s="5"/>
      <c r="AC7" s="5"/>
      <c r="AD7" s="5"/>
      <c r="AE7" s="5"/>
    </row>
    <row r="8" spans="1:31" ht="30" customHeight="1" x14ac:dyDescent="0.25">
      <c r="A8" s="12"/>
      <c r="B8" s="13"/>
      <c r="C8" s="13"/>
      <c r="D8" s="13"/>
      <c r="E8" s="13"/>
      <c r="F8" s="13"/>
      <c r="G8" s="14"/>
      <c r="H8" s="13"/>
      <c r="I8" s="92" t="s">
        <v>56</v>
      </c>
      <c r="J8" s="90" t="s">
        <v>60</v>
      </c>
      <c r="K8" s="64" t="s">
        <v>65</v>
      </c>
      <c r="L8" s="55"/>
      <c r="M8" s="92" t="s">
        <v>57</v>
      </c>
      <c r="N8" s="90" t="s">
        <v>60</v>
      </c>
      <c r="O8" s="64" t="s">
        <v>65</v>
      </c>
      <c r="P8" s="55"/>
      <c r="Q8" s="92" t="s">
        <v>58</v>
      </c>
      <c r="R8" s="90" t="s">
        <v>60</v>
      </c>
      <c r="S8" s="64" t="s">
        <v>65</v>
      </c>
      <c r="T8" s="13"/>
      <c r="U8" s="13"/>
      <c r="V8" s="13"/>
      <c r="W8" s="13"/>
      <c r="X8" s="13"/>
      <c r="Y8" s="13"/>
      <c r="Z8" s="13"/>
      <c r="AA8" s="15"/>
      <c r="AB8" s="5"/>
      <c r="AC8" s="5"/>
      <c r="AD8" s="5"/>
      <c r="AE8" s="5"/>
    </row>
    <row r="9" spans="1:31" x14ac:dyDescent="0.25">
      <c r="A9" s="16"/>
      <c r="B9" s="17"/>
      <c r="C9" s="17"/>
      <c r="D9" s="17"/>
      <c r="E9" s="17"/>
      <c r="F9" s="17"/>
      <c r="G9" s="18"/>
      <c r="H9" s="17"/>
      <c r="I9" s="93"/>
      <c r="J9" s="91"/>
      <c r="K9" s="65"/>
      <c r="L9" s="55"/>
      <c r="M9" s="93"/>
      <c r="N9" s="91"/>
      <c r="O9" s="65"/>
      <c r="P9" s="55"/>
      <c r="Q9" s="93"/>
      <c r="R9" s="91"/>
      <c r="S9" s="65"/>
      <c r="T9" s="17"/>
      <c r="U9" s="17"/>
      <c r="V9" s="17"/>
      <c r="W9" s="17"/>
      <c r="X9" s="17"/>
      <c r="Y9" s="17"/>
      <c r="Z9" s="17"/>
      <c r="AA9" s="19"/>
      <c r="AB9" s="5"/>
      <c r="AC9" s="5"/>
      <c r="AD9" s="5"/>
      <c r="AE9" s="5"/>
    </row>
    <row r="10" spans="1:31" s="3" customFormat="1" x14ac:dyDescent="0.25">
      <c r="A10" s="7" t="s">
        <v>1</v>
      </c>
      <c r="B10" s="7" t="s">
        <v>2</v>
      </c>
      <c r="C10" s="7" t="s">
        <v>3</v>
      </c>
      <c r="D10" s="7" t="s">
        <v>40</v>
      </c>
      <c r="E10" s="7" t="s">
        <v>4</v>
      </c>
      <c r="F10" s="7" t="s">
        <v>5</v>
      </c>
      <c r="G10" s="7" t="s">
        <v>37</v>
      </c>
      <c r="H10" s="25" t="s">
        <v>6</v>
      </c>
      <c r="I10" s="29" t="s">
        <v>38</v>
      </c>
      <c r="J10" s="25" t="s">
        <v>61</v>
      </c>
      <c r="K10" s="30" t="s">
        <v>61</v>
      </c>
      <c r="L10" s="14"/>
      <c r="M10" s="29" t="s">
        <v>38</v>
      </c>
      <c r="N10" s="25" t="s">
        <v>61</v>
      </c>
      <c r="O10" s="30" t="s">
        <v>61</v>
      </c>
      <c r="P10" s="14"/>
      <c r="Q10" s="58" t="s">
        <v>38</v>
      </c>
      <c r="R10" s="2" t="s">
        <v>61</v>
      </c>
      <c r="S10" s="59" t="s">
        <v>61</v>
      </c>
      <c r="T10" s="6"/>
      <c r="U10" s="6"/>
      <c r="V10" s="6"/>
      <c r="W10" s="6"/>
      <c r="X10" s="6"/>
      <c r="Y10" s="6"/>
      <c r="Z10" s="6"/>
      <c r="AA10" s="24" t="s">
        <v>0</v>
      </c>
      <c r="AB10" s="6"/>
      <c r="AC10" s="6"/>
      <c r="AD10" s="6"/>
      <c r="AE10" s="6"/>
    </row>
    <row r="11" spans="1:31" x14ac:dyDescent="0.25">
      <c r="A11" s="60" t="s">
        <v>25</v>
      </c>
      <c r="B11" s="60" t="s">
        <v>8</v>
      </c>
      <c r="C11" s="60" t="s">
        <v>26</v>
      </c>
      <c r="D11" s="61" t="s">
        <v>49</v>
      </c>
      <c r="E11" s="60">
        <v>13161423</v>
      </c>
      <c r="F11" s="62">
        <v>190796596471</v>
      </c>
      <c r="G11" s="63">
        <v>14</v>
      </c>
      <c r="H11" s="60">
        <v>30</v>
      </c>
      <c r="I11" s="60">
        <v>191</v>
      </c>
      <c r="J11" s="27">
        <v>1.4000000000000001</v>
      </c>
      <c r="K11" s="34">
        <f>J11*I11</f>
        <v>267.40000000000003</v>
      </c>
      <c r="L11" s="56"/>
      <c r="M11" s="52">
        <f>I11/2</f>
        <v>95.5</v>
      </c>
      <c r="N11" s="4">
        <v>1.61</v>
      </c>
      <c r="O11" s="53">
        <f>N11*M11</f>
        <v>153.755</v>
      </c>
      <c r="P11" s="57"/>
      <c r="Q11" s="52">
        <f>I11/4</f>
        <v>47.75</v>
      </c>
      <c r="R11" s="4">
        <v>1.82</v>
      </c>
      <c r="S11" s="53">
        <f>R11*Q11</f>
        <v>86.905000000000001</v>
      </c>
      <c r="T11" s="5"/>
      <c r="U11" s="5"/>
      <c r="V11" s="5"/>
      <c r="W11" s="5"/>
      <c r="X11" s="5"/>
      <c r="Y11" s="5"/>
      <c r="Z11" s="5"/>
      <c r="AA11" s="23" t="s">
        <v>24</v>
      </c>
      <c r="AB11" s="5"/>
      <c r="AC11" s="5"/>
      <c r="AD11" s="5"/>
      <c r="AE11" s="5"/>
    </row>
    <row r="12" spans="1:31" x14ac:dyDescent="0.25">
      <c r="A12" s="60" t="s">
        <v>31</v>
      </c>
      <c r="B12" s="60" t="s">
        <v>8</v>
      </c>
      <c r="C12" s="60" t="s">
        <v>32</v>
      </c>
      <c r="D12" s="61" t="s">
        <v>48</v>
      </c>
      <c r="E12" s="60">
        <v>13161423</v>
      </c>
      <c r="F12" s="62">
        <v>190796596488</v>
      </c>
      <c r="G12" s="63">
        <v>14</v>
      </c>
      <c r="H12" s="60">
        <v>30</v>
      </c>
      <c r="I12" s="60">
        <v>202</v>
      </c>
      <c r="J12" s="27">
        <v>1.4000000000000001</v>
      </c>
      <c r="K12" s="34">
        <f t="shared" ref="K12:K24" si="0">J12*I12</f>
        <v>282.8</v>
      </c>
      <c r="L12" s="56"/>
      <c r="M12" s="52">
        <f t="shared" ref="M12:M24" si="1">I12/2</f>
        <v>101</v>
      </c>
      <c r="N12" s="4">
        <v>1.61</v>
      </c>
      <c r="O12" s="53">
        <f t="shared" ref="O12:O24" si="2">N12*M12</f>
        <v>162.61000000000001</v>
      </c>
      <c r="P12" s="57"/>
      <c r="Q12" s="52">
        <f t="shared" ref="Q12:Q24" si="3">I12/4</f>
        <v>50.5</v>
      </c>
      <c r="R12" s="4">
        <v>1.82</v>
      </c>
      <c r="S12" s="53">
        <f t="shared" ref="S12:S24" si="4">R12*Q12</f>
        <v>91.91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x14ac:dyDescent="0.25">
      <c r="A13" s="60" t="s">
        <v>27</v>
      </c>
      <c r="B13" s="60" t="s">
        <v>8</v>
      </c>
      <c r="C13" s="60" t="s">
        <v>28</v>
      </c>
      <c r="D13" s="61" t="s">
        <v>46</v>
      </c>
      <c r="E13" s="60">
        <v>13161423</v>
      </c>
      <c r="F13" s="62">
        <v>190796596457</v>
      </c>
      <c r="G13" s="63">
        <v>14</v>
      </c>
      <c r="H13" s="60">
        <v>30</v>
      </c>
      <c r="I13" s="60">
        <v>213</v>
      </c>
      <c r="J13" s="27">
        <v>1.4000000000000001</v>
      </c>
      <c r="K13" s="34">
        <f t="shared" si="0"/>
        <v>298.20000000000005</v>
      </c>
      <c r="L13" s="56"/>
      <c r="M13" s="52">
        <f t="shared" si="1"/>
        <v>106.5</v>
      </c>
      <c r="N13" s="4">
        <v>1.61</v>
      </c>
      <c r="O13" s="53">
        <f t="shared" si="2"/>
        <v>171.465</v>
      </c>
      <c r="P13" s="57"/>
      <c r="Q13" s="52">
        <f t="shared" si="3"/>
        <v>53.25</v>
      </c>
      <c r="R13" s="4">
        <v>1.82</v>
      </c>
      <c r="S13" s="53">
        <f t="shared" si="4"/>
        <v>96.915000000000006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x14ac:dyDescent="0.25">
      <c r="A14" s="60" t="s">
        <v>29</v>
      </c>
      <c r="B14" s="60" t="s">
        <v>8</v>
      </c>
      <c r="C14" s="60" t="s">
        <v>30</v>
      </c>
      <c r="D14" s="61" t="s">
        <v>47</v>
      </c>
      <c r="E14" s="60">
        <v>13161423</v>
      </c>
      <c r="F14" s="62">
        <v>190796596464</v>
      </c>
      <c r="G14" s="63">
        <v>14</v>
      </c>
      <c r="H14" s="60">
        <v>30</v>
      </c>
      <c r="I14" s="60">
        <v>180</v>
      </c>
      <c r="J14" s="27">
        <v>1.4000000000000001</v>
      </c>
      <c r="K14" s="34">
        <f t="shared" si="0"/>
        <v>252.00000000000003</v>
      </c>
      <c r="L14" s="56"/>
      <c r="M14" s="52">
        <f t="shared" si="1"/>
        <v>90</v>
      </c>
      <c r="N14" s="4">
        <v>1.61</v>
      </c>
      <c r="O14" s="53">
        <f t="shared" si="2"/>
        <v>144.9</v>
      </c>
      <c r="P14" s="57"/>
      <c r="Q14" s="52">
        <f t="shared" si="3"/>
        <v>45</v>
      </c>
      <c r="R14" s="4">
        <v>1.82</v>
      </c>
      <c r="S14" s="53">
        <f t="shared" si="4"/>
        <v>81.900000000000006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x14ac:dyDescent="0.25">
      <c r="A15" s="60" t="s">
        <v>10</v>
      </c>
      <c r="B15" s="60" t="s">
        <v>8</v>
      </c>
      <c r="C15" s="60" t="s">
        <v>11</v>
      </c>
      <c r="D15" s="61" t="s">
        <v>42</v>
      </c>
      <c r="E15" s="60">
        <v>23161423</v>
      </c>
      <c r="F15" s="62">
        <v>190796598567</v>
      </c>
      <c r="G15" s="63">
        <v>14</v>
      </c>
      <c r="H15" s="60">
        <v>30</v>
      </c>
      <c r="I15" s="60">
        <v>551</v>
      </c>
      <c r="J15" s="27">
        <v>1.4000000000000001</v>
      </c>
      <c r="K15" s="34">
        <f t="shared" si="0"/>
        <v>771.40000000000009</v>
      </c>
      <c r="L15" s="56"/>
      <c r="M15" s="52">
        <f t="shared" si="1"/>
        <v>275.5</v>
      </c>
      <c r="N15" s="4">
        <v>1.61</v>
      </c>
      <c r="O15" s="53">
        <f t="shared" si="2"/>
        <v>443.55500000000001</v>
      </c>
      <c r="P15" s="57"/>
      <c r="Q15" s="52">
        <f t="shared" si="3"/>
        <v>137.75</v>
      </c>
      <c r="R15" s="4">
        <v>1.82</v>
      </c>
      <c r="S15" s="53">
        <f t="shared" si="4"/>
        <v>250.70500000000001</v>
      </c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x14ac:dyDescent="0.25">
      <c r="A16" s="60" t="s">
        <v>7</v>
      </c>
      <c r="B16" s="60" t="s">
        <v>8</v>
      </c>
      <c r="C16" s="60" t="s">
        <v>9</v>
      </c>
      <c r="D16" s="61" t="s">
        <v>41</v>
      </c>
      <c r="E16" s="60">
        <v>23161423</v>
      </c>
      <c r="F16" s="62">
        <v>190796598574</v>
      </c>
      <c r="G16" s="63">
        <v>14</v>
      </c>
      <c r="H16" s="60">
        <v>30</v>
      </c>
      <c r="I16" s="60">
        <v>804</v>
      </c>
      <c r="J16" s="27">
        <v>1.4000000000000001</v>
      </c>
      <c r="K16" s="34">
        <f t="shared" si="0"/>
        <v>1125.6000000000001</v>
      </c>
      <c r="L16" s="56"/>
      <c r="M16" s="52">
        <f t="shared" si="1"/>
        <v>402</v>
      </c>
      <c r="N16" s="4">
        <v>1.61</v>
      </c>
      <c r="O16" s="53">
        <f t="shared" si="2"/>
        <v>647.22</v>
      </c>
      <c r="P16" s="57"/>
      <c r="Q16" s="52">
        <f t="shared" si="3"/>
        <v>201</v>
      </c>
      <c r="R16" s="4">
        <v>1.82</v>
      </c>
      <c r="S16" s="53">
        <f t="shared" si="4"/>
        <v>365.82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x14ac:dyDescent="0.25">
      <c r="A17" s="60" t="s">
        <v>12</v>
      </c>
      <c r="B17" s="60" t="s">
        <v>8</v>
      </c>
      <c r="C17" s="60" t="s">
        <v>13</v>
      </c>
      <c r="D17" s="61" t="s">
        <v>43</v>
      </c>
      <c r="E17" s="60">
        <v>23161423</v>
      </c>
      <c r="F17" s="62">
        <v>190796598581</v>
      </c>
      <c r="G17" s="63">
        <v>14</v>
      </c>
      <c r="H17" s="60">
        <v>30</v>
      </c>
      <c r="I17" s="60">
        <v>639</v>
      </c>
      <c r="J17" s="27">
        <v>1.4000000000000001</v>
      </c>
      <c r="K17" s="34">
        <f t="shared" si="0"/>
        <v>894.60000000000014</v>
      </c>
      <c r="L17" s="56"/>
      <c r="M17" s="52">
        <f t="shared" si="1"/>
        <v>319.5</v>
      </c>
      <c r="N17" s="4">
        <v>1.61</v>
      </c>
      <c r="O17" s="53">
        <f t="shared" si="2"/>
        <v>514.39499999999998</v>
      </c>
      <c r="P17" s="57"/>
      <c r="Q17" s="52">
        <f t="shared" si="3"/>
        <v>159.75</v>
      </c>
      <c r="R17" s="4">
        <v>1.82</v>
      </c>
      <c r="S17" s="53">
        <f t="shared" si="4"/>
        <v>290.745</v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x14ac:dyDescent="0.25">
      <c r="A18" s="60" t="s">
        <v>14</v>
      </c>
      <c r="B18" s="60" t="s">
        <v>8</v>
      </c>
      <c r="C18" s="60" t="s">
        <v>15</v>
      </c>
      <c r="D18" s="61" t="s">
        <v>44</v>
      </c>
      <c r="E18" s="60">
        <v>23161423</v>
      </c>
      <c r="F18" s="62">
        <v>190796598598</v>
      </c>
      <c r="G18" s="63">
        <v>14</v>
      </c>
      <c r="H18" s="60">
        <v>30</v>
      </c>
      <c r="I18" s="60">
        <v>461</v>
      </c>
      <c r="J18" s="27">
        <v>1.4000000000000001</v>
      </c>
      <c r="K18" s="34">
        <f t="shared" si="0"/>
        <v>645.40000000000009</v>
      </c>
      <c r="L18" s="56"/>
      <c r="M18" s="52">
        <f t="shared" si="1"/>
        <v>230.5</v>
      </c>
      <c r="N18" s="4">
        <v>1.61</v>
      </c>
      <c r="O18" s="53">
        <f t="shared" si="2"/>
        <v>371.10500000000002</v>
      </c>
      <c r="P18" s="57"/>
      <c r="Q18" s="52">
        <f t="shared" si="3"/>
        <v>115.25</v>
      </c>
      <c r="R18" s="4">
        <v>1.82</v>
      </c>
      <c r="S18" s="53">
        <f t="shared" si="4"/>
        <v>209.755</v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25">
      <c r="A19" s="60" t="s">
        <v>22</v>
      </c>
      <c r="B19" s="60" t="s">
        <v>8</v>
      </c>
      <c r="C19" s="60" t="s">
        <v>23</v>
      </c>
      <c r="D19" s="61" t="s">
        <v>45</v>
      </c>
      <c r="E19" s="60">
        <v>33161418</v>
      </c>
      <c r="F19" s="62">
        <v>190796597768</v>
      </c>
      <c r="G19" s="63">
        <v>16</v>
      </c>
      <c r="H19" s="60">
        <v>30</v>
      </c>
      <c r="I19" s="60">
        <v>292</v>
      </c>
      <c r="J19" s="27">
        <v>1.6</v>
      </c>
      <c r="K19" s="34">
        <f t="shared" si="0"/>
        <v>467.20000000000005</v>
      </c>
      <c r="L19" s="56"/>
      <c r="M19" s="52">
        <f t="shared" si="1"/>
        <v>146</v>
      </c>
      <c r="N19" s="4">
        <v>1.84</v>
      </c>
      <c r="O19" s="53">
        <f t="shared" si="2"/>
        <v>268.64</v>
      </c>
      <c r="P19" s="57"/>
      <c r="Q19" s="52">
        <f t="shared" si="3"/>
        <v>73</v>
      </c>
      <c r="R19" s="4">
        <v>2.08</v>
      </c>
      <c r="S19" s="53">
        <f t="shared" si="4"/>
        <v>151.84</v>
      </c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x14ac:dyDescent="0.25">
      <c r="A20" s="60" t="s">
        <v>16</v>
      </c>
      <c r="B20" s="60" t="s">
        <v>8</v>
      </c>
      <c r="C20" s="60" t="s">
        <v>17</v>
      </c>
      <c r="D20" s="61">
        <v>6</v>
      </c>
      <c r="E20" s="60">
        <v>33161418</v>
      </c>
      <c r="F20" s="62">
        <v>190796597775</v>
      </c>
      <c r="G20" s="63">
        <v>16</v>
      </c>
      <c r="H20" s="60">
        <v>30</v>
      </c>
      <c r="I20" s="60">
        <v>392</v>
      </c>
      <c r="J20" s="27">
        <v>1.6</v>
      </c>
      <c r="K20" s="34">
        <f t="shared" si="0"/>
        <v>627.20000000000005</v>
      </c>
      <c r="L20" s="56"/>
      <c r="M20" s="52">
        <f t="shared" si="1"/>
        <v>196</v>
      </c>
      <c r="N20" s="4">
        <v>1.84</v>
      </c>
      <c r="O20" s="53">
        <f t="shared" si="2"/>
        <v>360.64000000000004</v>
      </c>
      <c r="P20" s="57"/>
      <c r="Q20" s="52">
        <f t="shared" si="3"/>
        <v>98</v>
      </c>
      <c r="R20" s="4">
        <v>2.08</v>
      </c>
      <c r="S20" s="53">
        <f>R20*Q20</f>
        <v>203.84</v>
      </c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x14ac:dyDescent="0.25">
      <c r="A21" s="60" t="s">
        <v>18</v>
      </c>
      <c r="B21" s="60" t="s">
        <v>8</v>
      </c>
      <c r="C21" s="60" t="s">
        <v>19</v>
      </c>
      <c r="D21" s="61">
        <v>7</v>
      </c>
      <c r="E21" s="60">
        <v>33161418</v>
      </c>
      <c r="F21" s="62">
        <v>190796597782</v>
      </c>
      <c r="G21" s="63">
        <v>16</v>
      </c>
      <c r="H21" s="60">
        <v>30</v>
      </c>
      <c r="I21" s="60">
        <v>315</v>
      </c>
      <c r="J21" s="27">
        <v>1.6</v>
      </c>
      <c r="K21" s="34">
        <f t="shared" si="0"/>
        <v>504</v>
      </c>
      <c r="L21" s="56"/>
      <c r="M21" s="52">
        <f t="shared" si="1"/>
        <v>157.5</v>
      </c>
      <c r="N21" s="4">
        <v>1.84</v>
      </c>
      <c r="O21" s="53">
        <f t="shared" si="2"/>
        <v>289.8</v>
      </c>
      <c r="P21" s="57"/>
      <c r="Q21" s="52">
        <f t="shared" si="3"/>
        <v>78.75</v>
      </c>
      <c r="R21" s="4">
        <v>2.08</v>
      </c>
      <c r="S21" s="53">
        <f t="shared" si="4"/>
        <v>163.80000000000001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x14ac:dyDescent="0.25">
      <c r="A22" s="60" t="s">
        <v>20</v>
      </c>
      <c r="B22" s="60" t="s">
        <v>8</v>
      </c>
      <c r="C22" s="60" t="s">
        <v>21</v>
      </c>
      <c r="D22" s="61">
        <v>8</v>
      </c>
      <c r="E22" s="60">
        <v>33161418</v>
      </c>
      <c r="F22" s="62">
        <v>190796597799</v>
      </c>
      <c r="G22" s="63">
        <v>16</v>
      </c>
      <c r="H22" s="60">
        <v>30</v>
      </c>
      <c r="I22" s="60">
        <v>257</v>
      </c>
      <c r="J22" s="27">
        <v>1.6</v>
      </c>
      <c r="K22" s="34">
        <f t="shared" si="0"/>
        <v>411.20000000000005</v>
      </c>
      <c r="L22" s="56"/>
      <c r="M22" s="52">
        <f t="shared" si="1"/>
        <v>128.5</v>
      </c>
      <c r="N22" s="4">
        <v>1.84</v>
      </c>
      <c r="O22" s="53">
        <f t="shared" si="2"/>
        <v>236.44</v>
      </c>
      <c r="P22" s="57"/>
      <c r="Q22" s="52">
        <f t="shared" si="3"/>
        <v>64.25</v>
      </c>
      <c r="R22" s="4">
        <v>2.08</v>
      </c>
      <c r="S22" s="53">
        <f t="shared" si="4"/>
        <v>133.64000000000001</v>
      </c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5">
      <c r="A23" s="60" t="s">
        <v>35</v>
      </c>
      <c r="B23" s="60" t="s">
        <v>8</v>
      </c>
      <c r="C23" s="60" t="s">
        <v>36</v>
      </c>
      <c r="D23" s="61" t="s">
        <v>51</v>
      </c>
      <c r="E23" s="60">
        <v>33161418</v>
      </c>
      <c r="F23" s="62">
        <v>190796597737</v>
      </c>
      <c r="G23" s="63">
        <v>16</v>
      </c>
      <c r="H23" s="60" t="s">
        <v>39</v>
      </c>
      <c r="I23" s="60">
        <v>272</v>
      </c>
      <c r="J23" s="27">
        <v>1.6</v>
      </c>
      <c r="K23" s="34">
        <f t="shared" si="0"/>
        <v>435.20000000000005</v>
      </c>
      <c r="L23" s="56"/>
      <c r="M23" s="52">
        <f t="shared" si="1"/>
        <v>136</v>
      </c>
      <c r="N23" s="4">
        <v>1.84</v>
      </c>
      <c r="O23" s="53">
        <f t="shared" si="2"/>
        <v>250.24</v>
      </c>
      <c r="P23" s="57"/>
      <c r="Q23" s="52">
        <f t="shared" si="3"/>
        <v>68</v>
      </c>
      <c r="R23" s="4">
        <v>2.08</v>
      </c>
      <c r="S23" s="53">
        <f t="shared" si="4"/>
        <v>141.44</v>
      </c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5">
      <c r="A24" s="60" t="s">
        <v>33</v>
      </c>
      <c r="B24" s="60" t="s">
        <v>8</v>
      </c>
      <c r="C24" s="60" t="s">
        <v>34</v>
      </c>
      <c r="D24" s="61" t="s">
        <v>50</v>
      </c>
      <c r="E24" s="60">
        <v>33161418</v>
      </c>
      <c r="F24" s="62">
        <v>190796597744</v>
      </c>
      <c r="G24" s="63">
        <v>16</v>
      </c>
      <c r="H24" s="60" t="s">
        <v>39</v>
      </c>
      <c r="I24" s="60">
        <v>145</v>
      </c>
      <c r="J24" s="27">
        <v>1.6</v>
      </c>
      <c r="K24" s="34">
        <f t="shared" si="0"/>
        <v>232</v>
      </c>
      <c r="L24" s="56"/>
      <c r="M24" s="52">
        <f t="shared" si="1"/>
        <v>72.5</v>
      </c>
      <c r="N24" s="4">
        <v>1.84</v>
      </c>
      <c r="O24" s="53">
        <f t="shared" si="2"/>
        <v>133.4</v>
      </c>
      <c r="P24" s="57"/>
      <c r="Q24" s="52">
        <f t="shared" si="3"/>
        <v>36.25</v>
      </c>
      <c r="R24" s="4">
        <v>2.08</v>
      </c>
      <c r="S24" s="53">
        <f t="shared" si="4"/>
        <v>75.400000000000006</v>
      </c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ht="15.75" thickBot="1" x14ac:dyDescent="0.3">
      <c r="I25" s="31">
        <f>SUM(I11:I24)</f>
        <v>4914</v>
      </c>
      <c r="J25" s="32"/>
      <c r="K25" s="33">
        <f>SUM(K11:K24)</f>
        <v>7214.2000000000007</v>
      </c>
      <c r="L25" s="22"/>
      <c r="M25" s="54">
        <f>SUM(M11:M24)</f>
        <v>2457</v>
      </c>
      <c r="N25" s="26"/>
      <c r="O25" s="33">
        <f>SUM(O11:O24)</f>
        <v>4148.165</v>
      </c>
      <c r="P25" s="22"/>
      <c r="Q25" s="54">
        <f>SUM(Q11:Q24)</f>
        <v>1228.5</v>
      </c>
      <c r="R25" s="26"/>
      <c r="S25" s="33">
        <f>SUM(S11:S24)</f>
        <v>2344.6150000000002</v>
      </c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ht="15.75" thickBot="1" x14ac:dyDescent="0.3">
      <c r="A26" s="5"/>
      <c r="B26" s="5" t="s">
        <v>55</v>
      </c>
      <c r="C26" s="5" t="s">
        <v>52</v>
      </c>
      <c r="D26" s="5"/>
      <c r="E26" s="5"/>
      <c r="F26" s="5"/>
      <c r="G26" s="6"/>
      <c r="H26" s="5"/>
      <c r="I26" s="39"/>
      <c r="J26" s="40"/>
      <c r="K26" s="41"/>
      <c r="M26" s="39"/>
      <c r="N26" s="40"/>
      <c r="O26" s="41"/>
      <c r="Q26" s="39"/>
      <c r="R26" s="47"/>
      <c r="S26" s="48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x14ac:dyDescent="0.25">
      <c r="A27" s="13"/>
      <c r="B27" s="13"/>
      <c r="C27" s="13" t="s">
        <v>53</v>
      </c>
      <c r="D27" s="13"/>
      <c r="E27" s="13"/>
      <c r="F27" s="13"/>
      <c r="G27" s="14"/>
      <c r="H27" s="13"/>
      <c r="I27" s="42" t="s">
        <v>64</v>
      </c>
      <c r="J27" s="28"/>
      <c r="K27" s="37" t="s">
        <v>65</v>
      </c>
      <c r="L27" s="35"/>
      <c r="M27" s="42" t="s">
        <v>64</v>
      </c>
      <c r="N27" s="14"/>
      <c r="O27" s="37" t="s">
        <v>65</v>
      </c>
      <c r="P27" s="35"/>
      <c r="Q27" s="42" t="s">
        <v>64</v>
      </c>
      <c r="R27" s="13"/>
      <c r="S27" s="37" t="s">
        <v>65</v>
      </c>
      <c r="T27" s="5"/>
      <c r="U27" s="5"/>
      <c r="V27" s="5"/>
      <c r="W27" s="5"/>
      <c r="X27" s="5"/>
      <c r="Y27" s="5"/>
      <c r="Z27" s="5"/>
      <c r="AA27" s="13"/>
      <c r="AB27" s="5"/>
      <c r="AC27" s="5"/>
      <c r="AD27" s="5"/>
      <c r="AE27" s="5"/>
    </row>
    <row r="28" spans="1:31" ht="15.75" thickBot="1" x14ac:dyDescent="0.3">
      <c r="A28" s="13"/>
      <c r="B28" s="13"/>
      <c r="C28" s="13" t="s">
        <v>54</v>
      </c>
      <c r="D28" s="20"/>
      <c r="E28" s="13"/>
      <c r="F28" s="21"/>
      <c r="G28" s="22"/>
      <c r="H28" s="13"/>
      <c r="I28" s="43">
        <f>I25</f>
        <v>4914</v>
      </c>
      <c r="J28" s="14"/>
      <c r="K28" s="38">
        <f>K25</f>
        <v>7214.2000000000007</v>
      </c>
      <c r="L28" s="36"/>
      <c r="M28" s="43">
        <f>M25</f>
        <v>2457</v>
      </c>
      <c r="N28" s="14"/>
      <c r="O28" s="38">
        <f>O25</f>
        <v>4148.165</v>
      </c>
      <c r="P28" s="36"/>
      <c r="Q28" s="43">
        <f>Q25</f>
        <v>1228.5</v>
      </c>
      <c r="R28" s="13"/>
      <c r="S28" s="38">
        <f>S25</f>
        <v>2344.6150000000002</v>
      </c>
      <c r="T28" s="5"/>
      <c r="U28" s="5"/>
      <c r="V28" s="5"/>
      <c r="W28" s="5"/>
      <c r="X28" s="5"/>
      <c r="Y28" s="5"/>
      <c r="Z28" s="5"/>
      <c r="AA28" s="13"/>
      <c r="AB28" s="5"/>
      <c r="AC28" s="5"/>
      <c r="AD28" s="5"/>
      <c r="AE28" s="5"/>
    </row>
    <row r="29" spans="1:31" ht="15.75" thickBot="1" x14ac:dyDescent="0.3">
      <c r="A29" s="13"/>
      <c r="B29" s="13"/>
      <c r="C29" s="13"/>
      <c r="D29" s="20"/>
      <c r="E29" s="13"/>
      <c r="F29" s="21"/>
      <c r="G29" s="22"/>
      <c r="H29" s="13"/>
      <c r="I29" s="44"/>
      <c r="J29" s="45"/>
      <c r="K29" s="46"/>
      <c r="M29" s="44"/>
      <c r="N29" s="45"/>
      <c r="O29" s="46"/>
      <c r="Q29" s="44"/>
      <c r="R29" s="49"/>
      <c r="S29" s="50"/>
      <c r="T29" s="5"/>
      <c r="U29" s="5"/>
      <c r="V29" s="5"/>
      <c r="W29" s="5"/>
      <c r="X29" s="5"/>
      <c r="Y29" s="5"/>
      <c r="Z29" s="5"/>
      <c r="AA29" s="13"/>
      <c r="AB29" s="5"/>
      <c r="AC29" s="5"/>
      <c r="AD29" s="5"/>
      <c r="AE29" s="5"/>
    </row>
    <row r="30" spans="1:31" x14ac:dyDescent="0.25">
      <c r="A30" s="13"/>
      <c r="B30" s="13"/>
      <c r="C30" s="13"/>
      <c r="D30" s="13"/>
      <c r="E30" s="13"/>
      <c r="F30" s="13"/>
      <c r="G30" s="14"/>
      <c r="H30" s="13"/>
      <c r="I30" s="13"/>
      <c r="J30" s="14"/>
      <c r="K30" s="14"/>
      <c r="M30" s="13"/>
      <c r="N30" s="14"/>
      <c r="O30" s="14"/>
      <c r="Q30" s="13"/>
      <c r="R30" s="13"/>
      <c r="S30" s="13"/>
      <c r="T30" s="5"/>
      <c r="U30" s="5"/>
      <c r="V30" s="5"/>
      <c r="W30" s="5"/>
      <c r="X30" s="5"/>
      <c r="Y30" s="5"/>
      <c r="Z30" s="5"/>
      <c r="AA30" s="13"/>
      <c r="AB30" s="5"/>
      <c r="AC30" s="5"/>
      <c r="AD30" s="5"/>
      <c r="AE30" s="5"/>
    </row>
    <row r="31" spans="1:31" x14ac:dyDescent="0.25">
      <c r="A31" s="13"/>
      <c r="B31" s="13"/>
      <c r="C31" s="13"/>
      <c r="D31" s="13"/>
      <c r="E31" s="13"/>
      <c r="F31" s="13"/>
      <c r="G31" s="14"/>
      <c r="H31" s="13"/>
      <c r="I31" s="13"/>
      <c r="J31" s="14"/>
      <c r="K31" s="14"/>
      <c r="M31" s="13"/>
      <c r="N31" s="14"/>
      <c r="O31" s="14"/>
      <c r="Q31" s="13"/>
      <c r="R31" s="13"/>
      <c r="S31" s="13"/>
      <c r="T31" s="5"/>
      <c r="U31" s="5"/>
      <c r="V31" s="5"/>
      <c r="W31" s="5"/>
      <c r="X31" s="5"/>
      <c r="Y31" s="5"/>
      <c r="Z31" s="5"/>
      <c r="AA31" s="13"/>
      <c r="AB31" s="5"/>
      <c r="AC31" s="5"/>
      <c r="AD31" s="5"/>
      <c r="AE31" s="5"/>
    </row>
    <row r="32" spans="1:31" x14ac:dyDescent="0.25">
      <c r="A32" s="13"/>
      <c r="B32" s="13"/>
      <c r="C32" s="13"/>
      <c r="D32" s="13"/>
      <c r="E32" s="13"/>
      <c r="F32" s="13"/>
      <c r="G32" s="14"/>
      <c r="H32" s="13"/>
      <c r="I32" s="13"/>
      <c r="J32" s="14"/>
      <c r="K32" s="14"/>
      <c r="M32" s="13"/>
      <c r="N32" s="14"/>
      <c r="O32" s="14"/>
      <c r="Q32" s="13"/>
      <c r="R32" s="13"/>
      <c r="S32" s="13"/>
      <c r="T32" s="5"/>
      <c r="U32" s="5"/>
      <c r="V32" s="5"/>
      <c r="W32" s="5"/>
      <c r="X32" s="5"/>
      <c r="Y32" s="5"/>
      <c r="Z32" s="5"/>
      <c r="AA32" s="13"/>
      <c r="AB32" s="5"/>
      <c r="AC32" s="5"/>
      <c r="AD32" s="5"/>
      <c r="AE32" s="5"/>
    </row>
    <row r="33" spans="1:31" x14ac:dyDescent="0.25">
      <c r="A33" s="13"/>
      <c r="B33" s="13"/>
      <c r="C33" s="13"/>
      <c r="D33" s="13"/>
      <c r="E33" s="13"/>
      <c r="F33" s="13"/>
      <c r="G33" s="14"/>
      <c r="H33" s="13"/>
      <c r="I33" s="13"/>
      <c r="J33" s="14"/>
      <c r="K33" s="14"/>
      <c r="M33" s="13"/>
      <c r="N33" s="14"/>
      <c r="O33" s="14"/>
      <c r="Q33" s="13"/>
      <c r="R33" s="13"/>
      <c r="S33" s="13"/>
      <c r="T33" s="5"/>
      <c r="U33" s="5"/>
      <c r="V33" s="5"/>
      <c r="W33" s="5"/>
      <c r="X33" s="5"/>
      <c r="Y33" s="5"/>
      <c r="Z33" s="5"/>
      <c r="AA33" s="13"/>
      <c r="AB33" s="5"/>
      <c r="AC33" s="5"/>
      <c r="AD33" s="5"/>
      <c r="AE33" s="5"/>
    </row>
    <row r="34" spans="1:31" x14ac:dyDescent="0.25">
      <c r="A34" s="13"/>
      <c r="B34" s="13"/>
      <c r="C34" s="13"/>
      <c r="D34" s="13"/>
      <c r="E34" s="13"/>
      <c r="F34" s="13"/>
      <c r="G34" s="14"/>
      <c r="H34" s="13"/>
      <c r="I34" s="13"/>
      <c r="J34" s="14"/>
      <c r="K34" s="14"/>
      <c r="M34" s="13"/>
      <c r="N34" s="14"/>
      <c r="O34" s="14"/>
      <c r="Q34" s="13"/>
      <c r="R34" s="13"/>
      <c r="S34" s="13"/>
      <c r="T34" s="5"/>
      <c r="U34" s="5"/>
      <c r="V34" s="5"/>
      <c r="W34" s="5"/>
      <c r="X34" s="5"/>
      <c r="Y34" s="5"/>
      <c r="Z34" s="5"/>
      <c r="AA34" s="13"/>
      <c r="AB34" s="5"/>
      <c r="AC34" s="5"/>
      <c r="AD34" s="5"/>
      <c r="AE34" s="5"/>
    </row>
    <row r="35" spans="1:31" x14ac:dyDescent="0.25">
      <c r="A35" s="13"/>
      <c r="B35" s="13"/>
      <c r="C35" s="13"/>
      <c r="D35" s="13"/>
      <c r="E35" s="13"/>
      <c r="F35" s="13"/>
      <c r="G35" s="14"/>
      <c r="H35" s="13"/>
      <c r="I35" s="13"/>
      <c r="J35" s="14"/>
      <c r="K35" s="14"/>
      <c r="M35" s="13"/>
      <c r="N35" s="14"/>
      <c r="O35" s="14"/>
      <c r="Q35" s="13"/>
      <c r="R35" s="13"/>
      <c r="S35" s="13"/>
      <c r="T35" s="5"/>
      <c r="U35" s="5"/>
      <c r="V35" s="5"/>
      <c r="W35" s="5"/>
      <c r="X35" s="5"/>
      <c r="Y35" s="5"/>
      <c r="Z35" s="5"/>
      <c r="AA35" s="13"/>
      <c r="AB35" s="5"/>
      <c r="AC35" s="5"/>
      <c r="AD35" s="5"/>
      <c r="AE35" s="5"/>
    </row>
    <row r="36" spans="1:31" x14ac:dyDescent="0.25">
      <c r="A36" s="13"/>
      <c r="B36" s="13"/>
      <c r="C36" s="13"/>
      <c r="D36" s="13"/>
      <c r="E36" s="13"/>
      <c r="F36" s="13"/>
      <c r="G36" s="14"/>
      <c r="H36" s="13"/>
      <c r="I36" s="13"/>
      <c r="J36" s="14"/>
      <c r="K36" s="14"/>
      <c r="M36" s="13"/>
      <c r="N36" s="14"/>
      <c r="O36" s="14"/>
      <c r="Q36" s="13"/>
      <c r="R36" s="13"/>
      <c r="S36" s="13"/>
      <c r="T36" s="5"/>
      <c r="U36" s="5"/>
      <c r="V36" s="5"/>
      <c r="W36" s="5"/>
      <c r="X36" s="5"/>
      <c r="Y36" s="5"/>
      <c r="Z36" s="5"/>
      <c r="AA36" s="13"/>
      <c r="AB36" s="5"/>
      <c r="AC36" s="5"/>
      <c r="AD36" s="5"/>
      <c r="AE36" s="5"/>
    </row>
    <row r="37" spans="1:31" x14ac:dyDescent="0.25">
      <c r="A37" s="13"/>
      <c r="B37" s="13"/>
      <c r="C37" s="13"/>
      <c r="D37" s="13"/>
      <c r="E37" s="13"/>
      <c r="F37" s="13"/>
      <c r="G37" s="14"/>
      <c r="H37" s="13"/>
      <c r="I37" s="13"/>
      <c r="J37" s="14"/>
      <c r="K37" s="14"/>
      <c r="M37" s="13"/>
      <c r="N37" s="14"/>
      <c r="O37" s="14"/>
      <c r="Q37" s="13"/>
      <c r="R37" s="13"/>
      <c r="S37" s="13"/>
      <c r="T37" s="5"/>
      <c r="U37" s="5"/>
      <c r="V37" s="5"/>
      <c r="W37" s="5"/>
      <c r="X37" s="5"/>
      <c r="Y37" s="5"/>
      <c r="Z37" s="5"/>
      <c r="AA37" s="13"/>
      <c r="AB37" s="5"/>
      <c r="AC37" s="5"/>
      <c r="AD37" s="5"/>
      <c r="AE37" s="5"/>
    </row>
    <row r="38" spans="1:31" x14ac:dyDescent="0.25">
      <c r="A38" s="5"/>
      <c r="B38" s="5"/>
      <c r="C38" s="5"/>
      <c r="D38" s="5"/>
      <c r="E38" s="5"/>
      <c r="F38" s="5"/>
      <c r="G38" s="6"/>
      <c r="H38" s="5"/>
      <c r="I38" s="5"/>
      <c r="J38" s="6"/>
      <c r="K38" s="6"/>
      <c r="M38" s="5"/>
      <c r="N38" s="6"/>
      <c r="O38" s="6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x14ac:dyDescent="0.25">
      <c r="A39" s="5"/>
      <c r="B39" s="5"/>
      <c r="C39" s="5"/>
      <c r="D39" s="5"/>
      <c r="E39" s="5"/>
      <c r="F39" s="5"/>
      <c r="G39" s="6"/>
      <c r="H39" s="5"/>
      <c r="I39" s="5"/>
      <c r="J39" s="6"/>
      <c r="K39" s="6"/>
      <c r="M39" s="5"/>
      <c r="N39" s="6"/>
      <c r="O39" s="6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x14ac:dyDescent="0.25">
      <c r="A40" s="5"/>
      <c r="B40" s="5"/>
      <c r="C40" s="5"/>
      <c r="D40" s="5"/>
      <c r="E40" s="5"/>
      <c r="F40" s="5"/>
      <c r="G40" s="6"/>
      <c r="H40" s="5"/>
      <c r="I40" s="5"/>
      <c r="J40" s="6"/>
      <c r="K40" s="6"/>
      <c r="M40" s="5"/>
      <c r="N40" s="6"/>
      <c r="O40" s="6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x14ac:dyDescent="0.25">
      <c r="A41" s="5"/>
      <c r="B41" s="5"/>
      <c r="C41" s="5"/>
      <c r="D41" s="5"/>
      <c r="E41" s="5"/>
      <c r="F41" s="5"/>
      <c r="G41" s="6"/>
      <c r="H41" s="5"/>
      <c r="I41" s="5"/>
      <c r="J41" s="6"/>
      <c r="K41" s="6"/>
      <c r="M41" s="5"/>
      <c r="N41" s="6"/>
      <c r="O41" s="6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x14ac:dyDescent="0.25">
      <c r="A42" s="5"/>
      <c r="B42" s="5"/>
      <c r="C42" s="5"/>
      <c r="D42" s="5"/>
      <c r="E42" s="5"/>
      <c r="F42" s="5"/>
      <c r="G42" s="6"/>
      <c r="H42" s="5"/>
      <c r="I42" s="5"/>
      <c r="J42" s="6"/>
      <c r="K42" s="6"/>
      <c r="M42" s="5"/>
      <c r="N42" s="6"/>
      <c r="O42" s="6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x14ac:dyDescent="0.25">
      <c r="A43" s="5"/>
      <c r="B43" s="5"/>
      <c r="C43" s="5"/>
      <c r="D43" s="5"/>
      <c r="E43" s="5"/>
      <c r="F43" s="5"/>
      <c r="G43" s="6"/>
      <c r="H43" s="5"/>
      <c r="I43" s="5"/>
      <c r="J43" s="6"/>
      <c r="K43" s="6"/>
      <c r="M43" s="5"/>
      <c r="N43" s="6"/>
      <c r="O43" s="6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x14ac:dyDescent="0.25">
      <c r="A44" s="5"/>
      <c r="B44" s="5"/>
      <c r="C44" s="5"/>
      <c r="D44" s="5"/>
      <c r="E44" s="5"/>
      <c r="F44" s="5"/>
      <c r="G44" s="6"/>
      <c r="H44" s="5"/>
      <c r="I44" s="5"/>
      <c r="J44" s="6"/>
      <c r="K44" s="6"/>
      <c r="M44" s="5"/>
      <c r="N44" s="6"/>
      <c r="O44" s="6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</sheetData>
  <sortState ref="A25:I27">
    <sortCondition ref="D27"/>
  </sortState>
  <mergeCells count="12">
    <mergeCell ref="S8:S9"/>
    <mergeCell ref="I4:K7"/>
    <mergeCell ref="M4:O7"/>
    <mergeCell ref="Q4:S7"/>
    <mergeCell ref="R8:R9"/>
    <mergeCell ref="I8:I9"/>
    <mergeCell ref="M8:M9"/>
    <mergeCell ref="Q8:Q9"/>
    <mergeCell ref="J8:J9"/>
    <mergeCell ref="N8:N9"/>
    <mergeCell ref="K8:K9"/>
    <mergeCell ref="O8:O9"/>
  </mergeCells>
  <hyperlinks>
    <hyperlink ref="AA11" r:id="rId1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8" sqref="Q18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OshKosh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</dc:creator>
  <cp:lastModifiedBy>maria perea</cp:lastModifiedBy>
  <dcterms:created xsi:type="dcterms:W3CDTF">2018-10-16T15:00:40Z</dcterms:created>
  <dcterms:modified xsi:type="dcterms:W3CDTF">2019-10-14T14:47:52Z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96 96 2048 1280</vt:lpwstr>
  </property>
</Properties>
</file>