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RCHIVOS GOMEZ OSSA\CATALOGO WEB DANIEL G\"/>
    </mc:Choice>
  </mc:AlternateContent>
  <bookViews>
    <workbookView xWindow="-120" yWindow="-120" windowWidth="20730" windowHeight="11160" tabRatio="500"/>
  </bookViews>
  <sheets>
    <sheet name="Updated Inventory Sept 2019" sheetId="4" r:id="rId1"/>
    <sheet name="SUPERLOSS PICTURES" sheetId="3" r:id="rId2"/>
  </sheets>
  <definedNames>
    <definedName name="_xlnm._FilterDatabase" localSheetId="1" hidden="1">'SUPERLOSS PICTURES'!$A$3:$J$101</definedName>
    <definedName name="_xlnm.Print_Area" localSheetId="1">'SUPERLOSS PICTURES'!$A$1:$J$104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  <c r="I4" i="3"/>
  <c r="J4" i="3"/>
  <c r="I5" i="3"/>
  <c r="J5" i="3"/>
  <c r="I6" i="3"/>
  <c r="J6" i="3"/>
  <c r="I7" i="3"/>
  <c r="J7" i="3"/>
  <c r="I8" i="3"/>
  <c r="J8" i="3"/>
  <c r="I10" i="3"/>
  <c r="J10" i="3"/>
  <c r="I11" i="3"/>
  <c r="J11" i="3"/>
  <c r="I12" i="3"/>
  <c r="J12" i="3"/>
  <c r="I13" i="3"/>
  <c r="J13" i="3"/>
  <c r="I14" i="3"/>
  <c r="J14" i="3"/>
  <c r="I16" i="3"/>
  <c r="J16" i="3"/>
  <c r="I17" i="3"/>
  <c r="J17" i="3"/>
  <c r="I18" i="3"/>
  <c r="J18" i="3"/>
  <c r="I19" i="3"/>
  <c r="J19" i="3"/>
  <c r="I21" i="3"/>
  <c r="J21" i="3"/>
  <c r="I22" i="3"/>
  <c r="J22" i="3"/>
  <c r="I23" i="3"/>
  <c r="J23" i="3"/>
  <c r="I24" i="3"/>
  <c r="J24" i="3"/>
  <c r="I25" i="3"/>
  <c r="J25" i="3"/>
  <c r="I27" i="3"/>
  <c r="J27" i="3"/>
  <c r="I28" i="3"/>
  <c r="J28" i="3"/>
  <c r="I29" i="3"/>
  <c r="J29" i="3"/>
  <c r="I30" i="3"/>
  <c r="J30" i="3"/>
  <c r="I31" i="3"/>
  <c r="J31" i="3"/>
  <c r="I33" i="3"/>
  <c r="J33" i="3"/>
  <c r="I34" i="3"/>
  <c r="J34" i="3"/>
  <c r="I35" i="3"/>
  <c r="J35" i="3"/>
  <c r="I36" i="3"/>
  <c r="J36" i="3"/>
  <c r="I37" i="3"/>
  <c r="J37" i="3"/>
  <c r="I39" i="3"/>
  <c r="J39" i="3"/>
  <c r="I40" i="3"/>
  <c r="J40" i="3"/>
  <c r="I41" i="3"/>
  <c r="J41" i="3"/>
  <c r="I42" i="3"/>
  <c r="J42" i="3"/>
  <c r="I43" i="3"/>
  <c r="J43" i="3"/>
  <c r="I45" i="3"/>
  <c r="J45" i="3"/>
  <c r="I46" i="3"/>
  <c r="J46" i="3"/>
  <c r="I47" i="3"/>
  <c r="J47" i="3"/>
  <c r="I48" i="3"/>
  <c r="J48" i="3"/>
  <c r="I49" i="3"/>
  <c r="J49" i="3"/>
  <c r="I51" i="3"/>
  <c r="J51" i="3"/>
  <c r="I52" i="3"/>
  <c r="J52" i="3"/>
  <c r="I53" i="3"/>
  <c r="J53" i="3"/>
  <c r="I54" i="3"/>
  <c r="J54" i="3"/>
  <c r="I55" i="3"/>
  <c r="J55" i="3"/>
  <c r="I57" i="3"/>
  <c r="J57" i="3"/>
  <c r="I58" i="3"/>
  <c r="J58" i="3"/>
  <c r="I59" i="3"/>
  <c r="J59" i="3"/>
  <c r="I60" i="3"/>
  <c r="J60" i="3"/>
  <c r="I61" i="3"/>
  <c r="J61" i="3"/>
  <c r="I63" i="3"/>
  <c r="J63" i="3"/>
  <c r="I64" i="3"/>
  <c r="J64" i="3"/>
  <c r="I65" i="3"/>
  <c r="J65" i="3"/>
  <c r="I66" i="3"/>
  <c r="J66" i="3"/>
  <c r="I67" i="3"/>
  <c r="J67" i="3"/>
  <c r="I69" i="3"/>
  <c r="J69" i="3"/>
  <c r="I70" i="3"/>
  <c r="J70" i="3"/>
  <c r="I71" i="3"/>
  <c r="J71" i="3"/>
  <c r="I72" i="3"/>
  <c r="J72" i="3"/>
  <c r="I73" i="3"/>
  <c r="J73" i="3"/>
  <c r="I75" i="3"/>
  <c r="J75" i="3"/>
  <c r="I76" i="3"/>
  <c r="J76" i="3"/>
  <c r="I77" i="3"/>
  <c r="J77" i="3"/>
  <c r="I78" i="3"/>
  <c r="J78" i="3"/>
  <c r="I79" i="3"/>
  <c r="J79" i="3"/>
  <c r="I80" i="3"/>
  <c r="J80" i="3"/>
  <c r="I82" i="3"/>
  <c r="J82" i="3"/>
  <c r="I83" i="3"/>
  <c r="J83" i="3"/>
  <c r="I84" i="3"/>
  <c r="J84" i="3"/>
  <c r="I85" i="3"/>
  <c r="J85" i="3"/>
  <c r="I86" i="3"/>
  <c r="J86" i="3"/>
  <c r="I88" i="3"/>
  <c r="J88" i="3"/>
  <c r="I89" i="3"/>
  <c r="J89" i="3"/>
  <c r="I90" i="3"/>
  <c r="J90" i="3"/>
  <c r="I91" i="3"/>
  <c r="J91" i="3"/>
  <c r="I92" i="3"/>
  <c r="J92" i="3"/>
  <c r="I93" i="3"/>
  <c r="J93" i="3"/>
  <c r="I95" i="3"/>
  <c r="J95" i="3"/>
  <c r="I96" i="3"/>
  <c r="J96" i="3"/>
  <c r="I97" i="3"/>
  <c r="J97" i="3"/>
  <c r="I98" i="3"/>
  <c r="J98" i="3"/>
  <c r="I99" i="3"/>
  <c r="J99" i="3"/>
  <c r="J101" i="3"/>
</calcChain>
</file>

<file path=xl/sharedStrings.xml><?xml version="1.0" encoding="utf-8"?>
<sst xmlns="http://schemas.openxmlformats.org/spreadsheetml/2006/main" count="153" uniqueCount="148">
  <si>
    <t>AVERAGE PRICE</t>
  </si>
  <si>
    <t>TOTAL SLS12213</t>
  </si>
  <si>
    <t>SLS1221316 (Solano Azul 2XL  )</t>
  </si>
  <si>
    <t>SLS1221315 (Solano Azul XL    )</t>
  </si>
  <si>
    <t>SLS1221314 (Solano Azul L  )</t>
  </si>
  <si>
    <t>SLS1221313 (Solano Azul  M)</t>
  </si>
  <si>
    <t>SLS1221312 (Solano Azul S  )</t>
  </si>
  <si>
    <t>TOTAL SLS1221212</t>
  </si>
  <si>
    <t>SLS1221218 (Solano Morado 4XL)</t>
  </si>
  <si>
    <t>SLS1221216 (Solano Morado 2XL)</t>
  </si>
  <si>
    <t>SLS1221215 (Solano Morado XL    )</t>
  </si>
  <si>
    <t>SLS1221214 (Solano Morado L  )</t>
  </si>
  <si>
    <t>SLS1221213 (Solano Morado M    )</t>
  </si>
  <si>
    <t>SLS1221212 (Solano Morado S      )</t>
  </si>
  <si>
    <t>TOTAL SLS122</t>
  </si>
  <si>
    <t>SLS1221116 (Solano Rosado 2XL    )</t>
  </si>
  <si>
    <t>SLS1221115 (Solano Rosado XL  )</t>
  </si>
  <si>
    <t>SLS1221114 (Solano Rosado L  )</t>
  </si>
  <si>
    <t>SLS1221113 (Solano Rosado M)</t>
  </si>
  <si>
    <t>SLS1221112 (Solano Rosado S  )</t>
  </si>
  <si>
    <t>TOTAL SLS121</t>
  </si>
  <si>
    <t>SLS1211716 (Baru Nude 2XL)</t>
  </si>
  <si>
    <t>SLS1211715 (Baru Nude XL)</t>
  </si>
  <si>
    <t>SLS1211714 (Baru Nude L)</t>
  </si>
  <si>
    <t>SLS1211713 (Baru Nude M)</t>
  </si>
  <si>
    <t>SLS1211712 (Baru Nude S)</t>
  </si>
  <si>
    <t>SLS1211016 (Baru Black 2XL)</t>
  </si>
  <si>
    <t>TOTAL SLLR000</t>
  </si>
  <si>
    <t>SLLR0005 (Capri Rojo 2XL)</t>
  </si>
  <si>
    <t>SLLR0004 (Capri Rojo XL)</t>
  </si>
  <si>
    <t>SLLR0003 (Capri Rojo L)</t>
  </si>
  <si>
    <t>SLLR0002 (Capri Rojo M)</t>
  </si>
  <si>
    <t>SLLR0001 (Capri rojo S  )</t>
  </si>
  <si>
    <t>TOTAL SLLN04</t>
  </si>
  <si>
    <t>SLLN0405 (Legging negro/cuerina lat 2XL)</t>
  </si>
  <si>
    <t>SLLN0404 (Legging negro con cuerina lateral XL  )</t>
  </si>
  <si>
    <t>SLLN0403 (Legging negro/cuerina lateral L)</t>
  </si>
  <si>
    <t>SLLN0402 (Legging negro/cuerina lateral M)</t>
  </si>
  <si>
    <t>SLLN0401 (Legging negro/cuerina lateral S)</t>
  </si>
  <si>
    <t>TOTAL SLLN03</t>
  </si>
  <si>
    <t>SLLN0305 (Legging negro con bolsillos adelante 2XL  )</t>
  </si>
  <si>
    <t>SLLN0304 (Legging negro con bolsillos adelante XL)</t>
  </si>
  <si>
    <t>SLLN0303 (Legging negro con bolsillos adelante L  )</t>
  </si>
  <si>
    <t>SLLN0302 (Legging negro con bolsillos adelante M  )</t>
  </si>
  <si>
    <t>SLLN0301 (Legging negro con bolsillos adelante S  )</t>
  </si>
  <si>
    <t>TOTAL SLLN02</t>
  </si>
  <si>
    <t>SLLN0205 (Largo negro*gris 2XL)</t>
  </si>
  <si>
    <t>SLLN0204 (Largo negro*gris XL)</t>
  </si>
  <si>
    <t>SLLN0203 (Largo negro*gris L)</t>
  </si>
  <si>
    <t>SLLN0202 (Largo negro*gris M)</t>
  </si>
  <si>
    <t>SLLN0201 (Largo negro*gris S)</t>
  </si>
  <si>
    <t>TOTAL SLLN01</t>
  </si>
  <si>
    <t>SLLN0105 (Capri negro*rosado 2XL)</t>
  </si>
  <si>
    <t>SLLN0104 (Capri negro*rosado XL)</t>
  </si>
  <si>
    <t>SLLN0103 (Capri negro*rosado L)</t>
  </si>
  <si>
    <t>SLLN0102 (Capri negro*rosado M)</t>
  </si>
  <si>
    <t>SLLN0101 (Capri negro*rosado S)</t>
  </si>
  <si>
    <t>TOTAL SLLN000</t>
  </si>
  <si>
    <t>SLLN0005 (Largo negro 2XL)</t>
  </si>
  <si>
    <t>SLLN0004 (Largo negro XL)</t>
  </si>
  <si>
    <t>SLLN0003 (Largo negro L)</t>
  </si>
  <si>
    <t>SLLN0002 (Largo negro M)</t>
  </si>
  <si>
    <t>SLLN0001 (Largo negro S)</t>
  </si>
  <si>
    <t>TOTAL SLLG000</t>
  </si>
  <si>
    <t>SLLG0005 (Largo gris 2XL)</t>
  </si>
  <si>
    <t>SLLG0004 (Largo gris XL)</t>
  </si>
  <si>
    <t>SLLG0003 (Largo gris L)</t>
  </si>
  <si>
    <t>SLLG0002 (Largo gris M)</t>
  </si>
  <si>
    <t>SLLG0001 (Largo gris S)</t>
  </si>
  <si>
    <t>TOTAL SLLE020</t>
  </si>
  <si>
    <t>SLLE0205 (Serp Touch 2XL)</t>
  </si>
  <si>
    <t>SLLE0204 (Serp Touch XL)</t>
  </si>
  <si>
    <t>SLLE0203 (Serp Touch L)</t>
  </si>
  <si>
    <t>SLLE0202 (Serp Touch M)</t>
  </si>
  <si>
    <t>SLLE0201 (Serp Touch S)</t>
  </si>
  <si>
    <t>TOTAL SLLE0</t>
  </si>
  <si>
    <t>SLLE0105 (Candle Effect 2XL)</t>
  </si>
  <si>
    <t>SLLE0104 (Candle Effect XL)</t>
  </si>
  <si>
    <t>SLLE0103 (Candle Effect L)</t>
  </si>
  <si>
    <t>SLLE0102 (Candle Effect M)</t>
  </si>
  <si>
    <t>SLLE0101 (Candle Effect S)</t>
  </si>
  <si>
    <t>TOTAL SLLE000</t>
  </si>
  <si>
    <t>SLLE0004 (Steam iron  XL)</t>
  </si>
  <si>
    <t>SLLE0003 (Steam iron  L)</t>
  </si>
  <si>
    <t>SLLE0002 (Steam iron  M)</t>
  </si>
  <si>
    <t>SLLE0001 (Steam iron  S)</t>
  </si>
  <si>
    <t>TOTAL SLLA00</t>
  </si>
  <si>
    <t>SLLA0005 (Capri Azul Navy 2XL)</t>
  </si>
  <si>
    <t>SLLA0004 (Capri Azul Navy XL)</t>
  </si>
  <si>
    <t>SLLA0003 (Capri Azul Navy L)</t>
  </si>
  <si>
    <t>SLLA0002 (Capri Azul Navy M)</t>
  </si>
  <si>
    <t>SLLA0001 (Capri Azul Navy S)</t>
  </si>
  <si>
    <t>TOTAL SLCN000</t>
  </si>
  <si>
    <t>SLCN0005 (Legging negro/cremallera 2XL)</t>
  </si>
  <si>
    <t>SLCN0004 (Legging negro/cremallera XL)</t>
  </si>
  <si>
    <t>SLCN0003 (Legging negro/cremallera L)</t>
  </si>
  <si>
    <t>SLCN0002 (Legging negro/cremallera M)</t>
  </si>
  <si>
    <t>SLCN0001 (Legging negro/cremallera S)</t>
  </si>
  <si>
    <t>MSRP</t>
  </si>
  <si>
    <t>SUPERLOSS ®</t>
  </si>
  <si>
    <t>WHOLESALE PRICE</t>
  </si>
  <si>
    <t>YOUR PRICE</t>
  </si>
  <si>
    <t>ASK FOR A BETTER PRICE FOR TAKE ALL</t>
  </si>
  <si>
    <t>LOTS OF 239 UNITS ASSORTED IN STYLES AND SIZES</t>
  </si>
  <si>
    <t>PHOTO</t>
  </si>
  <si>
    <t>INVENTARIO DE SUPER LOSS (SER LATINA) </t>
  </si>
  <si>
    <t>DESCRIPCION LEGGINGS</t>
  </si>
  <si>
    <t>CANTIDAD</t>
  </si>
  <si>
    <t>LEGGING NEGRO CREMALLERA ALTA</t>
  </si>
  <si>
    <t>LEGGING NEGRO BOLSILLOS ADELANTE</t>
  </si>
  <si>
    <t>LEGGING CAPRI NEGRO ROSADO</t>
  </si>
  <si>
    <t>LEGGING NEGRO CUERINA LATERAL </t>
  </si>
  <si>
    <t>LEGGING CAPRI ROJO </t>
  </si>
  <si>
    <t>LEGGING CAPRI AZUL </t>
  </si>
  <si>
    <t>LEGGING GRIS LARGO</t>
  </si>
  <si>
    <t>LEGGING NEGRO BASICO LARGO</t>
  </si>
  <si>
    <t>LEGGING NEGRO GRIS LARGO</t>
  </si>
  <si>
    <t>LEGGING MULTICOLOR CANDLE EFFECT </t>
  </si>
  <si>
    <t>LEGGING MULTICOLOR STEAM IRON</t>
  </si>
  <si>
    <t>TOTAL</t>
  </si>
  <si>
    <t>DESCRIPCION FAJAS</t>
  </si>
  <si>
    <t>FAJA COLOR PIEL </t>
  </si>
  <si>
    <t>FAJA COLOR FUCCIA </t>
  </si>
  <si>
    <t>FAJA COLOR TURQUEZA </t>
  </si>
  <si>
    <t>FAJA COLOR MORADO</t>
  </si>
  <si>
    <t>FAJA COLOR NEGRO </t>
  </si>
  <si>
    <t>TOTAL EN STOCK</t>
  </si>
  <si>
    <t>LEGGINGS DESCRIPTION</t>
  </si>
  <si>
    <t>QTY</t>
  </si>
  <si>
    <t>HIGH RISE BLACK LEGGING</t>
  </si>
  <si>
    <t>FRONT POCKET BLACK LEGGING</t>
  </si>
  <si>
    <t>BLACK/PINK LEGGIN</t>
  </si>
  <si>
    <t>SINTETIC LEATHER SIDE LEGGING</t>
  </si>
  <si>
    <t>RED CAPRI LEGGING</t>
  </si>
  <si>
    <t>BLUE CAPRI LEGGING</t>
  </si>
  <si>
    <t>GRAY LONG LEGGING</t>
  </si>
  <si>
    <t>BLACK LONG LEGGING</t>
  </si>
  <si>
    <t>GRAY/BLACK LONG LEGGING</t>
  </si>
  <si>
    <t>CANDLE EFFECT MULTICOLOR LEGGING</t>
  </si>
  <si>
    <t>STEAM IRON MULTICOLOR LEGGING</t>
  </si>
  <si>
    <t>GIRDLE DESCRIPTION</t>
  </si>
  <si>
    <t>SUPER LOSS  LEGGINGS &amp; GIRDLE INVENTORY</t>
  </si>
  <si>
    <t>TOTAL STOCK</t>
  </si>
  <si>
    <t>GIRDLE NUDE COLOR</t>
  </si>
  <si>
    <t>GIRDLE FUSCIA COLOR</t>
  </si>
  <si>
    <t>GIRDLE TURQUOISE COLOR</t>
  </si>
  <si>
    <t>GIRDLE PURPLE COLOR</t>
  </si>
  <si>
    <t>GIRDLE BLACK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</si>
</sst>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164" formatCode="_(&quot;$&quot;* #,##0.00_);_(&quot;$&quot;* \(#,##0.00\);_(&quot;$&quot;* &quot;-&quot;??_);_(@_)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 Nova"/>
      <family val="2"/>
    </font>
    <font>
      <sz val="12"/>
      <color theme="1"/>
      <name val="Arial Nova"/>
      <family val="2"/>
    </font>
    <font>
      <sz val="11"/>
      <color rgb="FF000000"/>
      <name val="Arial Nova"/>
      <family val="2"/>
    </font>
    <font>
      <b/>
      <sz val="11"/>
      <color rgb="FF000000"/>
      <name val="Arial Nova"/>
      <family val="2"/>
    </font>
    <font>
      <b/>
      <sz val="12"/>
      <color theme="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5"/>
    <xf numFmtId="164" fontId="8" fillId="0" borderId="0" xfId="6" applyFont="1"/>
    <xf numFmtId="164" fontId="0" fillId="0" borderId="0" xfId="6" applyFont="1"/>
    <xf numFmtId="0" fontId="6" fillId="0" borderId="0" xfId="5" applyNumberFormat="1" applyFont="1" applyAlignment="1">
      <alignment horizontal="center"/>
    </xf>
    <xf numFmtId="0" fontId="2" fillId="0" borderId="0" xfId="5" applyNumberFormat="1" applyAlignment="1">
      <alignment horizontal="center"/>
    </xf>
    <xf numFmtId="0" fontId="9" fillId="0" borderId="0" xfId="5" applyNumberFormat="1" applyFont="1"/>
    <xf numFmtId="0" fontId="5" fillId="0" borderId="0" xfId="5" applyFont="1"/>
    <xf numFmtId="164" fontId="8" fillId="0" borderId="0" xfId="6" applyFont="1" applyBorder="1"/>
    <xf numFmtId="164" fontId="10" fillId="0" borderId="0" xfId="1" applyFont="1" applyBorder="1"/>
    <xf numFmtId="1" fontId="7" fillId="2" borderId="0" xfId="5" applyNumberFormat="1" applyFont="1" applyFill="1" applyBorder="1" applyAlignment="1">
      <alignment horizontal="center"/>
    </xf>
    <xf numFmtId="0" fontId="5" fillId="0" borderId="0" xfId="5" applyNumberFormat="1" applyFont="1" applyBorder="1" applyAlignment="1">
      <alignment horizontal="center"/>
    </xf>
    <xf numFmtId="0" fontId="11" fillId="0" borderId="0" xfId="5" applyNumberFormat="1" applyFont="1" applyBorder="1"/>
    <xf numFmtId="164" fontId="8" fillId="0" borderId="1" xfId="6" applyFont="1" applyBorder="1"/>
    <xf numFmtId="1" fontId="7" fillId="0" borderId="1" xfId="5" applyNumberFormat="1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49" fontId="12" fillId="0" borderId="1" xfId="5" applyNumberFormat="1" applyFont="1" applyBorder="1"/>
    <xf numFmtId="164" fontId="0" fillId="0" borderId="1" xfId="6" applyFont="1" applyBorder="1"/>
    <xf numFmtId="1" fontId="6" fillId="0" borderId="1" xfId="5" applyNumberFormat="1" applyFont="1" applyBorder="1" applyAlignment="1">
      <alignment horizontal="center"/>
    </xf>
    <xf numFmtId="0" fontId="2" fillId="0" borderId="1" xfId="5" applyBorder="1" applyAlignment="1">
      <alignment horizontal="center"/>
    </xf>
    <xf numFmtId="49" fontId="13" fillId="0" borderId="1" xfId="5" applyNumberFormat="1" applyFont="1" applyBorder="1"/>
    <xf numFmtId="0" fontId="5" fillId="0" borderId="1" xfId="5" applyNumberFormat="1" applyFont="1" applyBorder="1" applyAlignment="1">
      <alignment horizontal="center"/>
    </xf>
    <xf numFmtId="0" fontId="2" fillId="0" borderId="1" xfId="5" applyNumberFormat="1" applyBorder="1" applyAlignment="1">
      <alignment horizontal="center"/>
    </xf>
    <xf numFmtId="164" fontId="11" fillId="3" borderId="1" xfId="6" applyFont="1" applyFill="1" applyBorder="1" applyAlignment="1">
      <alignment horizontal="center" vertical="center"/>
    </xf>
    <xf numFmtId="164" fontId="11" fillId="3" borderId="1" xfId="6" applyFont="1" applyFill="1" applyBorder="1" applyAlignment="1">
      <alignment horizontal="center" vertical="center" wrapText="1"/>
    </xf>
    <xf numFmtId="49" fontId="14" fillId="3" borderId="1" xfId="5" applyNumberFormat="1" applyFont="1" applyFill="1" applyBorder="1" applyAlignment="1">
      <alignment horizontal="center" vertical="center" wrapText="1"/>
    </xf>
    <xf numFmtId="49" fontId="12" fillId="3" borderId="1" xfId="5" applyNumberFormat="1" applyFont="1" applyFill="1" applyBorder="1" applyAlignment="1">
      <alignment horizontal="center" vertical="center"/>
    </xf>
    <xf numFmtId="49" fontId="14" fillId="4" borderId="1" xfId="5" applyNumberFormat="1" applyFont="1" applyFill="1" applyBorder="1" applyAlignment="1">
      <alignment horizontal="center" vertical="center" wrapText="1"/>
    </xf>
    <xf numFmtId="1" fontId="6" fillId="4" borderId="1" xfId="5" applyNumberFormat="1" applyFont="1" applyFill="1" applyBorder="1" applyAlignment="1">
      <alignment horizontal="center"/>
    </xf>
    <xf numFmtId="1" fontId="7" fillId="4" borderId="1" xfId="5" applyNumberFormat="1" applyFont="1" applyFill="1" applyBorder="1" applyAlignment="1">
      <alignment horizontal="center"/>
    </xf>
    <xf numFmtId="49" fontId="14" fillId="5" borderId="1" xfId="5" applyNumberFormat="1" applyFont="1" applyFill="1" applyBorder="1" applyAlignment="1">
      <alignment horizontal="center" vertical="center" wrapText="1"/>
    </xf>
    <xf numFmtId="1" fontId="6" fillId="5" borderId="1" xfId="5" applyNumberFormat="1" applyFont="1" applyFill="1" applyBorder="1" applyAlignment="1">
      <alignment horizontal="center"/>
    </xf>
    <xf numFmtId="1" fontId="7" fillId="5" borderId="1" xfId="5" applyNumberFormat="1" applyFont="1" applyFill="1" applyBorder="1" applyAlignment="1">
      <alignment horizontal="center"/>
    </xf>
    <xf numFmtId="0" fontId="1" fillId="0" borderId="0" xfId="5" applyNumberFormat="1" applyFont="1" applyAlignment="1">
      <alignment horizontal="center"/>
    </xf>
    <xf numFmtId="1" fontId="6" fillId="0" borderId="0" xfId="5" applyNumberFormat="1" applyFont="1" applyAlignment="1">
      <alignment horizontal="center"/>
    </xf>
    <xf numFmtId="164" fontId="15" fillId="2" borderId="1" xfId="1" applyFont="1" applyFill="1" applyBorder="1" applyAlignment="1">
      <alignment horizontal="center" vertical="center" wrapText="1"/>
    </xf>
    <xf numFmtId="164" fontId="15" fillId="0" borderId="1" xfId="1" applyFont="1" applyBorder="1" applyAlignment="1">
      <alignment vertical="center" wrapText="1"/>
    </xf>
    <xf numFmtId="164" fontId="15" fillId="2" borderId="2" xfId="1" applyFont="1" applyFill="1" applyBorder="1" applyAlignment="1">
      <alignment vertical="center" wrapText="1"/>
    </xf>
    <xf numFmtId="164" fontId="15" fillId="0" borderId="0" xfId="1" applyFont="1" applyAlignment="1">
      <alignment vertical="center" wrapText="1"/>
    </xf>
    <xf numFmtId="164" fontId="15" fillId="0" borderId="0" xfId="1" applyFont="1" applyAlignment="1">
      <alignment wrapText="1"/>
    </xf>
    <xf numFmtId="0" fontId="16" fillId="0" borderId="0" xfId="5" applyNumberFormat="1" applyFont="1"/>
    <xf numFmtId="0" fontId="17" fillId="0" borderId="0" xfId="5" applyNumberFormat="1" applyFont="1"/>
    <xf numFmtId="0" fontId="6" fillId="0" borderId="0" xfId="5" applyNumberFormat="1" applyFont="1" applyFill="1" applyAlignment="1">
      <alignment horizontal="center"/>
    </xf>
    <xf numFmtId="49" fontId="14" fillId="0" borderId="1" xfId="5" applyNumberFormat="1" applyFont="1" applyFill="1" applyBorder="1" applyAlignment="1">
      <alignment horizontal="center" vertical="center" wrapText="1"/>
    </xf>
    <xf numFmtId="1" fontId="7" fillId="0" borderId="0" xfId="5" applyNumberFormat="1" applyFont="1" applyFill="1" applyBorder="1" applyAlignment="1">
      <alignment horizontal="center"/>
    </xf>
    <xf numFmtId="1" fontId="6" fillId="0" borderId="0" xfId="5" applyNumberFormat="1" applyFont="1" applyFill="1" applyAlignment="1">
      <alignment horizontal="center"/>
    </xf>
    <xf numFmtId="0" fontId="19" fillId="0" borderId="0" xfId="0" applyFont="1"/>
    <xf numFmtId="0" fontId="20" fillId="6" borderId="0" xfId="0" applyFont="1" applyFill="1"/>
    <xf numFmtId="0" fontId="21" fillId="6" borderId="2" xfId="0" applyFont="1" applyFill="1" applyBorder="1" applyAlignment="1">
      <alignment horizontal="center"/>
    </xf>
    <xf numFmtId="0" fontId="21" fillId="6" borderId="6" xfId="0" applyFont="1" applyFill="1" applyBorder="1" applyAlignment="1">
      <alignment horizontal="center"/>
    </xf>
    <xf numFmtId="0" fontId="20" fillId="6" borderId="7" xfId="0" applyFont="1" applyFill="1" applyBorder="1"/>
    <xf numFmtId="0" fontId="20" fillId="6" borderId="8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2" fillId="0" borderId="2" xfId="0" applyFont="1" applyBorder="1"/>
    <xf numFmtId="0" fontId="19" fillId="0" borderId="2" xfId="0" applyFont="1" applyBorder="1"/>
    <xf numFmtId="0" fontId="20" fillId="6" borderId="2" xfId="0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22" fillId="0" borderId="0" xfId="0" applyFont="1" applyAlignment="1">
      <alignment horizontal="center" wrapText="1"/>
    </xf>
    <xf numFmtId="1" fontId="6" fillId="0" borderId="3" xfId="5" applyNumberFormat="1" applyFont="1" applyFill="1" applyBorder="1" applyAlignment="1">
      <alignment horizontal="center"/>
    </xf>
    <xf numFmtId="1" fontId="6" fillId="0" borderId="4" xfId="5" applyNumberFormat="1" applyFont="1" applyFill="1" applyBorder="1" applyAlignment="1">
      <alignment horizontal="center"/>
    </xf>
    <xf numFmtId="1" fontId="6" fillId="0" borderId="5" xfId="5" applyNumberFormat="1" applyFont="1" applyFill="1" applyBorder="1" applyAlignment="1">
      <alignment horizontal="center"/>
    </xf>
  </cellXfs>
  <cellStyles count="7">
    <cellStyle name="Currency [0] 3" xfId="4"/>
    <cellStyle name="Currency 2" xfId="3"/>
    <cellStyle name="Currency 2 2" xfId="6"/>
    <cellStyle name="Moneda" xfId="1" builtinId="4"/>
    <cellStyle name="Normal" xfId="0" builtinId="0"/>
    <cellStyle name="Normal 2" xfId="2"/>
    <cellStyle name="Normal 2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18" Type="http://schemas.openxmlformats.org/officeDocument/2006/relationships/image" Target="../media/image16.jpe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microsoft.com/office/2007/relationships/hdphoto" Target="../media/hdphoto2.wdp"/><Relationship Id="rId12" Type="http://schemas.openxmlformats.org/officeDocument/2006/relationships/image" Target="../media/image10.jpeg"/><Relationship Id="rId17" Type="http://schemas.openxmlformats.org/officeDocument/2006/relationships/image" Target="../media/image15.jpeg"/><Relationship Id="rId2" Type="http://schemas.openxmlformats.org/officeDocument/2006/relationships/image" Target="../media/image2.emf"/><Relationship Id="rId16" Type="http://schemas.openxmlformats.org/officeDocument/2006/relationships/image" Target="../media/image14.jpeg"/><Relationship Id="rId20" Type="http://schemas.openxmlformats.org/officeDocument/2006/relationships/image" Target="../media/image18.png"/><Relationship Id="rId1" Type="http://schemas.openxmlformats.org/officeDocument/2006/relationships/image" Target="../media/image1.emf"/><Relationship Id="rId6" Type="http://schemas.openxmlformats.org/officeDocument/2006/relationships/image" Target="../media/image5.png"/><Relationship Id="rId11" Type="http://schemas.openxmlformats.org/officeDocument/2006/relationships/image" Target="../media/image9.jpeg"/><Relationship Id="rId24" Type="http://schemas.openxmlformats.org/officeDocument/2006/relationships/image" Target="../media/image22.jpeg"/><Relationship Id="rId5" Type="http://schemas.microsoft.com/office/2007/relationships/hdphoto" Target="../media/hdphoto1.wdp"/><Relationship Id="rId15" Type="http://schemas.openxmlformats.org/officeDocument/2006/relationships/image" Target="../media/image13.jpeg"/><Relationship Id="rId23" Type="http://schemas.openxmlformats.org/officeDocument/2006/relationships/image" Target="../media/image21.jpeg"/><Relationship Id="rId10" Type="http://schemas.openxmlformats.org/officeDocument/2006/relationships/image" Target="../media/image8.jpeg"/><Relationship Id="rId19" Type="http://schemas.openxmlformats.org/officeDocument/2006/relationships/image" Target="../media/image17.jpeg"/><Relationship Id="rId4" Type="http://schemas.openxmlformats.org/officeDocument/2006/relationships/image" Target="../media/image4.png"/><Relationship Id="rId9" Type="http://schemas.openxmlformats.org/officeDocument/2006/relationships/image" Target="../media/image7.jpeg"/><Relationship Id="rId14" Type="http://schemas.openxmlformats.org/officeDocument/2006/relationships/image" Target="../media/image12.jpeg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0900" cy="223838"/>
    <xdr:sp macro="" textlink="">
      <xdr:nvSpPr>
        <xdr:cNvPr id="2" name="FILTER" hidden="1">
          <a:extLst>
            <a:ext uri="{63B3BB69-23CF-44E3-9099-C40C66FF867C}">
              <a14:compatExt xmlns:a14="http://schemas.microsoft.com/office/drawing/2010/main" spid="_x0000_s23553"/>
            </a:ex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 bwMode="auto">
        <a:xfrm>
          <a:off x="0" y="0"/>
          <a:ext cx="850900" cy="22383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850900" cy="223838"/>
    <xdr:sp macro="" textlink="">
      <xdr:nvSpPr>
        <xdr:cNvPr id="3" name="HEADER" hidden="1">
          <a:extLst>
            <a:ext uri="{63B3BB69-23CF-44E3-9099-C40C66FF867C}">
              <a14:compatExt xmlns:a14="http://schemas.microsoft.com/office/drawing/2010/main" spid="_x0000_s23554"/>
            </a:ex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 bwMode="auto">
        <a:xfrm>
          <a:off x="0" y="0"/>
          <a:ext cx="850900" cy="22383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850900" cy="223838"/>
    <xdr:pic>
      <xdr:nvPicPr>
        <xdr:cNvPr id="4" name="FILTER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" cy="22383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850900" cy="223838"/>
    <xdr:pic>
      <xdr:nvPicPr>
        <xdr:cNvPr id="5" name="HEADER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" cy="22383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2646362</xdr:colOff>
      <xdr:row>1</xdr:row>
      <xdr:rowOff>500062</xdr:rowOff>
    </xdr:from>
    <xdr:ext cx="2322259" cy="706438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0414"/>
        <a:stretch/>
      </xdr:blipFill>
      <xdr:spPr>
        <a:xfrm>
          <a:off x="2646362" y="698500"/>
          <a:ext cx="2322259" cy="706438"/>
        </a:xfrm>
        <a:prstGeom prst="rect">
          <a:avLst/>
        </a:prstGeom>
      </xdr:spPr>
    </xdr:pic>
    <xdr:clientData/>
  </xdr:oneCellAnchor>
  <xdr:oneCellAnchor>
    <xdr:from>
      <xdr:col>0</xdr:col>
      <xdr:colOff>309563</xdr:colOff>
      <xdr:row>0</xdr:row>
      <xdr:rowOff>7937</xdr:rowOff>
    </xdr:from>
    <xdr:ext cx="941696" cy="2315659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559" b="98994" l="10000" r="90000">
                      <a14:foregroundMark x1="66545" y1="6927" x2="66545" y2="6927"/>
                      <a14:foregroundMark x1="62727" y1="5922" x2="62727" y2="5922"/>
                      <a14:foregroundMark x1="68773" y1="93184" x2="68773" y2="93184"/>
                      <a14:foregroundMark x1="25227" y1="30168" x2="25227" y2="30168"/>
                      <a14:foregroundMark x1="31136" y1="83687" x2="31136" y2="83687"/>
                      <a14:foregroundMark x1="31773" y1="89050" x2="31773" y2="89050"/>
                      <a14:foregroundMark x1="31545" y1="87039" x2="31545" y2="87039"/>
                      <a14:foregroundMark x1="31136" y1="81117" x2="31136" y2="81117"/>
                      <a14:foregroundMark x1="69364" y1="97542" x2="69364" y2="97542"/>
                      <a14:foregroundMark x1="66273" y1="93408" x2="66273" y2="93408"/>
                      <a14:foregroundMark x1="32500" y1="97542" x2="32500" y2="97542"/>
                      <a14:foregroundMark x1="27091" y1="97765" x2="27091" y2="97765"/>
                      <a14:foregroundMark x1="28318" y1="97542" x2="28318" y2="97542"/>
                      <a14:foregroundMark x1="62273" y1="15084" x2="62273" y2="15084"/>
                      <a14:foregroundMark x1="24500" y1="27598" x2="24500" y2="27598"/>
                      <a14:foregroundMark x1="24364" y1="25028" x2="24364" y2="250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4376" r="59062"/>
        <a:stretch/>
      </xdr:blipFill>
      <xdr:spPr>
        <a:xfrm>
          <a:off x="309563" y="7937"/>
          <a:ext cx="941696" cy="2315659"/>
        </a:xfrm>
        <a:prstGeom prst="rect">
          <a:avLst/>
        </a:prstGeom>
      </xdr:spPr>
    </xdr:pic>
    <xdr:clientData/>
  </xdr:oneCellAnchor>
  <xdr:oneCellAnchor>
    <xdr:from>
      <xdr:col>7</xdr:col>
      <xdr:colOff>630238</xdr:colOff>
      <xdr:row>0</xdr:row>
      <xdr:rowOff>23813</xdr:rowOff>
    </xdr:from>
    <xdr:ext cx="1594977" cy="2333308"/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559" b="98994" l="10000" r="90000">
                      <a14:foregroundMark x1="66545" y1="6927" x2="66545" y2="6927"/>
                      <a14:foregroundMark x1="62727" y1="5922" x2="62727" y2="5922"/>
                      <a14:foregroundMark x1="68773" y1="93184" x2="68773" y2="93184"/>
                      <a14:foregroundMark x1="25227" y1="30168" x2="25227" y2="30168"/>
                      <a14:foregroundMark x1="31136" y1="83687" x2="31136" y2="83687"/>
                      <a14:foregroundMark x1="31773" y1="89050" x2="31773" y2="89050"/>
                      <a14:foregroundMark x1="31545" y1="87039" x2="31545" y2="87039"/>
                      <a14:foregroundMark x1="31136" y1="81117" x2="31136" y2="81117"/>
                      <a14:foregroundMark x1="69364" y1="97542" x2="69364" y2="97542"/>
                      <a14:foregroundMark x1="66273" y1="93408" x2="66273" y2="93408"/>
                      <a14:foregroundMark x1="32500" y1="97542" x2="32500" y2="97542"/>
                      <a14:foregroundMark x1="27091" y1="97765" x2="27091" y2="97765"/>
                      <a14:foregroundMark x1="28318" y1="97542" x2="28318" y2="97542"/>
                      <a14:foregroundMark x1="62273" y1="15084" x2="62273" y2="15084"/>
                      <a14:foregroundMark x1="24500" y1="27598" x2="24500" y2="27598"/>
                      <a14:foregroundMark x1="24364" y1="25028" x2="24364" y2="250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417" r="21771"/>
        <a:stretch/>
      </xdr:blipFill>
      <xdr:spPr>
        <a:xfrm>
          <a:off x="5297488" y="23813"/>
          <a:ext cx="1594977" cy="2333308"/>
        </a:xfrm>
        <a:prstGeom prst="rect">
          <a:avLst/>
        </a:prstGeom>
      </xdr:spPr>
    </xdr:pic>
    <xdr:clientData/>
  </xdr:oneCellAnchor>
  <xdr:twoCellAnchor editAs="oneCell">
    <xdr:from>
      <xdr:col>6</xdr:col>
      <xdr:colOff>39686</xdr:colOff>
      <xdr:row>3</xdr:row>
      <xdr:rowOff>15874</xdr:rowOff>
    </xdr:from>
    <xdr:to>
      <xdr:col>6</xdr:col>
      <xdr:colOff>936626</xdr:colOff>
      <xdr:row>8</xdr:row>
      <xdr:rowOff>184236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6" y="2801937"/>
          <a:ext cx="896940" cy="1160549"/>
        </a:xfrm>
        <a:prstGeom prst="rect">
          <a:avLst/>
        </a:prstGeom>
      </xdr:spPr>
    </xdr:pic>
    <xdr:clientData/>
  </xdr:twoCellAnchor>
  <xdr:twoCellAnchor editAs="oneCell">
    <xdr:from>
      <xdr:col>6</xdr:col>
      <xdr:colOff>31752</xdr:colOff>
      <xdr:row>9</xdr:row>
      <xdr:rowOff>15875</xdr:rowOff>
    </xdr:from>
    <xdr:to>
      <xdr:col>6</xdr:col>
      <xdr:colOff>929111</xdr:colOff>
      <xdr:row>14</xdr:row>
      <xdr:rowOff>184976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2" y="3992563"/>
          <a:ext cx="897359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39689</xdr:colOff>
      <xdr:row>15</xdr:row>
      <xdr:rowOff>23812</xdr:rowOff>
    </xdr:from>
    <xdr:to>
      <xdr:col>6</xdr:col>
      <xdr:colOff>937095</xdr:colOff>
      <xdr:row>19</xdr:row>
      <xdr:rowOff>232600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9" y="5191125"/>
          <a:ext cx="897406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</xdr:colOff>
      <xdr:row>20</xdr:row>
      <xdr:rowOff>15876</xdr:rowOff>
    </xdr:from>
    <xdr:to>
      <xdr:col>6</xdr:col>
      <xdr:colOff>929151</xdr:colOff>
      <xdr:row>25</xdr:row>
      <xdr:rowOff>184977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8999" y="6373814"/>
          <a:ext cx="897402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26</xdr:row>
      <xdr:rowOff>15875</xdr:rowOff>
    </xdr:from>
    <xdr:to>
      <xdr:col>6</xdr:col>
      <xdr:colOff>927228</xdr:colOff>
      <xdr:row>31</xdr:row>
      <xdr:rowOff>182563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0" y="7564438"/>
          <a:ext cx="895478" cy="1158875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</xdr:colOff>
      <xdr:row>32</xdr:row>
      <xdr:rowOff>23812</xdr:rowOff>
    </xdr:from>
    <xdr:to>
      <xdr:col>6</xdr:col>
      <xdr:colOff>937157</xdr:colOff>
      <xdr:row>37</xdr:row>
      <xdr:rowOff>192913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7" y="8763000"/>
          <a:ext cx="897470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31752</xdr:colOff>
      <xdr:row>38</xdr:row>
      <xdr:rowOff>23813</xdr:rowOff>
    </xdr:from>
    <xdr:to>
      <xdr:col>6</xdr:col>
      <xdr:colOff>929197</xdr:colOff>
      <xdr:row>43</xdr:row>
      <xdr:rowOff>192914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2" y="9953626"/>
          <a:ext cx="897445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44</xdr:row>
      <xdr:rowOff>31750</xdr:rowOff>
    </xdr:from>
    <xdr:to>
      <xdr:col>6</xdr:col>
      <xdr:colOff>929035</xdr:colOff>
      <xdr:row>50</xdr:row>
      <xdr:rowOff>2413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0" y="11152188"/>
          <a:ext cx="897285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50</xdr:row>
      <xdr:rowOff>15876</xdr:rowOff>
    </xdr:from>
    <xdr:to>
      <xdr:col>6</xdr:col>
      <xdr:colOff>929047</xdr:colOff>
      <xdr:row>55</xdr:row>
      <xdr:rowOff>184977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0" y="12326939"/>
          <a:ext cx="897297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56</xdr:row>
      <xdr:rowOff>23812</xdr:rowOff>
    </xdr:from>
    <xdr:to>
      <xdr:col>6</xdr:col>
      <xdr:colOff>920750</xdr:colOff>
      <xdr:row>61</xdr:row>
      <xdr:rowOff>192913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14" t="16967" r="10385"/>
        <a:stretch/>
      </xdr:blipFill>
      <xdr:spPr>
        <a:xfrm>
          <a:off x="4714875" y="13525500"/>
          <a:ext cx="873125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39688</xdr:colOff>
      <xdr:row>62</xdr:row>
      <xdr:rowOff>15876</xdr:rowOff>
    </xdr:from>
    <xdr:to>
      <xdr:col>6</xdr:col>
      <xdr:colOff>937047</xdr:colOff>
      <xdr:row>67</xdr:row>
      <xdr:rowOff>184977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14708189"/>
          <a:ext cx="897359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39688</xdr:colOff>
      <xdr:row>68</xdr:row>
      <xdr:rowOff>15876</xdr:rowOff>
    </xdr:from>
    <xdr:to>
      <xdr:col>6</xdr:col>
      <xdr:colOff>937133</xdr:colOff>
      <xdr:row>73</xdr:row>
      <xdr:rowOff>184977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15898814"/>
          <a:ext cx="897445" cy="1161288"/>
        </a:xfrm>
        <a:prstGeom prst="rect">
          <a:avLst/>
        </a:prstGeom>
      </xdr:spPr>
    </xdr:pic>
    <xdr:clientData/>
  </xdr:twoCellAnchor>
  <xdr:twoCellAnchor editAs="oneCell">
    <xdr:from>
      <xdr:col>6</xdr:col>
      <xdr:colOff>177413</xdr:colOff>
      <xdr:row>74</xdr:row>
      <xdr:rowOff>7937</xdr:rowOff>
    </xdr:from>
    <xdr:to>
      <xdr:col>6</xdr:col>
      <xdr:colOff>796811</xdr:colOff>
      <xdr:row>77</xdr:row>
      <xdr:rowOff>103188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44663" y="17081500"/>
          <a:ext cx="619398" cy="69056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206374</xdr:colOff>
      <xdr:row>77</xdr:row>
      <xdr:rowOff>120173</xdr:rowOff>
    </xdr:from>
    <xdr:to>
      <xdr:col>6</xdr:col>
      <xdr:colOff>783104</xdr:colOff>
      <xdr:row>80</xdr:row>
      <xdr:rowOff>174626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73624" y="17789048"/>
          <a:ext cx="576730" cy="649766"/>
        </a:xfrm>
        <a:prstGeom prst="rect">
          <a:avLst/>
        </a:prstGeom>
      </xdr:spPr>
    </xdr:pic>
    <xdr:clientData/>
  </xdr:twoCellAnchor>
  <xdr:twoCellAnchor editAs="oneCell">
    <xdr:from>
      <xdr:col>6</xdr:col>
      <xdr:colOff>55565</xdr:colOff>
      <xdr:row>81</xdr:row>
      <xdr:rowOff>134939</xdr:rowOff>
    </xdr:from>
    <xdr:to>
      <xdr:col>6</xdr:col>
      <xdr:colOff>936627</xdr:colOff>
      <xdr:row>86</xdr:row>
      <xdr:rowOff>54405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22815" y="18597564"/>
          <a:ext cx="881062" cy="911654"/>
        </a:xfrm>
        <a:prstGeom prst="rect">
          <a:avLst/>
        </a:prstGeom>
      </xdr:spPr>
    </xdr:pic>
    <xdr:clientData/>
  </xdr:twoCellAnchor>
  <xdr:twoCellAnchor editAs="oneCell">
    <xdr:from>
      <xdr:col>6</xdr:col>
      <xdr:colOff>23814</xdr:colOff>
      <xdr:row>94</xdr:row>
      <xdr:rowOff>134937</xdr:rowOff>
    </xdr:from>
    <xdr:to>
      <xdr:col>6</xdr:col>
      <xdr:colOff>938214</xdr:colOff>
      <xdr:row>99</xdr:row>
      <xdr:rowOff>87462</xdr:rowOff>
    </xdr:to>
    <xdr:pic>
      <xdr:nvPicPr>
        <xdr:cNvPr id="24" name="Picture 23" descr="Solano Azul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31" t="14000" r="15672" b="11200"/>
        <a:stretch/>
      </xdr:blipFill>
      <xdr:spPr bwMode="auto">
        <a:xfrm>
          <a:off x="4691064" y="21177250"/>
          <a:ext cx="914400" cy="944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23813</xdr:colOff>
      <xdr:row>87</xdr:row>
      <xdr:rowOff>31752</xdr:rowOff>
    </xdr:from>
    <xdr:to>
      <xdr:col>6</xdr:col>
      <xdr:colOff>938213</xdr:colOff>
      <xdr:row>93</xdr:row>
      <xdr:rowOff>163572</xdr:rowOff>
    </xdr:to>
    <xdr:pic>
      <xdr:nvPicPr>
        <xdr:cNvPr id="25" name="Picture 24" descr="Solano Morado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99" r="15342"/>
        <a:stretch/>
      </xdr:blipFill>
      <xdr:spPr bwMode="auto">
        <a:xfrm>
          <a:off x="4691063" y="19685002"/>
          <a:ext cx="914400" cy="1322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8"/>
  <sheetViews>
    <sheetView showGridLines="0" tabSelected="1" workbookViewId="0">
      <selection activeCell="G25" sqref="G25"/>
    </sheetView>
  </sheetViews>
  <sheetFormatPr baseColWidth="10" defaultColWidth="9" defaultRowHeight="15"/>
  <cols>
    <col min="1" max="2" width="9" style="46"/>
    <col min="3" max="3" width="38.25" style="46" bestFit="1" customWidth="1"/>
    <col min="4" max="4" width="10.375" style="46" bestFit="1" customWidth="1"/>
    <col min="5" max="6" width="9" style="46"/>
    <col min="7" max="7" width="39.875" style="46" bestFit="1" customWidth="1"/>
    <col min="8" max="16384" width="9" style="46"/>
  </cols>
  <sheetData>
    <row r="3" spans="3:8" ht="34.5" customHeight="1">
      <c r="C3" s="58" t="s">
        <v>105</v>
      </c>
      <c r="D3" s="58"/>
      <c r="G3" s="59" t="s">
        <v>141</v>
      </c>
      <c r="H3" s="59"/>
    </row>
    <row r="4" spans="3:8">
      <c r="C4" s="47"/>
      <c r="D4" s="47"/>
    </row>
    <row r="5" spans="3:8" ht="15.75">
      <c r="C5" s="48" t="s">
        <v>106</v>
      </c>
      <c r="D5" s="49" t="s">
        <v>107</v>
      </c>
      <c r="G5" s="53" t="s">
        <v>127</v>
      </c>
      <c r="H5" s="53" t="s">
        <v>128</v>
      </c>
    </row>
    <row r="6" spans="3:8">
      <c r="C6" s="50" t="s">
        <v>108</v>
      </c>
      <c r="D6" s="51">
        <v>16</v>
      </c>
      <c r="G6" s="54" t="s">
        <v>129</v>
      </c>
      <c r="H6" s="55">
        <v>16</v>
      </c>
    </row>
    <row r="7" spans="3:8">
      <c r="C7" s="50" t="s">
        <v>109</v>
      </c>
      <c r="D7" s="51">
        <v>33</v>
      </c>
      <c r="G7" s="54" t="s">
        <v>130</v>
      </c>
      <c r="H7" s="55">
        <v>33</v>
      </c>
    </row>
    <row r="8" spans="3:8">
      <c r="C8" s="50" t="s">
        <v>110</v>
      </c>
      <c r="D8" s="51">
        <v>61</v>
      </c>
      <c r="G8" s="54" t="s">
        <v>131</v>
      </c>
      <c r="H8" s="55">
        <v>61</v>
      </c>
    </row>
    <row r="9" spans="3:8">
      <c r="C9" s="50" t="s">
        <v>111</v>
      </c>
      <c r="D9" s="51">
        <v>78</v>
      </c>
      <c r="G9" s="54" t="s">
        <v>132</v>
      </c>
      <c r="H9" s="55">
        <v>78</v>
      </c>
    </row>
    <row r="10" spans="3:8">
      <c r="C10" s="50" t="s">
        <v>112</v>
      </c>
      <c r="D10" s="51">
        <v>19</v>
      </c>
      <c r="G10" s="54" t="s">
        <v>133</v>
      </c>
      <c r="H10" s="55">
        <v>19</v>
      </c>
    </row>
    <row r="11" spans="3:8">
      <c r="C11" s="50" t="s">
        <v>113</v>
      </c>
      <c r="D11" s="51">
        <v>35</v>
      </c>
      <c r="G11" s="54" t="s">
        <v>134</v>
      </c>
      <c r="H11" s="55">
        <v>35</v>
      </c>
    </row>
    <row r="12" spans="3:8">
      <c r="C12" s="50" t="s">
        <v>114</v>
      </c>
      <c r="D12" s="51">
        <v>59</v>
      </c>
      <c r="G12" s="54" t="s">
        <v>135</v>
      </c>
      <c r="H12" s="55">
        <v>59</v>
      </c>
    </row>
    <row r="13" spans="3:8">
      <c r="C13" s="50" t="s">
        <v>115</v>
      </c>
      <c r="D13" s="51">
        <v>18</v>
      </c>
      <c r="G13" s="54" t="s">
        <v>136</v>
      </c>
      <c r="H13" s="55">
        <v>18</v>
      </c>
    </row>
    <row r="14" spans="3:8">
      <c r="C14" s="50" t="s">
        <v>116</v>
      </c>
      <c r="D14" s="51">
        <v>23</v>
      </c>
      <c r="G14" s="54" t="s">
        <v>137</v>
      </c>
      <c r="H14" s="55">
        <v>23</v>
      </c>
    </row>
    <row r="15" spans="3:8">
      <c r="C15" s="50" t="s">
        <v>117</v>
      </c>
      <c r="D15" s="51">
        <v>14</v>
      </c>
      <c r="G15" s="54" t="s">
        <v>138</v>
      </c>
      <c r="H15" s="55">
        <v>14</v>
      </c>
    </row>
    <row r="16" spans="3:8">
      <c r="C16" s="50" t="s">
        <v>118</v>
      </c>
      <c r="D16" s="51">
        <v>8</v>
      </c>
      <c r="G16" s="54" t="s">
        <v>139</v>
      </c>
      <c r="H16" s="55">
        <v>8</v>
      </c>
    </row>
    <row r="17" spans="3:8" ht="15.75">
      <c r="C17" s="56" t="s">
        <v>119</v>
      </c>
      <c r="D17" s="52">
        <v>364</v>
      </c>
      <c r="G17" s="57" t="s">
        <v>119</v>
      </c>
      <c r="H17" s="57">
        <f>SUM(H6:H16)</f>
        <v>364</v>
      </c>
    </row>
    <row r="18" spans="3:8">
      <c r="C18" s="47"/>
      <c r="D18" s="47"/>
    </row>
    <row r="19" spans="3:8" ht="15.75">
      <c r="C19" s="48" t="s">
        <v>120</v>
      </c>
      <c r="D19" s="49" t="s">
        <v>107</v>
      </c>
      <c r="G19" s="48" t="s">
        <v>140</v>
      </c>
      <c r="H19" s="49" t="s">
        <v>128</v>
      </c>
    </row>
    <row r="20" spans="3:8">
      <c r="C20" s="50" t="s">
        <v>121</v>
      </c>
      <c r="D20" s="51">
        <v>49</v>
      </c>
      <c r="G20" s="50" t="s">
        <v>143</v>
      </c>
      <c r="H20" s="51">
        <v>49</v>
      </c>
    </row>
    <row r="21" spans="3:8">
      <c r="C21" s="50" t="s">
        <v>122</v>
      </c>
      <c r="D21" s="51">
        <v>29</v>
      </c>
      <c r="G21" s="50" t="s">
        <v>144</v>
      </c>
      <c r="H21" s="51">
        <v>29</v>
      </c>
    </row>
    <row r="22" spans="3:8">
      <c r="C22" s="50" t="s">
        <v>123</v>
      </c>
      <c r="D22" s="51">
        <v>47</v>
      </c>
      <c r="G22" s="50" t="s">
        <v>145</v>
      </c>
      <c r="H22" s="51">
        <v>47</v>
      </c>
    </row>
    <row r="23" spans="3:8">
      <c r="C23" s="50" t="s">
        <v>124</v>
      </c>
      <c r="D23" s="51">
        <v>40</v>
      </c>
      <c r="G23" s="50" t="s">
        <v>146</v>
      </c>
      <c r="H23" s="51">
        <v>40</v>
      </c>
    </row>
    <row r="24" spans="3:8">
      <c r="C24" s="50" t="s">
        <v>125</v>
      </c>
      <c r="D24" s="51">
        <v>3</v>
      </c>
      <c r="G24" s="50" t="s">
        <v>147</v>
      </c>
      <c r="H24" s="51">
        <v>3</v>
      </c>
    </row>
    <row r="25" spans="3:8" ht="15.75">
      <c r="C25" s="56" t="s">
        <v>119</v>
      </c>
      <c r="D25" s="52">
        <v>168</v>
      </c>
      <c r="G25" s="56" t="s">
        <v>119</v>
      </c>
      <c r="H25" s="52">
        <v>168</v>
      </c>
    </row>
    <row r="26" spans="3:8">
      <c r="C26" s="47"/>
      <c r="D26" s="47"/>
    </row>
    <row r="27" spans="3:8">
      <c r="C27" s="47"/>
      <c r="D27" s="47"/>
    </row>
    <row r="28" spans="3:8" ht="15.75">
      <c r="C28" s="48" t="s">
        <v>126</v>
      </c>
      <c r="D28" s="49">
        <v>532</v>
      </c>
      <c r="G28" s="48" t="s">
        <v>142</v>
      </c>
      <c r="H28" s="49">
        <v>532</v>
      </c>
    </row>
  </sheetData>
  <mergeCells count="2">
    <mergeCell ref="C3:D3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104"/>
  <sheetViews>
    <sheetView showGridLines="0" topLeftCell="A79" zoomScale="70" zoomScaleNormal="70" zoomScalePageLayoutView="120" workbookViewId="0">
      <selection activeCell="N2" sqref="N2"/>
    </sheetView>
  </sheetViews>
  <sheetFormatPr baseColWidth="10" defaultColWidth="8.875" defaultRowHeight="15.75"/>
  <cols>
    <col min="1" max="1" width="43.5" style="6" bestFit="1" customWidth="1"/>
    <col min="2" max="2" width="8.875" style="5" bestFit="1" customWidth="1"/>
    <col min="3" max="3" width="8.875" style="4" hidden="1" customWidth="1"/>
    <col min="4" max="4" width="13.375" style="4" hidden="1" customWidth="1"/>
    <col min="5" max="5" width="8.875" style="4" hidden="1" customWidth="1"/>
    <col min="6" max="6" width="8.875" style="4" customWidth="1"/>
    <col min="7" max="7" width="12.5" style="42" customWidth="1"/>
    <col min="8" max="8" width="10.375" style="3" bestFit="1" customWidth="1"/>
    <col min="9" max="9" width="8" style="2" bestFit="1" customWidth="1"/>
    <col min="10" max="10" width="10.125" style="38" bestFit="1" customWidth="1"/>
    <col min="11" max="11" width="8.875" style="1"/>
    <col min="12" max="12" width="14.625" style="1" bestFit="1" customWidth="1"/>
    <col min="13" max="16384" width="8.875" style="1"/>
  </cols>
  <sheetData>
    <row r="2" spans="1:10" ht="167.25" customHeight="1"/>
    <row r="3" spans="1:10" ht="25.5">
      <c r="A3" s="26" t="s">
        <v>99</v>
      </c>
      <c r="B3" s="26"/>
      <c r="C3" s="25"/>
      <c r="D3" s="27"/>
      <c r="E3" s="30"/>
      <c r="F3" s="30"/>
      <c r="G3" s="43" t="s">
        <v>104</v>
      </c>
      <c r="H3" s="24" t="s">
        <v>100</v>
      </c>
      <c r="I3" s="23" t="s">
        <v>98</v>
      </c>
      <c r="J3" s="35" t="s">
        <v>101</v>
      </c>
    </row>
    <row r="4" spans="1:10">
      <c r="A4" s="20" t="s">
        <v>97</v>
      </c>
      <c r="B4" s="19"/>
      <c r="C4" s="18"/>
      <c r="D4" s="28"/>
      <c r="E4" s="31"/>
      <c r="F4" s="31"/>
      <c r="G4" s="60"/>
      <c r="H4" s="17">
        <v>25</v>
      </c>
      <c r="I4" s="13">
        <f>H4*3</f>
        <v>75</v>
      </c>
      <c r="J4" s="36">
        <f>I4*0.15</f>
        <v>11.25</v>
      </c>
    </row>
    <row r="5" spans="1:10">
      <c r="A5" s="20" t="s">
        <v>96</v>
      </c>
      <c r="B5" s="19"/>
      <c r="C5" s="18"/>
      <c r="D5" s="28"/>
      <c r="E5" s="31"/>
      <c r="F5" s="31"/>
      <c r="G5" s="61"/>
      <c r="H5" s="17">
        <v>25</v>
      </c>
      <c r="I5" s="13">
        <f>H5*3</f>
        <v>75</v>
      </c>
      <c r="J5" s="36">
        <f>I5*0.15</f>
        <v>11.25</v>
      </c>
    </row>
    <row r="6" spans="1:10">
      <c r="A6" s="20" t="s">
        <v>95</v>
      </c>
      <c r="B6" s="19"/>
      <c r="C6" s="18"/>
      <c r="D6" s="28"/>
      <c r="E6" s="31"/>
      <c r="F6" s="31"/>
      <c r="G6" s="61"/>
      <c r="H6" s="17">
        <v>25</v>
      </c>
      <c r="I6" s="13">
        <f>H6*3</f>
        <v>75</v>
      </c>
      <c r="J6" s="36">
        <f>I6*0.15</f>
        <v>11.25</v>
      </c>
    </row>
    <row r="7" spans="1:10">
      <c r="A7" s="20" t="s">
        <v>94</v>
      </c>
      <c r="B7" s="19"/>
      <c r="C7" s="18"/>
      <c r="D7" s="28"/>
      <c r="E7" s="31"/>
      <c r="F7" s="31"/>
      <c r="G7" s="61"/>
      <c r="H7" s="17">
        <v>25</v>
      </c>
      <c r="I7" s="13">
        <f>H7*3</f>
        <v>75</v>
      </c>
      <c r="J7" s="36">
        <f>I7*0.15</f>
        <v>11.25</v>
      </c>
    </row>
    <row r="8" spans="1:10">
      <c r="A8" s="20" t="s">
        <v>93</v>
      </c>
      <c r="B8" s="19"/>
      <c r="C8" s="18"/>
      <c r="D8" s="28"/>
      <c r="E8" s="31"/>
      <c r="F8" s="31"/>
      <c r="G8" s="61"/>
      <c r="H8" s="17">
        <v>25</v>
      </c>
      <c r="I8" s="13">
        <f>H8*3</f>
        <v>75</v>
      </c>
      <c r="J8" s="36">
        <f>I8*0.15</f>
        <v>11.25</v>
      </c>
    </row>
    <row r="9" spans="1:10" s="7" customFormat="1">
      <c r="A9" s="16" t="s">
        <v>92</v>
      </c>
      <c r="B9" s="15"/>
      <c r="C9" s="14"/>
      <c r="D9" s="29"/>
      <c r="E9" s="32"/>
      <c r="F9" s="32"/>
      <c r="G9" s="62"/>
      <c r="H9" s="13"/>
      <c r="I9" s="13"/>
      <c r="J9" s="36"/>
    </row>
    <row r="10" spans="1:10">
      <c r="A10" s="20" t="s">
        <v>91</v>
      </c>
      <c r="B10" s="19"/>
      <c r="C10" s="18"/>
      <c r="D10" s="28"/>
      <c r="E10" s="31"/>
      <c r="F10" s="31"/>
      <c r="G10" s="60"/>
      <c r="H10" s="17">
        <v>19</v>
      </c>
      <c r="I10" s="13">
        <f>H10*3</f>
        <v>57</v>
      </c>
      <c r="J10" s="36">
        <f>I10*0.15</f>
        <v>8.5499999999999989</v>
      </c>
    </row>
    <row r="11" spans="1:10">
      <c r="A11" s="20" t="s">
        <v>90</v>
      </c>
      <c r="B11" s="19"/>
      <c r="C11" s="18"/>
      <c r="D11" s="28"/>
      <c r="E11" s="31"/>
      <c r="F11" s="31"/>
      <c r="G11" s="61"/>
      <c r="H11" s="17">
        <v>19</v>
      </c>
      <c r="I11" s="13">
        <f>H11*3</f>
        <v>57</v>
      </c>
      <c r="J11" s="36">
        <f>I11*0.15</f>
        <v>8.5499999999999989</v>
      </c>
    </row>
    <row r="12" spans="1:10">
      <c r="A12" s="20" t="s">
        <v>89</v>
      </c>
      <c r="B12" s="19"/>
      <c r="C12" s="18"/>
      <c r="D12" s="28"/>
      <c r="E12" s="31"/>
      <c r="F12" s="31"/>
      <c r="G12" s="61"/>
      <c r="H12" s="17">
        <v>19</v>
      </c>
      <c r="I12" s="13">
        <f>H12*3</f>
        <v>57</v>
      </c>
      <c r="J12" s="36">
        <f>I12*0.15</f>
        <v>8.5499999999999989</v>
      </c>
    </row>
    <row r="13" spans="1:10">
      <c r="A13" s="20" t="s">
        <v>88</v>
      </c>
      <c r="B13" s="19"/>
      <c r="C13" s="18"/>
      <c r="D13" s="28"/>
      <c r="E13" s="31"/>
      <c r="F13" s="31"/>
      <c r="G13" s="61"/>
      <c r="H13" s="17">
        <v>19</v>
      </c>
      <c r="I13" s="13">
        <f>H13*3</f>
        <v>57</v>
      </c>
      <c r="J13" s="36">
        <f>I13*0.15</f>
        <v>8.5499999999999989</v>
      </c>
    </row>
    <row r="14" spans="1:10">
      <c r="A14" s="20" t="s">
        <v>87</v>
      </c>
      <c r="B14" s="19"/>
      <c r="C14" s="18"/>
      <c r="D14" s="28"/>
      <c r="E14" s="31"/>
      <c r="F14" s="31"/>
      <c r="G14" s="61"/>
      <c r="H14" s="17">
        <v>19</v>
      </c>
      <c r="I14" s="13">
        <f>H14*3</f>
        <v>57</v>
      </c>
      <c r="J14" s="36">
        <f>I14*0.15</f>
        <v>8.5499999999999989</v>
      </c>
    </row>
    <row r="15" spans="1:10" s="7" customFormat="1">
      <c r="A15" s="16" t="s">
        <v>86</v>
      </c>
      <c r="B15" s="15"/>
      <c r="C15" s="14"/>
      <c r="D15" s="29"/>
      <c r="E15" s="32"/>
      <c r="F15" s="32"/>
      <c r="G15" s="62"/>
      <c r="H15" s="13"/>
      <c r="I15" s="13"/>
      <c r="J15" s="36"/>
    </row>
    <row r="16" spans="1:10" ht="18.75" customHeight="1">
      <c r="A16" s="20" t="s">
        <v>85</v>
      </c>
      <c r="B16" s="19"/>
      <c r="C16" s="18"/>
      <c r="D16" s="28"/>
      <c r="E16" s="31"/>
      <c r="F16" s="31"/>
      <c r="G16" s="60"/>
      <c r="H16" s="17">
        <v>21</v>
      </c>
      <c r="I16" s="13">
        <f>H16*3</f>
        <v>63</v>
      </c>
      <c r="J16" s="36">
        <f>I16*0.15</f>
        <v>9.4499999999999993</v>
      </c>
    </row>
    <row r="17" spans="1:10" ht="18.75" customHeight="1">
      <c r="A17" s="20" t="s">
        <v>84</v>
      </c>
      <c r="B17" s="19"/>
      <c r="C17" s="18"/>
      <c r="D17" s="28"/>
      <c r="E17" s="31"/>
      <c r="F17" s="31"/>
      <c r="G17" s="61"/>
      <c r="H17" s="17">
        <v>21</v>
      </c>
      <c r="I17" s="13">
        <f>H17*3</f>
        <v>63</v>
      </c>
      <c r="J17" s="36">
        <f>I17*0.15</f>
        <v>9.4499999999999993</v>
      </c>
    </row>
    <row r="18" spans="1:10" ht="18.75" customHeight="1">
      <c r="A18" s="20" t="s">
        <v>83</v>
      </c>
      <c r="B18" s="19"/>
      <c r="C18" s="18"/>
      <c r="D18" s="28"/>
      <c r="E18" s="31"/>
      <c r="F18" s="31"/>
      <c r="G18" s="61"/>
      <c r="H18" s="17">
        <v>21</v>
      </c>
      <c r="I18" s="13">
        <f>H18*3</f>
        <v>63</v>
      </c>
      <c r="J18" s="36">
        <f>I18*0.15</f>
        <v>9.4499999999999993</v>
      </c>
    </row>
    <row r="19" spans="1:10" ht="18.75" customHeight="1">
      <c r="A19" s="20" t="s">
        <v>82</v>
      </c>
      <c r="B19" s="19"/>
      <c r="C19" s="18"/>
      <c r="D19" s="28"/>
      <c r="E19" s="31"/>
      <c r="F19" s="31"/>
      <c r="G19" s="61"/>
      <c r="H19" s="17">
        <v>21</v>
      </c>
      <c r="I19" s="13">
        <f>H19*3</f>
        <v>63</v>
      </c>
      <c r="J19" s="36">
        <f>I19*0.15</f>
        <v>9.4499999999999993</v>
      </c>
    </row>
    <row r="20" spans="1:10" s="7" customFormat="1" ht="18.75" customHeight="1">
      <c r="A20" s="16" t="s">
        <v>81</v>
      </c>
      <c r="B20" s="15"/>
      <c r="C20" s="14"/>
      <c r="D20" s="29"/>
      <c r="E20" s="32"/>
      <c r="F20" s="32"/>
      <c r="G20" s="62"/>
      <c r="H20" s="13"/>
      <c r="I20" s="13"/>
      <c r="J20" s="36"/>
    </row>
    <row r="21" spans="1:10">
      <c r="A21" s="20" t="s">
        <v>80</v>
      </c>
      <c r="B21" s="19"/>
      <c r="C21" s="18"/>
      <c r="D21" s="28"/>
      <c r="E21" s="31"/>
      <c r="F21" s="31"/>
      <c r="G21" s="60"/>
      <c r="H21" s="17">
        <v>21</v>
      </c>
      <c r="I21" s="13">
        <f>H21*3</f>
        <v>63</v>
      </c>
      <c r="J21" s="36">
        <f>I21*0.15</f>
        <v>9.4499999999999993</v>
      </c>
    </row>
    <row r="22" spans="1:10">
      <c r="A22" s="20" t="s">
        <v>79</v>
      </c>
      <c r="B22" s="19"/>
      <c r="C22" s="18"/>
      <c r="D22" s="28"/>
      <c r="E22" s="31"/>
      <c r="F22" s="31"/>
      <c r="G22" s="61"/>
      <c r="H22" s="17">
        <v>21</v>
      </c>
      <c r="I22" s="13">
        <f>H22*3</f>
        <v>63</v>
      </c>
      <c r="J22" s="36">
        <f>I22*0.15</f>
        <v>9.4499999999999993</v>
      </c>
    </row>
    <row r="23" spans="1:10">
      <c r="A23" s="20" t="s">
        <v>78</v>
      </c>
      <c r="B23" s="19"/>
      <c r="C23" s="18"/>
      <c r="D23" s="28"/>
      <c r="E23" s="31"/>
      <c r="F23" s="31"/>
      <c r="G23" s="61"/>
      <c r="H23" s="17">
        <v>21</v>
      </c>
      <c r="I23" s="13">
        <f>H23*3</f>
        <v>63</v>
      </c>
      <c r="J23" s="36">
        <f>I23*0.15</f>
        <v>9.4499999999999993</v>
      </c>
    </row>
    <row r="24" spans="1:10">
      <c r="A24" s="20" t="s">
        <v>77</v>
      </c>
      <c r="B24" s="19"/>
      <c r="C24" s="18"/>
      <c r="D24" s="28"/>
      <c r="E24" s="31"/>
      <c r="F24" s="31"/>
      <c r="G24" s="61"/>
      <c r="H24" s="17">
        <v>21</v>
      </c>
      <c r="I24" s="13">
        <f>H24*3</f>
        <v>63</v>
      </c>
      <c r="J24" s="36">
        <f>I24*0.15</f>
        <v>9.4499999999999993</v>
      </c>
    </row>
    <row r="25" spans="1:10">
      <c r="A25" s="20" t="s">
        <v>76</v>
      </c>
      <c r="B25" s="19"/>
      <c r="C25" s="18"/>
      <c r="D25" s="28"/>
      <c r="E25" s="31"/>
      <c r="F25" s="31"/>
      <c r="G25" s="61"/>
      <c r="H25" s="17">
        <v>21</v>
      </c>
      <c r="I25" s="13">
        <f>H25*3</f>
        <v>63</v>
      </c>
      <c r="J25" s="36">
        <f>I25*0.15</f>
        <v>9.4499999999999993</v>
      </c>
    </row>
    <row r="26" spans="1:10" s="7" customFormat="1">
      <c r="A26" s="16" t="s">
        <v>75</v>
      </c>
      <c r="B26" s="15"/>
      <c r="C26" s="14"/>
      <c r="D26" s="29"/>
      <c r="E26" s="32"/>
      <c r="F26" s="32"/>
      <c r="G26" s="62"/>
      <c r="H26" s="13"/>
      <c r="I26" s="13"/>
      <c r="J26" s="36"/>
    </row>
    <row r="27" spans="1:10">
      <c r="A27" s="20" t="s">
        <v>74</v>
      </c>
      <c r="B27" s="19"/>
      <c r="C27" s="18"/>
      <c r="D27" s="28"/>
      <c r="E27" s="31"/>
      <c r="F27" s="31"/>
      <c r="G27" s="60"/>
      <c r="H27" s="17">
        <v>21</v>
      </c>
      <c r="I27" s="13">
        <f>H27*3</f>
        <v>63</v>
      </c>
      <c r="J27" s="36">
        <f>I27*0.15</f>
        <v>9.4499999999999993</v>
      </c>
    </row>
    <row r="28" spans="1:10">
      <c r="A28" s="20" t="s">
        <v>73</v>
      </c>
      <c r="B28" s="19"/>
      <c r="C28" s="18"/>
      <c r="D28" s="28"/>
      <c r="E28" s="31"/>
      <c r="F28" s="31"/>
      <c r="G28" s="61"/>
      <c r="H28" s="17">
        <v>21</v>
      </c>
      <c r="I28" s="13">
        <f>H28*3</f>
        <v>63</v>
      </c>
      <c r="J28" s="36">
        <f>I28*0.15</f>
        <v>9.4499999999999993</v>
      </c>
    </row>
    <row r="29" spans="1:10">
      <c r="A29" s="20" t="s">
        <v>72</v>
      </c>
      <c r="B29" s="19"/>
      <c r="C29" s="18"/>
      <c r="D29" s="28"/>
      <c r="E29" s="31"/>
      <c r="F29" s="31"/>
      <c r="G29" s="61"/>
      <c r="H29" s="17">
        <v>21</v>
      </c>
      <c r="I29" s="13">
        <f>H29*3</f>
        <v>63</v>
      </c>
      <c r="J29" s="36">
        <f>I29*0.15</f>
        <v>9.4499999999999993</v>
      </c>
    </row>
    <row r="30" spans="1:10">
      <c r="A30" s="20" t="s">
        <v>71</v>
      </c>
      <c r="B30" s="19"/>
      <c r="C30" s="18"/>
      <c r="D30" s="28"/>
      <c r="E30" s="31"/>
      <c r="F30" s="31"/>
      <c r="G30" s="61"/>
      <c r="H30" s="17">
        <v>21</v>
      </c>
      <c r="I30" s="13">
        <f>H30*3</f>
        <v>63</v>
      </c>
      <c r="J30" s="36">
        <f>I30*0.15</f>
        <v>9.4499999999999993</v>
      </c>
    </row>
    <row r="31" spans="1:10">
      <c r="A31" s="20" t="s">
        <v>70</v>
      </c>
      <c r="B31" s="19"/>
      <c r="C31" s="18"/>
      <c r="D31" s="28"/>
      <c r="E31" s="31"/>
      <c r="F31" s="31"/>
      <c r="G31" s="61"/>
      <c r="H31" s="17">
        <v>21</v>
      </c>
      <c r="I31" s="13">
        <f>H31*3</f>
        <v>63</v>
      </c>
      <c r="J31" s="36">
        <f>I31*0.15</f>
        <v>9.4499999999999993</v>
      </c>
    </row>
    <row r="32" spans="1:10" s="7" customFormat="1">
      <c r="A32" s="16" t="s">
        <v>69</v>
      </c>
      <c r="B32" s="15"/>
      <c r="C32" s="14"/>
      <c r="D32" s="29"/>
      <c r="E32" s="32"/>
      <c r="F32" s="32"/>
      <c r="G32" s="62"/>
      <c r="H32" s="13"/>
      <c r="I32" s="13"/>
      <c r="J32" s="36"/>
    </row>
    <row r="33" spans="1:10">
      <c r="A33" s="20" t="s">
        <v>68</v>
      </c>
      <c r="B33" s="19"/>
      <c r="C33" s="18"/>
      <c r="D33" s="28"/>
      <c r="E33" s="31"/>
      <c r="F33" s="31"/>
      <c r="G33" s="60"/>
      <c r="H33" s="17">
        <v>19</v>
      </c>
      <c r="I33" s="13">
        <f>H33*3</f>
        <v>57</v>
      </c>
      <c r="J33" s="36">
        <f>I33*0.15</f>
        <v>8.5499999999999989</v>
      </c>
    </row>
    <row r="34" spans="1:10">
      <c r="A34" s="20" t="s">
        <v>67</v>
      </c>
      <c r="B34" s="19"/>
      <c r="C34" s="18"/>
      <c r="D34" s="28"/>
      <c r="E34" s="31"/>
      <c r="F34" s="31"/>
      <c r="G34" s="61"/>
      <c r="H34" s="17">
        <v>19</v>
      </c>
      <c r="I34" s="13">
        <f>H34*3</f>
        <v>57</v>
      </c>
      <c r="J34" s="36">
        <f>I34*0.15</f>
        <v>8.5499999999999989</v>
      </c>
    </row>
    <row r="35" spans="1:10">
      <c r="A35" s="20" t="s">
        <v>66</v>
      </c>
      <c r="B35" s="19"/>
      <c r="C35" s="18"/>
      <c r="D35" s="28"/>
      <c r="E35" s="31"/>
      <c r="F35" s="31"/>
      <c r="G35" s="61"/>
      <c r="H35" s="17">
        <v>19</v>
      </c>
      <c r="I35" s="13">
        <f>H35*3</f>
        <v>57</v>
      </c>
      <c r="J35" s="36">
        <f>I35*0.15</f>
        <v>8.5499999999999989</v>
      </c>
    </row>
    <row r="36" spans="1:10">
      <c r="A36" s="20" t="s">
        <v>65</v>
      </c>
      <c r="B36" s="19"/>
      <c r="C36" s="18"/>
      <c r="D36" s="28"/>
      <c r="E36" s="31"/>
      <c r="F36" s="31"/>
      <c r="G36" s="61"/>
      <c r="H36" s="17">
        <v>19</v>
      </c>
      <c r="I36" s="13">
        <f>H36*3</f>
        <v>57</v>
      </c>
      <c r="J36" s="36">
        <f>I36*0.15</f>
        <v>8.5499999999999989</v>
      </c>
    </row>
    <row r="37" spans="1:10">
      <c r="A37" s="20" t="s">
        <v>64</v>
      </c>
      <c r="B37" s="22"/>
      <c r="C37" s="18"/>
      <c r="D37" s="28"/>
      <c r="E37" s="31"/>
      <c r="F37" s="31"/>
      <c r="G37" s="61"/>
      <c r="H37" s="17">
        <v>19</v>
      </c>
      <c r="I37" s="13">
        <f>H37*3</f>
        <v>57</v>
      </c>
      <c r="J37" s="36">
        <f>I37*0.15</f>
        <v>8.5499999999999989</v>
      </c>
    </row>
    <row r="38" spans="1:10" s="7" customFormat="1">
      <c r="A38" s="16" t="s">
        <v>63</v>
      </c>
      <c r="B38" s="21"/>
      <c r="C38" s="14"/>
      <c r="D38" s="29"/>
      <c r="E38" s="32"/>
      <c r="F38" s="32"/>
      <c r="G38" s="62"/>
      <c r="H38" s="13"/>
      <c r="I38" s="13"/>
      <c r="J38" s="36"/>
    </row>
    <row r="39" spans="1:10">
      <c r="A39" s="20" t="s">
        <v>62</v>
      </c>
      <c r="B39" s="22"/>
      <c r="C39" s="18"/>
      <c r="D39" s="28"/>
      <c r="E39" s="31"/>
      <c r="F39" s="31"/>
      <c r="G39" s="60"/>
      <c r="H39" s="17">
        <v>19</v>
      </c>
      <c r="I39" s="13">
        <f>H39*3</f>
        <v>57</v>
      </c>
      <c r="J39" s="36">
        <f>I39*0.15</f>
        <v>8.5499999999999989</v>
      </c>
    </row>
    <row r="40" spans="1:10">
      <c r="A40" s="20" t="s">
        <v>61</v>
      </c>
      <c r="B40" s="22"/>
      <c r="C40" s="18"/>
      <c r="D40" s="28"/>
      <c r="E40" s="31"/>
      <c r="F40" s="31"/>
      <c r="G40" s="61"/>
      <c r="H40" s="17">
        <v>19</v>
      </c>
      <c r="I40" s="13">
        <f>H40*3</f>
        <v>57</v>
      </c>
      <c r="J40" s="36">
        <f>I40*0.15</f>
        <v>8.5499999999999989</v>
      </c>
    </row>
    <row r="41" spans="1:10">
      <c r="A41" s="20" t="s">
        <v>60</v>
      </c>
      <c r="B41" s="22"/>
      <c r="C41" s="18"/>
      <c r="D41" s="28"/>
      <c r="E41" s="31"/>
      <c r="F41" s="31"/>
      <c r="G41" s="61"/>
      <c r="H41" s="17">
        <v>19</v>
      </c>
      <c r="I41" s="13">
        <f>H41*3</f>
        <v>57</v>
      </c>
      <c r="J41" s="36">
        <f>I41*0.15</f>
        <v>8.5499999999999989</v>
      </c>
    </row>
    <row r="42" spans="1:10">
      <c r="A42" s="20" t="s">
        <v>59</v>
      </c>
      <c r="B42" s="22"/>
      <c r="C42" s="18"/>
      <c r="D42" s="28"/>
      <c r="E42" s="31"/>
      <c r="F42" s="31"/>
      <c r="G42" s="61"/>
      <c r="H42" s="17">
        <v>19</v>
      </c>
      <c r="I42" s="13">
        <f>H42*3</f>
        <v>57</v>
      </c>
      <c r="J42" s="36">
        <f>I42*0.15</f>
        <v>8.5499999999999989</v>
      </c>
    </row>
    <row r="43" spans="1:10">
      <c r="A43" s="20" t="s">
        <v>58</v>
      </c>
      <c r="B43" s="22"/>
      <c r="C43" s="18"/>
      <c r="D43" s="28"/>
      <c r="E43" s="31"/>
      <c r="F43" s="31"/>
      <c r="G43" s="61"/>
      <c r="H43" s="17">
        <v>19</v>
      </c>
      <c r="I43" s="13">
        <f>H43*3</f>
        <v>57</v>
      </c>
      <c r="J43" s="36">
        <f>I43*0.15</f>
        <v>8.5499999999999989</v>
      </c>
    </row>
    <row r="44" spans="1:10" s="7" customFormat="1">
      <c r="A44" s="16" t="s">
        <v>57</v>
      </c>
      <c r="B44" s="21"/>
      <c r="C44" s="14"/>
      <c r="D44" s="29"/>
      <c r="E44" s="32"/>
      <c r="F44" s="32"/>
      <c r="G44" s="62"/>
      <c r="H44" s="13"/>
      <c r="I44" s="13"/>
      <c r="J44" s="36"/>
    </row>
    <row r="45" spans="1:10">
      <c r="A45" s="20" t="s">
        <v>56</v>
      </c>
      <c r="B45" s="19"/>
      <c r="C45" s="18"/>
      <c r="D45" s="28"/>
      <c r="E45" s="31"/>
      <c r="F45" s="31"/>
      <c r="G45" s="60"/>
      <c r="H45" s="17">
        <v>20</v>
      </c>
      <c r="I45" s="13">
        <f>H45*3</f>
        <v>60</v>
      </c>
      <c r="J45" s="36">
        <f>I45*0.15</f>
        <v>9</v>
      </c>
    </row>
    <row r="46" spans="1:10">
      <c r="A46" s="20" t="s">
        <v>55</v>
      </c>
      <c r="B46" s="19"/>
      <c r="C46" s="18"/>
      <c r="D46" s="28"/>
      <c r="E46" s="31"/>
      <c r="F46" s="31"/>
      <c r="G46" s="61"/>
      <c r="H46" s="17">
        <v>20</v>
      </c>
      <c r="I46" s="13">
        <f>H46*3</f>
        <v>60</v>
      </c>
      <c r="J46" s="36">
        <f>I46*0.15</f>
        <v>9</v>
      </c>
    </row>
    <row r="47" spans="1:10">
      <c r="A47" s="20" t="s">
        <v>54</v>
      </c>
      <c r="B47" s="19"/>
      <c r="C47" s="18"/>
      <c r="D47" s="28"/>
      <c r="E47" s="31"/>
      <c r="F47" s="31"/>
      <c r="G47" s="61"/>
      <c r="H47" s="17">
        <v>20</v>
      </c>
      <c r="I47" s="13">
        <f>H47*3</f>
        <v>60</v>
      </c>
      <c r="J47" s="36">
        <f>I47*0.15</f>
        <v>9</v>
      </c>
    </row>
    <row r="48" spans="1:10">
      <c r="A48" s="20" t="s">
        <v>53</v>
      </c>
      <c r="B48" s="19"/>
      <c r="C48" s="18"/>
      <c r="D48" s="28"/>
      <c r="E48" s="31"/>
      <c r="F48" s="31"/>
      <c r="G48" s="61"/>
      <c r="H48" s="17">
        <v>20</v>
      </c>
      <c r="I48" s="13">
        <f>H48*3</f>
        <v>60</v>
      </c>
      <c r="J48" s="36">
        <f>I48*0.15</f>
        <v>9</v>
      </c>
    </row>
    <row r="49" spans="1:10">
      <c r="A49" s="20" t="s">
        <v>52</v>
      </c>
      <c r="B49" s="19"/>
      <c r="C49" s="18"/>
      <c r="D49" s="28"/>
      <c r="E49" s="31"/>
      <c r="F49" s="31"/>
      <c r="G49" s="61"/>
      <c r="H49" s="17">
        <v>20</v>
      </c>
      <c r="I49" s="13">
        <f>H49*3</f>
        <v>60</v>
      </c>
      <c r="J49" s="36">
        <f>I49*0.15</f>
        <v>9</v>
      </c>
    </row>
    <row r="50" spans="1:10" s="7" customFormat="1">
      <c r="A50" s="16" t="s">
        <v>51</v>
      </c>
      <c r="B50" s="15"/>
      <c r="C50" s="14"/>
      <c r="D50" s="29"/>
      <c r="E50" s="32"/>
      <c r="F50" s="32"/>
      <c r="G50" s="62"/>
      <c r="H50" s="13"/>
      <c r="I50" s="13"/>
      <c r="J50" s="36"/>
    </row>
    <row r="51" spans="1:10">
      <c r="A51" s="20" t="s">
        <v>50</v>
      </c>
      <c r="B51" s="19"/>
      <c r="C51" s="18"/>
      <c r="D51" s="28"/>
      <c r="E51" s="31"/>
      <c r="F51" s="31"/>
      <c r="G51" s="60"/>
      <c r="H51" s="17">
        <v>20</v>
      </c>
      <c r="I51" s="13">
        <f>H51*3</f>
        <v>60</v>
      </c>
      <c r="J51" s="36">
        <f>I51*0.15</f>
        <v>9</v>
      </c>
    </row>
    <row r="52" spans="1:10">
      <c r="A52" s="20" t="s">
        <v>49</v>
      </c>
      <c r="B52" s="19"/>
      <c r="C52" s="18"/>
      <c r="D52" s="28"/>
      <c r="E52" s="31"/>
      <c r="F52" s="31"/>
      <c r="G52" s="61"/>
      <c r="H52" s="17">
        <v>20</v>
      </c>
      <c r="I52" s="13">
        <f>H52*3</f>
        <v>60</v>
      </c>
      <c r="J52" s="36">
        <f>I52*0.15</f>
        <v>9</v>
      </c>
    </row>
    <row r="53" spans="1:10">
      <c r="A53" s="20" t="s">
        <v>48</v>
      </c>
      <c r="B53" s="19"/>
      <c r="C53" s="18"/>
      <c r="D53" s="28"/>
      <c r="E53" s="31"/>
      <c r="F53" s="31"/>
      <c r="G53" s="61"/>
      <c r="H53" s="17">
        <v>20</v>
      </c>
      <c r="I53" s="13">
        <f>H53*3</f>
        <v>60</v>
      </c>
      <c r="J53" s="36">
        <f>I53*0.15</f>
        <v>9</v>
      </c>
    </row>
    <row r="54" spans="1:10">
      <c r="A54" s="20" t="s">
        <v>47</v>
      </c>
      <c r="B54" s="19"/>
      <c r="C54" s="18"/>
      <c r="D54" s="28"/>
      <c r="E54" s="31"/>
      <c r="F54" s="31"/>
      <c r="G54" s="61"/>
      <c r="H54" s="17">
        <v>20</v>
      </c>
      <c r="I54" s="13">
        <f>H54*3</f>
        <v>60</v>
      </c>
      <c r="J54" s="36">
        <f>I54*0.15</f>
        <v>9</v>
      </c>
    </row>
    <row r="55" spans="1:10">
      <c r="A55" s="20" t="s">
        <v>46</v>
      </c>
      <c r="B55" s="19"/>
      <c r="C55" s="18"/>
      <c r="D55" s="28"/>
      <c r="E55" s="31"/>
      <c r="F55" s="31"/>
      <c r="G55" s="61"/>
      <c r="H55" s="17">
        <v>20</v>
      </c>
      <c r="I55" s="13">
        <f>H55*3</f>
        <v>60</v>
      </c>
      <c r="J55" s="36">
        <f>I55*0.15</f>
        <v>9</v>
      </c>
    </row>
    <row r="56" spans="1:10" s="7" customFormat="1">
      <c r="A56" s="16" t="s">
        <v>45</v>
      </c>
      <c r="B56" s="15"/>
      <c r="C56" s="14"/>
      <c r="D56" s="29"/>
      <c r="E56" s="32"/>
      <c r="F56" s="32"/>
      <c r="G56" s="62"/>
      <c r="H56" s="13"/>
      <c r="I56" s="13"/>
      <c r="J56" s="36"/>
    </row>
    <row r="57" spans="1:10">
      <c r="A57" s="20" t="s">
        <v>44</v>
      </c>
      <c r="B57" s="19"/>
      <c r="C57" s="18"/>
      <c r="D57" s="28"/>
      <c r="E57" s="31"/>
      <c r="F57" s="31"/>
      <c r="G57" s="60"/>
      <c r="H57" s="17">
        <v>20</v>
      </c>
      <c r="I57" s="13">
        <f>H57*3</f>
        <v>60</v>
      </c>
      <c r="J57" s="36">
        <f>I57*0.15</f>
        <v>9</v>
      </c>
    </row>
    <row r="58" spans="1:10">
      <c r="A58" s="20" t="s">
        <v>43</v>
      </c>
      <c r="B58" s="19"/>
      <c r="C58" s="18"/>
      <c r="D58" s="28"/>
      <c r="E58" s="31"/>
      <c r="F58" s="31"/>
      <c r="G58" s="61"/>
      <c r="H58" s="17">
        <v>20</v>
      </c>
      <c r="I58" s="13">
        <f>H58*3</f>
        <v>60</v>
      </c>
      <c r="J58" s="36">
        <f>I58*0.15</f>
        <v>9</v>
      </c>
    </row>
    <row r="59" spans="1:10">
      <c r="A59" s="20" t="s">
        <v>42</v>
      </c>
      <c r="B59" s="19"/>
      <c r="C59" s="18"/>
      <c r="D59" s="28"/>
      <c r="E59" s="31"/>
      <c r="F59" s="31"/>
      <c r="G59" s="61"/>
      <c r="H59" s="17">
        <v>20</v>
      </c>
      <c r="I59" s="13">
        <f>H59*3</f>
        <v>60</v>
      </c>
      <c r="J59" s="36">
        <f>I59*0.15</f>
        <v>9</v>
      </c>
    </row>
    <row r="60" spans="1:10">
      <c r="A60" s="20" t="s">
        <v>41</v>
      </c>
      <c r="B60" s="19"/>
      <c r="C60" s="18"/>
      <c r="D60" s="28"/>
      <c r="E60" s="31"/>
      <c r="F60" s="31"/>
      <c r="G60" s="61"/>
      <c r="H60" s="17">
        <v>20</v>
      </c>
      <c r="I60" s="13">
        <f>H60*3</f>
        <v>60</v>
      </c>
      <c r="J60" s="36">
        <f>I60*0.15</f>
        <v>9</v>
      </c>
    </row>
    <row r="61" spans="1:10">
      <c r="A61" s="20" t="s">
        <v>40</v>
      </c>
      <c r="B61" s="19"/>
      <c r="C61" s="18"/>
      <c r="D61" s="28"/>
      <c r="E61" s="31"/>
      <c r="F61" s="31"/>
      <c r="G61" s="61"/>
      <c r="H61" s="17">
        <v>20</v>
      </c>
      <c r="I61" s="13">
        <f>H61*3</f>
        <v>60</v>
      </c>
      <c r="J61" s="36">
        <f>I61*0.15</f>
        <v>9</v>
      </c>
    </row>
    <row r="62" spans="1:10" s="7" customFormat="1">
      <c r="A62" s="16" t="s">
        <v>39</v>
      </c>
      <c r="B62" s="15"/>
      <c r="C62" s="14"/>
      <c r="D62" s="29"/>
      <c r="E62" s="32"/>
      <c r="F62" s="32"/>
      <c r="G62" s="62"/>
      <c r="H62" s="13"/>
      <c r="I62" s="13"/>
      <c r="J62" s="36"/>
    </row>
    <row r="63" spans="1:10">
      <c r="A63" s="20" t="s">
        <v>38</v>
      </c>
      <c r="B63" s="19"/>
      <c r="C63" s="18"/>
      <c r="D63" s="28"/>
      <c r="E63" s="31"/>
      <c r="F63" s="31"/>
      <c r="G63" s="60"/>
      <c r="H63" s="17">
        <v>20</v>
      </c>
      <c r="I63" s="13">
        <f>H63*3</f>
        <v>60</v>
      </c>
      <c r="J63" s="36">
        <f>I63*0.15</f>
        <v>9</v>
      </c>
    </row>
    <row r="64" spans="1:10">
      <c r="A64" s="20" t="s">
        <v>37</v>
      </c>
      <c r="B64" s="19"/>
      <c r="C64" s="18"/>
      <c r="D64" s="28"/>
      <c r="E64" s="31"/>
      <c r="F64" s="31"/>
      <c r="G64" s="61"/>
      <c r="H64" s="17">
        <v>20</v>
      </c>
      <c r="I64" s="13">
        <f>H64*3</f>
        <v>60</v>
      </c>
      <c r="J64" s="36">
        <f>I64*0.15</f>
        <v>9</v>
      </c>
    </row>
    <row r="65" spans="1:10">
      <c r="A65" s="20" t="s">
        <v>36</v>
      </c>
      <c r="B65" s="19"/>
      <c r="C65" s="18"/>
      <c r="D65" s="28"/>
      <c r="E65" s="31"/>
      <c r="F65" s="31"/>
      <c r="G65" s="61"/>
      <c r="H65" s="17">
        <v>20</v>
      </c>
      <c r="I65" s="13">
        <f>H65*3</f>
        <v>60</v>
      </c>
      <c r="J65" s="36">
        <f>I65*0.15</f>
        <v>9</v>
      </c>
    </row>
    <row r="66" spans="1:10">
      <c r="A66" s="20" t="s">
        <v>35</v>
      </c>
      <c r="B66" s="19"/>
      <c r="C66" s="18"/>
      <c r="D66" s="28"/>
      <c r="E66" s="31"/>
      <c r="F66" s="31"/>
      <c r="G66" s="61"/>
      <c r="H66" s="17">
        <v>20</v>
      </c>
      <c r="I66" s="13">
        <f>H66*3</f>
        <v>60</v>
      </c>
      <c r="J66" s="36">
        <f>I66*0.15</f>
        <v>9</v>
      </c>
    </row>
    <row r="67" spans="1:10">
      <c r="A67" s="20" t="s">
        <v>34</v>
      </c>
      <c r="B67" s="19"/>
      <c r="C67" s="18"/>
      <c r="D67" s="28"/>
      <c r="E67" s="31"/>
      <c r="F67" s="31"/>
      <c r="G67" s="61"/>
      <c r="H67" s="17">
        <v>20</v>
      </c>
      <c r="I67" s="13">
        <f>H67*3</f>
        <v>60</v>
      </c>
      <c r="J67" s="36">
        <f>I67*0.15</f>
        <v>9</v>
      </c>
    </row>
    <row r="68" spans="1:10" s="7" customFormat="1">
      <c r="A68" s="16" t="s">
        <v>33</v>
      </c>
      <c r="B68" s="15"/>
      <c r="C68" s="14"/>
      <c r="D68" s="29"/>
      <c r="E68" s="32"/>
      <c r="F68" s="32"/>
      <c r="G68" s="62"/>
      <c r="H68" s="13"/>
      <c r="I68" s="13"/>
      <c r="J68" s="36"/>
    </row>
    <row r="69" spans="1:10">
      <c r="A69" s="20" t="s">
        <v>32</v>
      </c>
      <c r="B69" s="19"/>
      <c r="C69" s="18"/>
      <c r="D69" s="28"/>
      <c r="E69" s="31"/>
      <c r="F69" s="31"/>
      <c r="G69" s="60"/>
      <c r="H69" s="17">
        <v>19</v>
      </c>
      <c r="I69" s="13">
        <f>H69*3</f>
        <v>57</v>
      </c>
      <c r="J69" s="36">
        <f>I69*0.15</f>
        <v>8.5499999999999989</v>
      </c>
    </row>
    <row r="70" spans="1:10">
      <c r="A70" s="20" t="s">
        <v>31</v>
      </c>
      <c r="B70" s="19"/>
      <c r="C70" s="18"/>
      <c r="D70" s="28"/>
      <c r="E70" s="31"/>
      <c r="F70" s="31"/>
      <c r="G70" s="61"/>
      <c r="H70" s="17">
        <v>19</v>
      </c>
      <c r="I70" s="13">
        <f>H70*3</f>
        <v>57</v>
      </c>
      <c r="J70" s="36">
        <f>I70*0.15</f>
        <v>8.5499999999999989</v>
      </c>
    </row>
    <row r="71" spans="1:10">
      <c r="A71" s="20" t="s">
        <v>30</v>
      </c>
      <c r="B71" s="19"/>
      <c r="C71" s="18"/>
      <c r="D71" s="28"/>
      <c r="E71" s="31"/>
      <c r="F71" s="31"/>
      <c r="G71" s="61"/>
      <c r="H71" s="17">
        <v>19</v>
      </c>
      <c r="I71" s="13">
        <f>H71*3</f>
        <v>57</v>
      </c>
      <c r="J71" s="36">
        <f>I71*0.15</f>
        <v>8.5499999999999989</v>
      </c>
    </row>
    <row r="72" spans="1:10">
      <c r="A72" s="20" t="s">
        <v>29</v>
      </c>
      <c r="B72" s="19"/>
      <c r="C72" s="18"/>
      <c r="D72" s="28"/>
      <c r="E72" s="31"/>
      <c r="F72" s="31"/>
      <c r="G72" s="61"/>
      <c r="H72" s="17">
        <v>19</v>
      </c>
      <c r="I72" s="13">
        <f>H72*3</f>
        <v>57</v>
      </c>
      <c r="J72" s="36">
        <f>I72*0.15</f>
        <v>8.5499999999999989</v>
      </c>
    </row>
    <row r="73" spans="1:10">
      <c r="A73" s="20" t="s">
        <v>28</v>
      </c>
      <c r="B73" s="19"/>
      <c r="C73" s="18"/>
      <c r="D73" s="28"/>
      <c r="E73" s="31"/>
      <c r="F73" s="31"/>
      <c r="G73" s="61"/>
      <c r="H73" s="17">
        <v>19</v>
      </c>
      <c r="I73" s="13">
        <f>H73*3</f>
        <v>57</v>
      </c>
      <c r="J73" s="36">
        <f>I73*0.15</f>
        <v>8.5499999999999989</v>
      </c>
    </row>
    <row r="74" spans="1:10" s="7" customFormat="1">
      <c r="A74" s="16" t="s">
        <v>27</v>
      </c>
      <c r="B74" s="15"/>
      <c r="C74" s="14"/>
      <c r="D74" s="29"/>
      <c r="E74" s="32"/>
      <c r="F74" s="32"/>
      <c r="G74" s="62"/>
      <c r="H74" s="13"/>
      <c r="I74" s="13"/>
      <c r="J74" s="36"/>
    </row>
    <row r="75" spans="1:10">
      <c r="A75" s="20" t="s">
        <v>26</v>
      </c>
      <c r="B75" s="19"/>
      <c r="C75" s="18"/>
      <c r="D75" s="28"/>
      <c r="E75" s="31"/>
      <c r="F75" s="31"/>
      <c r="G75" s="60"/>
      <c r="H75" s="17">
        <v>11</v>
      </c>
      <c r="I75" s="13">
        <f t="shared" ref="I75:I80" si="0">H75*3</f>
        <v>33</v>
      </c>
      <c r="J75" s="36">
        <f t="shared" ref="J75:J80" si="1">I75*0.15</f>
        <v>4.95</v>
      </c>
    </row>
    <row r="76" spans="1:10">
      <c r="A76" s="20" t="s">
        <v>25</v>
      </c>
      <c r="B76" s="19"/>
      <c r="C76" s="18"/>
      <c r="D76" s="28"/>
      <c r="E76" s="31"/>
      <c r="F76" s="31"/>
      <c r="G76" s="61"/>
      <c r="H76" s="17">
        <v>11</v>
      </c>
      <c r="I76" s="13">
        <f t="shared" si="0"/>
        <v>33</v>
      </c>
      <c r="J76" s="36">
        <f t="shared" si="1"/>
        <v>4.95</v>
      </c>
    </row>
    <row r="77" spans="1:10">
      <c r="A77" s="20" t="s">
        <v>24</v>
      </c>
      <c r="B77" s="19"/>
      <c r="C77" s="18"/>
      <c r="D77" s="28"/>
      <c r="E77" s="31"/>
      <c r="F77" s="31"/>
      <c r="G77" s="61"/>
      <c r="H77" s="17">
        <v>11</v>
      </c>
      <c r="I77" s="13">
        <f t="shared" si="0"/>
        <v>33</v>
      </c>
      <c r="J77" s="36">
        <f t="shared" si="1"/>
        <v>4.95</v>
      </c>
    </row>
    <row r="78" spans="1:10">
      <c r="A78" s="20" t="s">
        <v>23</v>
      </c>
      <c r="B78" s="19"/>
      <c r="C78" s="18"/>
      <c r="D78" s="28"/>
      <c r="E78" s="31"/>
      <c r="F78" s="31"/>
      <c r="G78" s="61"/>
      <c r="H78" s="17">
        <v>11</v>
      </c>
      <c r="I78" s="13">
        <f t="shared" si="0"/>
        <v>33</v>
      </c>
      <c r="J78" s="36">
        <f t="shared" si="1"/>
        <v>4.95</v>
      </c>
    </row>
    <row r="79" spans="1:10">
      <c r="A79" s="20" t="s">
        <v>22</v>
      </c>
      <c r="B79" s="19"/>
      <c r="C79" s="18"/>
      <c r="D79" s="28"/>
      <c r="E79" s="31"/>
      <c r="F79" s="31"/>
      <c r="G79" s="61"/>
      <c r="H79" s="17">
        <v>11</v>
      </c>
      <c r="I79" s="13">
        <f t="shared" si="0"/>
        <v>33</v>
      </c>
      <c r="J79" s="36">
        <f t="shared" si="1"/>
        <v>4.95</v>
      </c>
    </row>
    <row r="80" spans="1:10">
      <c r="A80" s="20" t="s">
        <v>21</v>
      </c>
      <c r="B80" s="19"/>
      <c r="C80" s="18"/>
      <c r="D80" s="28"/>
      <c r="E80" s="31"/>
      <c r="F80" s="31"/>
      <c r="G80" s="61"/>
      <c r="H80" s="17">
        <v>11</v>
      </c>
      <c r="I80" s="13">
        <f t="shared" si="0"/>
        <v>33</v>
      </c>
      <c r="J80" s="36">
        <f t="shared" si="1"/>
        <v>4.95</v>
      </c>
    </row>
    <row r="81" spans="1:13" s="7" customFormat="1">
      <c r="A81" s="16" t="s">
        <v>20</v>
      </c>
      <c r="B81" s="15"/>
      <c r="C81" s="14"/>
      <c r="D81" s="29"/>
      <c r="E81" s="32"/>
      <c r="F81" s="32"/>
      <c r="G81" s="62"/>
      <c r="H81" s="13"/>
      <c r="I81" s="13"/>
      <c r="J81" s="36"/>
    </row>
    <row r="82" spans="1:13">
      <c r="A82" s="20" t="s">
        <v>19</v>
      </c>
      <c r="B82" s="19"/>
      <c r="C82" s="18"/>
      <c r="D82" s="28"/>
      <c r="E82" s="31"/>
      <c r="F82" s="31"/>
      <c r="G82" s="60"/>
      <c r="H82" s="17">
        <v>11</v>
      </c>
      <c r="I82" s="13">
        <f>H82*3</f>
        <v>33</v>
      </c>
      <c r="J82" s="36">
        <f>I82*0.15</f>
        <v>4.95</v>
      </c>
    </row>
    <row r="83" spans="1:13">
      <c r="A83" s="20" t="s">
        <v>18</v>
      </c>
      <c r="B83" s="19"/>
      <c r="C83" s="18"/>
      <c r="D83" s="28"/>
      <c r="E83" s="31"/>
      <c r="F83" s="31"/>
      <c r="G83" s="61"/>
      <c r="H83" s="17">
        <v>11</v>
      </c>
      <c r="I83" s="13">
        <f>H83*3</f>
        <v>33</v>
      </c>
      <c r="J83" s="36">
        <f>I83*0.15</f>
        <v>4.95</v>
      </c>
    </row>
    <row r="84" spans="1:13">
      <c r="A84" s="20" t="s">
        <v>17</v>
      </c>
      <c r="B84" s="19"/>
      <c r="C84" s="18"/>
      <c r="D84" s="28"/>
      <c r="E84" s="31"/>
      <c r="F84" s="31"/>
      <c r="G84" s="61"/>
      <c r="H84" s="17">
        <v>11</v>
      </c>
      <c r="I84" s="13">
        <f>H84*3</f>
        <v>33</v>
      </c>
      <c r="J84" s="36">
        <f>I84*0.15</f>
        <v>4.95</v>
      </c>
    </row>
    <row r="85" spans="1:13">
      <c r="A85" s="20" t="s">
        <v>16</v>
      </c>
      <c r="B85" s="19"/>
      <c r="C85" s="18"/>
      <c r="D85" s="28"/>
      <c r="E85" s="31"/>
      <c r="F85" s="31"/>
      <c r="G85" s="61"/>
      <c r="H85" s="17">
        <v>11</v>
      </c>
      <c r="I85" s="13">
        <f>H85*3</f>
        <v>33</v>
      </c>
      <c r="J85" s="36">
        <f>I85*0.15</f>
        <v>4.95</v>
      </c>
    </row>
    <row r="86" spans="1:13">
      <c r="A86" s="20" t="s">
        <v>15</v>
      </c>
      <c r="B86" s="19"/>
      <c r="C86" s="18"/>
      <c r="D86" s="28"/>
      <c r="E86" s="31"/>
      <c r="F86" s="31"/>
      <c r="G86" s="61"/>
      <c r="H86" s="17">
        <v>11</v>
      </c>
      <c r="I86" s="13">
        <f>H86*3</f>
        <v>33</v>
      </c>
      <c r="J86" s="36">
        <f>I86*0.15</f>
        <v>4.95</v>
      </c>
    </row>
    <row r="87" spans="1:13" s="7" customFormat="1">
      <c r="A87" s="16" t="s">
        <v>14</v>
      </c>
      <c r="B87" s="15"/>
      <c r="C87" s="14"/>
      <c r="D87" s="29"/>
      <c r="E87" s="32"/>
      <c r="F87" s="32"/>
      <c r="G87" s="62"/>
      <c r="H87" s="13"/>
      <c r="I87" s="13"/>
      <c r="J87" s="36"/>
    </row>
    <row r="88" spans="1:13">
      <c r="A88" s="20" t="s">
        <v>13</v>
      </c>
      <c r="B88" s="19"/>
      <c r="C88" s="18"/>
      <c r="D88" s="28"/>
      <c r="E88" s="31"/>
      <c r="F88" s="31"/>
      <c r="G88" s="60"/>
      <c r="H88" s="17">
        <v>11</v>
      </c>
      <c r="I88" s="13">
        <f t="shared" ref="I88:I93" si="2">H88*3</f>
        <v>33</v>
      </c>
      <c r="J88" s="36">
        <f t="shared" ref="J88:J93" si="3">I88*0.15</f>
        <v>4.95</v>
      </c>
    </row>
    <row r="89" spans="1:13">
      <c r="A89" s="20" t="s">
        <v>12</v>
      </c>
      <c r="B89" s="19"/>
      <c r="C89" s="18"/>
      <c r="D89" s="28"/>
      <c r="E89" s="31"/>
      <c r="F89" s="31"/>
      <c r="G89" s="61"/>
      <c r="H89" s="17">
        <v>11</v>
      </c>
      <c r="I89" s="13">
        <f t="shared" si="2"/>
        <v>33</v>
      </c>
      <c r="J89" s="36">
        <f t="shared" si="3"/>
        <v>4.95</v>
      </c>
    </row>
    <row r="90" spans="1:13">
      <c r="A90" s="20" t="s">
        <v>11</v>
      </c>
      <c r="B90" s="19"/>
      <c r="C90" s="18"/>
      <c r="D90" s="28"/>
      <c r="E90" s="31"/>
      <c r="F90" s="31"/>
      <c r="G90" s="61"/>
      <c r="H90" s="17">
        <v>11</v>
      </c>
      <c r="I90" s="13">
        <f t="shared" si="2"/>
        <v>33</v>
      </c>
      <c r="J90" s="36">
        <f t="shared" si="3"/>
        <v>4.95</v>
      </c>
    </row>
    <row r="91" spans="1:13">
      <c r="A91" s="20" t="s">
        <v>10</v>
      </c>
      <c r="B91" s="19"/>
      <c r="C91" s="18"/>
      <c r="D91" s="28"/>
      <c r="E91" s="31"/>
      <c r="F91" s="31"/>
      <c r="G91" s="61"/>
      <c r="H91" s="17">
        <v>11</v>
      </c>
      <c r="I91" s="13">
        <f t="shared" si="2"/>
        <v>33</v>
      </c>
      <c r="J91" s="36">
        <f t="shared" si="3"/>
        <v>4.95</v>
      </c>
      <c r="L91"/>
    </row>
    <row r="92" spans="1:13">
      <c r="A92" s="20" t="s">
        <v>9</v>
      </c>
      <c r="B92" s="19"/>
      <c r="C92" s="18"/>
      <c r="D92" s="28"/>
      <c r="E92" s="31"/>
      <c r="F92" s="31"/>
      <c r="G92" s="61"/>
      <c r="H92" s="17">
        <v>11</v>
      </c>
      <c r="I92" s="13">
        <f t="shared" si="2"/>
        <v>33</v>
      </c>
      <c r="J92" s="36">
        <f t="shared" si="3"/>
        <v>4.95</v>
      </c>
    </row>
    <row r="93" spans="1:13">
      <c r="A93" s="20" t="s">
        <v>8</v>
      </c>
      <c r="B93" s="19"/>
      <c r="C93" s="18"/>
      <c r="D93" s="28"/>
      <c r="E93" s="31"/>
      <c r="F93" s="31"/>
      <c r="G93" s="61"/>
      <c r="H93" s="17">
        <v>11</v>
      </c>
      <c r="I93" s="13">
        <f t="shared" si="2"/>
        <v>33</v>
      </c>
      <c r="J93" s="36">
        <f t="shared" si="3"/>
        <v>4.95</v>
      </c>
    </row>
    <row r="94" spans="1:13" s="7" customFormat="1">
      <c r="A94" s="16" t="s">
        <v>7</v>
      </c>
      <c r="B94" s="15"/>
      <c r="C94" s="14"/>
      <c r="D94" s="29"/>
      <c r="E94" s="32"/>
      <c r="F94" s="32"/>
      <c r="G94" s="62"/>
      <c r="H94" s="13"/>
      <c r="I94" s="13"/>
      <c r="J94" s="36"/>
    </row>
    <row r="95" spans="1:13">
      <c r="A95" s="20" t="s">
        <v>6</v>
      </c>
      <c r="B95" s="19"/>
      <c r="C95" s="18"/>
      <c r="D95" s="28"/>
      <c r="E95" s="31"/>
      <c r="F95" s="31"/>
      <c r="G95" s="60"/>
      <c r="H95" s="17">
        <v>11</v>
      </c>
      <c r="I95" s="13">
        <f>H95*3</f>
        <v>33</v>
      </c>
      <c r="J95" s="36">
        <f>I95*0.15</f>
        <v>4.95</v>
      </c>
      <c r="M95"/>
    </row>
    <row r="96" spans="1:13">
      <c r="A96" s="20" t="s">
        <v>5</v>
      </c>
      <c r="B96" s="19"/>
      <c r="C96" s="18"/>
      <c r="D96" s="28"/>
      <c r="E96" s="31"/>
      <c r="F96" s="31"/>
      <c r="G96" s="61"/>
      <c r="H96" s="17">
        <v>11</v>
      </c>
      <c r="I96" s="13">
        <f>H96*3</f>
        <v>33</v>
      </c>
      <c r="J96" s="36">
        <f>I96*0.15</f>
        <v>4.95</v>
      </c>
    </row>
    <row r="97" spans="1:10">
      <c r="A97" s="20" t="s">
        <v>4</v>
      </c>
      <c r="B97" s="19"/>
      <c r="C97" s="18"/>
      <c r="D97" s="28"/>
      <c r="E97" s="31"/>
      <c r="F97" s="31"/>
      <c r="G97" s="61"/>
      <c r="H97" s="17">
        <v>11</v>
      </c>
      <c r="I97" s="13">
        <f>H97*3</f>
        <v>33</v>
      </c>
      <c r="J97" s="36">
        <f>I97*0.15</f>
        <v>4.95</v>
      </c>
    </row>
    <row r="98" spans="1:10">
      <c r="A98" s="20" t="s">
        <v>3</v>
      </c>
      <c r="B98" s="19"/>
      <c r="C98" s="18"/>
      <c r="D98" s="28"/>
      <c r="E98" s="31"/>
      <c r="F98" s="31"/>
      <c r="G98" s="61"/>
      <c r="H98" s="17">
        <v>11</v>
      </c>
      <c r="I98" s="13">
        <f>H98*3</f>
        <v>33</v>
      </c>
      <c r="J98" s="36">
        <f>I98*0.15</f>
        <v>4.95</v>
      </c>
    </row>
    <row r="99" spans="1:10">
      <c r="A99" s="20" t="s">
        <v>2</v>
      </c>
      <c r="B99" s="19"/>
      <c r="C99" s="18"/>
      <c r="D99" s="28"/>
      <c r="E99" s="31"/>
      <c r="F99" s="31"/>
      <c r="G99" s="61"/>
      <c r="H99" s="17">
        <v>11</v>
      </c>
      <c r="I99" s="13">
        <f>H99*3</f>
        <v>33</v>
      </c>
      <c r="J99" s="36">
        <f>I99*0.15</f>
        <v>4.95</v>
      </c>
    </row>
    <row r="100" spans="1:10" s="7" customFormat="1">
      <c r="A100" s="16" t="s">
        <v>1</v>
      </c>
      <c r="B100" s="15"/>
      <c r="C100" s="14"/>
      <c r="D100" s="29"/>
      <c r="E100" s="32"/>
      <c r="F100" s="32"/>
      <c r="G100" s="62"/>
      <c r="H100" s="13"/>
      <c r="I100" s="13"/>
      <c r="J100" s="36"/>
    </row>
    <row r="101" spans="1:10" s="7" customFormat="1">
      <c r="A101" s="12" t="s">
        <v>0</v>
      </c>
      <c r="B101" s="11"/>
      <c r="C101" s="10"/>
      <c r="D101" s="10"/>
      <c r="E101" s="10"/>
      <c r="F101" s="10"/>
      <c r="G101" s="44"/>
      <c r="H101" s="9"/>
      <c r="I101" s="8"/>
      <c r="J101" s="37">
        <f>AVERAGE(J4:J99)</f>
        <v>8.0055555555555653</v>
      </c>
    </row>
    <row r="102" spans="1:10">
      <c r="J102" s="39"/>
    </row>
    <row r="103" spans="1:10">
      <c r="A103" s="41" t="s">
        <v>103</v>
      </c>
      <c r="B103" s="33"/>
      <c r="F103" s="34"/>
      <c r="G103" s="45"/>
    </row>
    <row r="104" spans="1:10" ht="23.25">
      <c r="A104" s="40" t="s">
        <v>102</v>
      </c>
    </row>
  </sheetData>
  <autoFilter ref="A3:J101"/>
  <mergeCells count="16">
    <mergeCell ref="G4:G9"/>
    <mergeCell ref="G10:G15"/>
    <mergeCell ref="G16:G20"/>
    <mergeCell ref="G21:G26"/>
    <mergeCell ref="G95:G100"/>
    <mergeCell ref="G27:G32"/>
    <mergeCell ref="G33:G38"/>
    <mergeCell ref="G39:G44"/>
    <mergeCell ref="G45:G50"/>
    <mergeCell ref="G51:G56"/>
    <mergeCell ref="G57:G62"/>
    <mergeCell ref="G63:G68"/>
    <mergeCell ref="G69:G74"/>
    <mergeCell ref="G75:G81"/>
    <mergeCell ref="G82:G87"/>
    <mergeCell ref="G88:G94"/>
  </mergeCells>
  <pageMargins left="0.7" right="0.7" top="0.75" bottom="0.75" header="0.3" footer="0.3"/>
  <pageSetup scale="7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Updated Inventory Sept 2019</vt:lpstr>
      <vt:lpstr>SUPERLOSS PICTURES</vt:lpstr>
      <vt:lpstr>'SUPERLOSS PICTURES'!Área_de_impresión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perea</cp:lastModifiedBy>
  <dcterms:created xsi:type="dcterms:W3CDTF">2017-12-21T21:33:28Z</dcterms:created>
  <dcterms:modified xsi:type="dcterms:W3CDTF">2019-10-10T21:10:07Z</dcterms:modified>
</cp:coreProperties>
</file>