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Luz Maria\COSMETICOS Y BELLEZA\"/>
    </mc:Choice>
  </mc:AlternateContent>
  <xr:revisionPtr revIDLastSave="0" documentId="8_{6DC25439-5F2F-4E10-953A-8FD9661F411E}" xr6:coauthVersionLast="45" xr6:coauthVersionMax="45" xr10:uidLastSave="{00000000-0000-0000-0000-000000000000}"/>
  <bookViews>
    <workbookView xWindow="-120" yWindow="-120" windowWidth="20730" windowHeight="11160" tabRatio="753" xr2:uid="{ED0363E0-7DEA-440C-BCFB-CDB800C4F9BC}"/>
  </bookViews>
  <sheets>
    <sheet name="Recap" sheetId="1" r:id="rId1"/>
    <sheet name="Photos" sheetId="21" r:id="rId2"/>
    <sheet name="5902" sheetId="19" r:id="rId3"/>
    <sheet name="5847" sheetId="23" r:id="rId4"/>
    <sheet name="5850" sheetId="24" r:id="rId5"/>
    <sheet name="5865" sheetId="3" r:id="rId6"/>
    <sheet name="5867" sheetId="4" r:id="rId7"/>
    <sheet name="5874" sheetId="9" r:id="rId8"/>
    <sheet name="5875" sheetId="10" r:id="rId9"/>
    <sheet name="5876" sheetId="11" r:id="rId10"/>
    <sheet name="5844" sheetId="22" r:id="rId11"/>
  </sheets>
  <definedNames>
    <definedName name="_xlnm._FilterDatabase" localSheetId="0" hidden="1">Recap!$B$10:$J$10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2" i="4"/>
  <c r="I1" i="4"/>
  <c r="I12" i="1" l="1"/>
  <c r="I13" i="1"/>
  <c r="I14" i="1"/>
  <c r="I15" i="1"/>
  <c r="I16" i="1"/>
  <c r="I17" i="1"/>
  <c r="I18" i="1"/>
  <c r="I19" i="1"/>
  <c r="I11" i="1"/>
  <c r="F78" i="24" l="1"/>
  <c r="E78" i="24"/>
  <c r="F83" i="23"/>
  <c r="E83" i="23"/>
  <c r="F82" i="22"/>
  <c r="E82" i="22"/>
  <c r="F59" i="19" l="1"/>
  <c r="E59" i="19"/>
  <c r="E126" i="11"/>
  <c r="F126" i="11"/>
  <c r="E84" i="10"/>
  <c r="F84" i="10"/>
  <c r="E116" i="9"/>
  <c r="F116" i="9"/>
  <c r="E80" i="4"/>
  <c r="F80" i="4"/>
  <c r="E83" i="3"/>
  <c r="F83" i="3"/>
  <c r="H11" i="1" l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<sst xmlns="http://schemas.openxmlformats.org/spreadsheetml/2006/main" count="2421" uniqueCount="545">
  <si>
    <t>Nail</t>
  </si>
  <si>
    <t>Sally Hansen</t>
  </si>
  <si>
    <t>Cosmetics</t>
  </si>
  <si>
    <t>Cover Girl</t>
  </si>
  <si>
    <t>Brand</t>
  </si>
  <si>
    <t>Sale %</t>
  </si>
  <si>
    <t>Extended Sale</t>
  </si>
  <si>
    <t>CG SHP DEF BROWMASC HONYBROWN</t>
  </si>
  <si>
    <t>00-04620025274-0</t>
  </si>
  <si>
    <t>COSMETICS</t>
  </si>
  <si>
    <t>CG SHP DEF BROWMASC SOFTBROWN</t>
  </si>
  <si>
    <t>00-04620025273-0</t>
  </si>
  <si>
    <t>CG SHP DEF BROWMASC RICHBROWN</t>
  </si>
  <si>
    <t>00-04620025268-0</t>
  </si>
  <si>
    <t>CG VitalistHealthyConc Medium</t>
  </si>
  <si>
    <t>00-04620004280-0</t>
  </si>
  <si>
    <t>CG VitalistHealthyConc Lt-Med</t>
  </si>
  <si>
    <t>00-04620004279-0</t>
  </si>
  <si>
    <t>CG VitalistHealthyConc Light c</t>
  </si>
  <si>
    <t>00-04620004277-0</t>
  </si>
  <si>
    <t>CG VitalistGoGlow Sun Kissed u</t>
  </si>
  <si>
    <t>00-04620004235-0</t>
  </si>
  <si>
    <t>CG VitalistGoGlow Daybreak u2a</t>
  </si>
  <si>
    <t>00-04620004163-0</t>
  </si>
  <si>
    <t>CG KatyKat Eyeliner KittyKatda</t>
  </si>
  <si>
    <t>00-04620004132-0</t>
  </si>
  <si>
    <t>CG KatyKat Eyeliner Midnht Mat</t>
  </si>
  <si>
    <t>00-04620004131-0</t>
  </si>
  <si>
    <t>CG TT DP BLUE MASC RG 6.5ML 17</t>
  </si>
  <si>
    <t>00-04620004114-0</t>
  </si>
  <si>
    <t>CG CLRLCS LPLN RG LINER/PENC C</t>
  </si>
  <si>
    <t>00-04620004110-0</t>
  </si>
  <si>
    <t>CG KAT LNR RG E/L KTY WHIS 950</t>
  </si>
  <si>
    <t>00-04620004102-0</t>
  </si>
  <si>
    <t>CG TRNK E/S RG E/S PAL JEWELS</t>
  </si>
  <si>
    <t>00-04620001474-0</t>
  </si>
  <si>
    <t>CG blstPro So Lashy! Masc-Jet</t>
  </si>
  <si>
    <t>00-04620001459-0</t>
  </si>
  <si>
    <t>CG VitalistHealthyPwdr WarmBei</t>
  </si>
  <si>
    <t>00-04620000599-0</t>
  </si>
  <si>
    <t>CG VitalistHealthyPwdr MedmBei</t>
  </si>
  <si>
    <t>00-04620000598-0</t>
  </si>
  <si>
    <t>CG VitalistHealthyPwdr BuffBei</t>
  </si>
  <si>
    <t>00-04620000597-0</t>
  </si>
  <si>
    <t>CG VitalistHealthyPwdr ClsIvor</t>
  </si>
  <si>
    <t>00-04620000596-0</t>
  </si>
  <si>
    <t>CG MeltgPout Mttlcs Amped u2a</t>
  </si>
  <si>
    <t>00-04620000531-0</t>
  </si>
  <si>
    <t>CG MeltgPout Matte SuperModel</t>
  </si>
  <si>
    <t>00-04620000496-0</t>
  </si>
  <si>
    <t>CG MeltgPout Matte ChmpgnShwrs</t>
  </si>
  <si>
    <t>00-04620000494-0</t>
  </si>
  <si>
    <t>CG MeltgPout Matte GrayMatter</t>
  </si>
  <si>
    <t>00-04620000489-0</t>
  </si>
  <si>
    <t>CG MeltgPout Matte NvrSayNvr u</t>
  </si>
  <si>
    <t>00-04620000484-0</t>
  </si>
  <si>
    <t>CG MeltgPout Mttlcs Rock Star</t>
  </si>
  <si>
    <t>00-04620000478-0</t>
  </si>
  <si>
    <t>CG Vitalist Highlghtr Sunkisse</t>
  </si>
  <si>
    <t>00-04620000464-0</t>
  </si>
  <si>
    <t>CoverGirl Vitalist CANDLELIT</t>
  </si>
  <si>
    <t>00-04620000463-0</t>
  </si>
  <si>
    <t>CG Vitalist Highlghtr Starshin</t>
  </si>
  <si>
    <t>00-04620000462-0</t>
  </si>
  <si>
    <t>CG Vitalist Highlghtr Sundown</t>
  </si>
  <si>
    <t>00-04620000461-0</t>
  </si>
  <si>
    <t>CG VIT HLT RG GLEAM BRNZ DAYBR</t>
  </si>
  <si>
    <t>00-04620000460-0</t>
  </si>
  <si>
    <t>CG Vitalist Highlghtr Moonbeam</t>
  </si>
  <si>
    <t>00-04620000459-0</t>
  </si>
  <si>
    <t>CGColorliscus MltngPout gel ma</t>
  </si>
  <si>
    <t>00-04620000440-0</t>
  </si>
  <si>
    <t>CGColorliscus MltngPout rspbge</t>
  </si>
  <si>
    <t>00-04620000439-0</t>
  </si>
  <si>
    <t>CGColorliscus MltngPout gel bi</t>
  </si>
  <si>
    <t>00-04620000438-0</t>
  </si>
  <si>
    <t>CGColorliscus MltngPout geleje</t>
  </si>
  <si>
    <t>00-04620000437-0</t>
  </si>
  <si>
    <t>CGColorliscus MltngPout gelfrn</t>
  </si>
  <si>
    <t>00-04620000436-0</t>
  </si>
  <si>
    <t>CGColorliscus MltngPout dntbeg</t>
  </si>
  <si>
    <t>00-04620000435-0</t>
  </si>
  <si>
    <t>CGColorliscus MltngPout gell y</t>
  </si>
  <si>
    <t>00-04620000434-0</t>
  </si>
  <si>
    <t>CGColorliscus MltngPout tngelo</t>
  </si>
  <si>
    <t>00-04620000433-0</t>
  </si>
  <si>
    <t>CGColorliscus MltngPout gelebr</t>
  </si>
  <si>
    <t>00-04620000432-0</t>
  </si>
  <si>
    <t>CGColorliscus MltngPout evnglc</t>
  </si>
  <si>
    <t>00-04620000431-0</t>
  </si>
  <si>
    <t>CGColorliscus MltngPout gel fu</t>
  </si>
  <si>
    <t>00-04620000430-0</t>
  </si>
  <si>
    <t>CG VIT HL ELX  RG LIQ Soft Hon</t>
  </si>
  <si>
    <t>00-04620000426-0</t>
  </si>
  <si>
    <t>00-04620000423-0</t>
  </si>
  <si>
    <t>CG VIT HL ELX  RG LIQ Med Beig</t>
  </si>
  <si>
    <t>00-04620000416-0</t>
  </si>
  <si>
    <t>CG VTLST HLTY ELXR FND NAT BGE</t>
  </si>
  <si>
    <t>00-04620000415-0</t>
  </si>
  <si>
    <t>CG VIT HL ELX  RG LIQ Nude Bei</t>
  </si>
  <si>
    <t>00-04620000414-0</t>
  </si>
  <si>
    <t>CG VIT HL ELX  RG LIQ Buff Bei</t>
  </si>
  <si>
    <t>00-04620000413-0</t>
  </si>
  <si>
    <t>CG VTLST HLTY ELXR FND CRMY NA</t>
  </si>
  <si>
    <t>00-04620000412-0</t>
  </si>
  <si>
    <t>CG VIT HL ELX  RG LIQ FND Clas</t>
  </si>
  <si>
    <t>00-04620000411-0</t>
  </si>
  <si>
    <t>CG VIT HL ELX  RG LIQ FND 30ML</t>
  </si>
  <si>
    <t>00-04620000410-0</t>
  </si>
  <si>
    <t>CG KAT RG LPK CATOURE 17 NA/PR</t>
  </si>
  <si>
    <t>00-04620000327-0</t>
  </si>
  <si>
    <t>CG KAT RG LPK MAROON MEOW 17 N</t>
  </si>
  <si>
    <t>00-04620000326-0</t>
  </si>
  <si>
    <t>CG KAT RG LPK KITTY PURRY 17 N</t>
  </si>
  <si>
    <t>00-04620000324-0</t>
  </si>
  <si>
    <t>CG KAT RG LPK CRIMSNCAT 17 NA/</t>
  </si>
  <si>
    <t>00-04620000322-0</t>
  </si>
  <si>
    <t>CG KatyKatMatt Lipstck PinkPaw</t>
  </si>
  <si>
    <t>00-04620000319-0</t>
  </si>
  <si>
    <t>CG KAT RG LPK SPHYNX 3.5GR 17</t>
  </si>
  <si>
    <t>00-04620000317-0</t>
  </si>
  <si>
    <t>NAIL</t>
  </si>
  <si>
    <t>SH COMPL TRMT RG SERUM M/P10ml</t>
  </si>
  <si>
    <t>00-07417044565-0</t>
  </si>
  <si>
    <t>CG 4KT CRYSTAL WATERS    U3F</t>
  </si>
  <si>
    <t>00-06197200377-0</t>
  </si>
  <si>
    <t>00-06197200369-0</t>
  </si>
  <si>
    <t>CG 3KT DANC PRTY         U3G</t>
  </si>
  <si>
    <t>00-06197200362-0</t>
  </si>
  <si>
    <t>CG EBZ RG E/L BRW PWD SBLND 0.</t>
  </si>
  <si>
    <t>00-04620025272-0</t>
  </si>
  <si>
    <t>CG EBZ RG E/L BRW PWD RICH 0.0</t>
  </si>
  <si>
    <t>00-04620025270-0</t>
  </si>
  <si>
    <t>CG FillShp Defn BrwPwdr Black</t>
  </si>
  <si>
    <t>00-04620025269-0</t>
  </si>
  <si>
    <t>CG OTLST AD Sft Touch Cnclr De</t>
  </si>
  <si>
    <t>00-04620025255-0</t>
  </si>
  <si>
    <t>CG OTLST AD Sft Touch Cnclr Me</t>
  </si>
  <si>
    <t>00-04620025253-0</t>
  </si>
  <si>
    <t>CG OTLST SFT RG CONC LIQ 10ml</t>
  </si>
  <si>
    <t>00-04620025249-0</t>
  </si>
  <si>
    <t>CG OTLST AD MATT PRSD PWD MED</t>
  </si>
  <si>
    <t>00-04620025231-0</t>
  </si>
  <si>
    <t>CG OTLST ULT RGBL LSE PWD LT T</t>
  </si>
  <si>
    <t>00-04620025230-0</t>
  </si>
  <si>
    <t>CG INT E/L RG LIQ E/L SAPP CT</t>
  </si>
  <si>
    <t>00-04620001469-0</t>
  </si>
  <si>
    <t>CG INT E/L RG LIQ E/L EMER CT</t>
  </si>
  <si>
    <t>00-04620001467-0</t>
  </si>
  <si>
    <t>CG OTLST ULT RGBL LSE PWD  FR</t>
  </si>
  <si>
    <t>00-04620001458-0</t>
  </si>
  <si>
    <t>CG OTLST AD RG LIQLPK HONEYED</t>
  </si>
  <si>
    <t>00-04620001228-0</t>
  </si>
  <si>
    <t>CG OTLSTLPCOLOR STARLITPINK CT</t>
  </si>
  <si>
    <t>00-04620001222-0</t>
  </si>
  <si>
    <t>CG OTLST AD CG RG BEAMBRY 4.2M</t>
  </si>
  <si>
    <t>00-04620001207-0</t>
  </si>
  <si>
    <t>CG OTLST AD CG RG RADNTRED 4.2</t>
  </si>
  <si>
    <t>00-04620001206-0</t>
  </si>
  <si>
    <t>CG OTLST AD CG LNGR PSC 4.2ML</t>
  </si>
  <si>
    <t>00-04620001166-0</t>
  </si>
  <si>
    <t>CG OTLST AD CG RG NUDE 4.2ML 1</t>
  </si>
  <si>
    <t>00-04620001161-0</t>
  </si>
  <si>
    <t>CG OTLST AD CG RG BL ETERNAL F</t>
  </si>
  <si>
    <t>00-04620001154-0</t>
  </si>
  <si>
    <t>CGQ MajorShade LiqLpstk Bae u2</t>
  </si>
  <si>
    <t>00-04620000610-0</t>
  </si>
  <si>
    <t>CGQ MajorShade LiqLpstk MajrMm</t>
  </si>
  <si>
    <t>00-04620000609-0</t>
  </si>
  <si>
    <t>CGQ MajorShade LiqLpstk CleanS</t>
  </si>
  <si>
    <t>00-04620000606-0</t>
  </si>
  <si>
    <t>CGQ MajorShade LiqLpstk LBD u2</t>
  </si>
  <si>
    <t>00-04620000605-0</t>
  </si>
  <si>
    <t>CGQ MajorShade LiqLpstk Cakewa</t>
  </si>
  <si>
    <t>00-04620000594-0</t>
  </si>
  <si>
    <t>CGQ MajorShade LiqLpstk Inside</t>
  </si>
  <si>
    <t>00-04620000593-0</t>
  </si>
  <si>
    <t>CGQC StayLusiusLpClr Enchant u</t>
  </si>
  <si>
    <t>00-04620000289-0</t>
  </si>
  <si>
    <t>CG SUGAR L/B RG L/CARE GMDRP 1</t>
  </si>
  <si>
    <t>00-04620000286-0</t>
  </si>
  <si>
    <t>CG SUGAR L/B RG L/CARE JELLY 1</t>
  </si>
  <si>
    <t>00-04620000285-0</t>
  </si>
  <si>
    <t>CG SUGAR L/B RG L/CARE SPNKL 1</t>
  </si>
  <si>
    <t>00-04620000284-0</t>
  </si>
  <si>
    <t>CG SUGAR L/B RG L/CARE SODA 17</t>
  </si>
  <si>
    <t>00-04620000283-0</t>
  </si>
  <si>
    <t>CG SUGAR L/B RG L/CARE PUNCH 1</t>
  </si>
  <si>
    <t>00-04620000282-0</t>
  </si>
  <si>
    <t>CG SUGAR L/B RG L/CARE SPICE 1</t>
  </si>
  <si>
    <t>00-04620000281-0</t>
  </si>
  <si>
    <t>CG SUGAR L/B RG L/CARE TAFFY 1</t>
  </si>
  <si>
    <t>00-04620000280-0</t>
  </si>
  <si>
    <t>CG SUGAR L/B RG L/CARE CRMEL 1</t>
  </si>
  <si>
    <t>00-04620000279-0</t>
  </si>
  <si>
    <t>CG SUGAR L/B RG L/CARE CUPCAKE</t>
  </si>
  <si>
    <t>00-04620000278-0</t>
  </si>
  <si>
    <t>CG SUGAR L/B RG L/CARE CANDY 1</t>
  </si>
  <si>
    <t>00-04620000264-0</t>
  </si>
  <si>
    <t>CGQC VVID IMP EYLNR MDNGHT C2B</t>
  </si>
  <si>
    <t>00-02270057417-0</t>
  </si>
  <si>
    <t>CGQC Lsh Fnatic Masc Wp   Blk</t>
  </si>
  <si>
    <t>00-02270057406-0</t>
  </si>
  <si>
    <t>CGQC Lsh Fnatic Masc WP  vry B</t>
  </si>
  <si>
    <t>00-02270057405-0</t>
  </si>
  <si>
    <t>CGQC Lsh Fnatic Masc Reg Vry B</t>
  </si>
  <si>
    <t>00-02270057403-0</t>
  </si>
  <si>
    <t>CG TB CTR PAL RG LIGHT U2RE 17</t>
  </si>
  <si>
    <t>00-02270025167-0</t>
  </si>
  <si>
    <t>CGQC NatrlHue CmptFound Toffee</t>
  </si>
  <si>
    <t>00-02270009327-0</t>
  </si>
  <si>
    <t>CGQC NatrlHue CmptFound CllscB</t>
  </si>
  <si>
    <t>00-02270009325-0</t>
  </si>
  <si>
    <t>CG P/BL PNCL MINK</t>
  </si>
  <si>
    <t>00-02270000729-0</t>
  </si>
  <si>
    <t>CG QC ALL DAY FLWLSS FDN ALMND</t>
  </si>
  <si>
    <t>00-00810000706-0</t>
  </si>
  <si>
    <t>CG EBZ RG E/L BRW PWD SOFT 0.0</t>
  </si>
  <si>
    <t>00-04620025271-0</t>
  </si>
  <si>
    <t>CGQC StayLusiusLpClr Monarch u</t>
  </si>
  <si>
    <t>00-04620000296-0</t>
  </si>
  <si>
    <t>CGQC LastingMattePP Medium Dee</t>
  </si>
  <si>
    <t>00-02270057413-0</t>
  </si>
  <si>
    <t>00-02270004806-0</t>
  </si>
  <si>
    <t>CG QC ALL DAY FLWLSS FDN SHRES</t>
  </si>
  <si>
    <t>00-00810000708-0</t>
  </si>
  <si>
    <t>CG QC ALL DAY FLWLSS FDN BRULE</t>
  </si>
  <si>
    <t>00-00810000701-0</t>
  </si>
  <si>
    <t>CG QC LP CLR PENELOPE PINK U2A</t>
  </si>
  <si>
    <t>00-00810000596-0</t>
  </si>
  <si>
    <t>SH COL THER RG N/LACQ BASE P&amp;P</t>
  </si>
  <si>
    <t>00-07417045489-0</t>
  </si>
  <si>
    <t>SH INSTA DRI RG N/P 3.0 9.17ml</t>
  </si>
  <si>
    <t>00-07417045425-0</t>
  </si>
  <si>
    <t>00-07417045423-0</t>
  </si>
  <si>
    <t>00-07417045422-0</t>
  </si>
  <si>
    <t>00-07417045419-0</t>
  </si>
  <si>
    <t>00-07417045418-0</t>
  </si>
  <si>
    <t>00-07417045404-0</t>
  </si>
  <si>
    <t>SH COMPL TRMT RG CTCL ERASE&amp;BA</t>
  </si>
  <si>
    <t>00-07417045314-0</t>
  </si>
  <si>
    <t>SH MGEL RG N/P 14.7ml 2H PNP 1</t>
  </si>
  <si>
    <t>00-07417044697-0</t>
  </si>
  <si>
    <t>00-07417044696-0</t>
  </si>
  <si>
    <t>SH INSTA DRI RG N/P 9.17ml 16</t>
  </si>
  <si>
    <t>00-07417044687-0</t>
  </si>
  <si>
    <t>00-07417044686-0</t>
  </si>
  <si>
    <t>00-07417044685-0</t>
  </si>
  <si>
    <t>00-07417044683-0</t>
  </si>
  <si>
    <t>00-07417044682-0</t>
  </si>
  <si>
    <t>SH C SMANI RG N/P 14.7ml PULL&amp;</t>
  </si>
  <si>
    <t>00-07417044652-0</t>
  </si>
  <si>
    <t>00-07417044650-0</t>
  </si>
  <si>
    <t>SH XTR WEAR RG N/P 11.8ml PULL</t>
  </si>
  <si>
    <t>00-07417044648-0</t>
  </si>
  <si>
    <t>H COL THER RG N/P 14.7ml 16 IV</t>
  </si>
  <si>
    <t>00-07417044387-0</t>
  </si>
  <si>
    <t>SH COL THER RG N/P 14.7ml 16 I</t>
  </si>
  <si>
    <t>00-07417044386-0</t>
  </si>
  <si>
    <t>00-07417044385-0</t>
  </si>
  <si>
    <t>00-07417044383-0</t>
  </si>
  <si>
    <t>00-07417044382-0</t>
  </si>
  <si>
    <t>00-07417044381-0</t>
  </si>
  <si>
    <t>00-07417044380-0</t>
  </si>
  <si>
    <t>00-07417044375-0</t>
  </si>
  <si>
    <t>00-07417044374-0</t>
  </si>
  <si>
    <t>00-07417044372-0</t>
  </si>
  <si>
    <t>00-07417044367-0</t>
  </si>
  <si>
    <t>00-07417044351-0</t>
  </si>
  <si>
    <t>SH MGEL RG N/P 14.7ml PULL&amp;PLU</t>
  </si>
  <si>
    <t>00-07417044319-0</t>
  </si>
  <si>
    <t>00-07417044318-0</t>
  </si>
  <si>
    <t>SH COMPL TRMT RG BIG PRIMER 11</t>
  </si>
  <si>
    <t>00-07417044242-0</t>
  </si>
  <si>
    <t>SH COMPL TRMT RG CTCL OIL 16 I</t>
  </si>
  <si>
    <t>00-07417044241-0</t>
  </si>
  <si>
    <t>SH C SMANI RG N/P 14.7ml RAINB</t>
  </si>
  <si>
    <t>00-07417043993-0</t>
  </si>
  <si>
    <t>00-07417043987-0</t>
  </si>
  <si>
    <t>00-07417043962-0</t>
  </si>
  <si>
    <t>SH MGEL RG N/LACQ BASE 14.7ml</t>
  </si>
  <si>
    <t>00-07417043819-0</t>
  </si>
  <si>
    <t>SH MGEL RG SET N/P 14.7mlx2 15</t>
  </si>
  <si>
    <t>00-07417043767-0</t>
  </si>
  <si>
    <t>00-07417043766-0</t>
  </si>
  <si>
    <t>00-07417043765-0</t>
  </si>
  <si>
    <t>SH MGEL RG N/P GEL 14.7ml 15 I</t>
  </si>
  <si>
    <t>00-07417043700-0</t>
  </si>
  <si>
    <t>SH PRO GEL RG N/LACQ 7ml PULL&amp;</t>
  </si>
  <si>
    <t>00-07417043490-0</t>
  </si>
  <si>
    <t>00-07417043489-0</t>
  </si>
  <si>
    <t>00-07417043346-0</t>
  </si>
  <si>
    <t>00-07417043344-0</t>
  </si>
  <si>
    <t>00-07417043244-0</t>
  </si>
  <si>
    <t>00-07417043193-0</t>
  </si>
  <si>
    <t>SH XTR WEAR PRM N/P 11.8ml 15</t>
  </si>
  <si>
    <t>00-07417043191-0</t>
  </si>
  <si>
    <t>SH XTR WEAR RG N/P 11.8ml 15 I</t>
  </si>
  <si>
    <t>00-07417043190-0</t>
  </si>
  <si>
    <t>00-07417043189-0</t>
  </si>
  <si>
    <t>00-07417043188-0</t>
  </si>
  <si>
    <t>00-07417042908-0</t>
  </si>
  <si>
    <t>00-07417042904-0</t>
  </si>
  <si>
    <t>00-07417042902-0</t>
  </si>
  <si>
    <t>00-07417042878-0</t>
  </si>
  <si>
    <t>00-07417042873-0</t>
  </si>
  <si>
    <t>SH INSTA DRI RG N/P9.17ml PULL</t>
  </si>
  <si>
    <t>00-07417042861-0</t>
  </si>
  <si>
    <t>00-07417042860-0</t>
  </si>
  <si>
    <t>00-07417042859-0</t>
  </si>
  <si>
    <t>00-07417042858-0</t>
  </si>
  <si>
    <t>00-07417042857-0</t>
  </si>
  <si>
    <t>00-07417042856-0</t>
  </si>
  <si>
    <t>SH INSTA DRI RG N/P 9.17ml RAI</t>
  </si>
  <si>
    <t>00-07417042855-0</t>
  </si>
  <si>
    <t>00-07417042853-0</t>
  </si>
  <si>
    <t>00-07417042852-0</t>
  </si>
  <si>
    <t>00-07417042850-0</t>
  </si>
  <si>
    <t>00-07417042849-0</t>
  </si>
  <si>
    <t>SH COMPL TRMT RG BASE COAT GEL</t>
  </si>
  <si>
    <t>00-07417042501-0</t>
  </si>
  <si>
    <t>SH MGEL RG N/P GEL 14.7ml 14 I</t>
  </si>
  <si>
    <t>00-07417042333-0</t>
  </si>
  <si>
    <t>00-07417042327-0</t>
  </si>
  <si>
    <t>00-07417042302-0</t>
  </si>
  <si>
    <t>00-07417042295-0</t>
  </si>
  <si>
    <t>00-07417042290-0</t>
  </si>
  <si>
    <t>SH BIG TOP RG N/P 11.8ml 14 IV</t>
  </si>
  <si>
    <t>00-07417042159-0</t>
  </si>
  <si>
    <t>00-07417042158-0</t>
  </si>
  <si>
    <t>SH PRO GEL RG N/P 7ml 15 USA/P</t>
  </si>
  <si>
    <t>00-07417042111-0</t>
  </si>
  <si>
    <t>00-07417042080-0</t>
  </si>
  <si>
    <t>00-07417042055-0</t>
  </si>
  <si>
    <t>00-07417042052-0</t>
  </si>
  <si>
    <t>00-07417042050-0</t>
  </si>
  <si>
    <t>SH PRO GEL RG N/P 7ml 13 IV</t>
  </si>
  <si>
    <t>00-07417041724-0</t>
  </si>
  <si>
    <t>00-07417041718-0</t>
  </si>
  <si>
    <t>00-07417041717-0</t>
  </si>
  <si>
    <t>SH INSTA DRI RG N/P 9.17ml PUL</t>
  </si>
  <si>
    <t>00-07417041586-0</t>
  </si>
  <si>
    <t>00-07417041580-0</t>
  </si>
  <si>
    <t>00-07417041578-0</t>
  </si>
  <si>
    <t>SH IH PEN RG N/P 8ml 14 IV</t>
  </si>
  <si>
    <t>00-07417041455-0</t>
  </si>
  <si>
    <t>00-07417041451-0</t>
  </si>
  <si>
    <t>00-07417041450-0</t>
  </si>
  <si>
    <t>00-07417041447-0</t>
  </si>
  <si>
    <t>00-07417041445-0</t>
  </si>
  <si>
    <t>SH PRO GEL PRM N/P 7ml GLITTER</t>
  </si>
  <si>
    <t>00-07417040933-0</t>
  </si>
  <si>
    <t>00-07417040931-0</t>
  </si>
  <si>
    <t>SH INSTA DRI RG N/P 9.17ml 13</t>
  </si>
  <si>
    <t>00-07417040186-0</t>
  </si>
  <si>
    <t>SH PRO GEL RG N/P 7ml 12 IV</t>
  </si>
  <si>
    <t>00-07417040163-0</t>
  </si>
  <si>
    <t>00-07417040161-0</t>
  </si>
  <si>
    <t>00-07417040155-0</t>
  </si>
  <si>
    <t>00-07417040154-0</t>
  </si>
  <si>
    <t>SH C SMANI RG N/P 14.7ml REL14</t>
  </si>
  <si>
    <t>00-07417039933-0</t>
  </si>
  <si>
    <t>00-07417039925-0</t>
  </si>
  <si>
    <t>00-07417039922-0</t>
  </si>
  <si>
    <t>00-07417039921-0</t>
  </si>
  <si>
    <t>00-07417039918-0</t>
  </si>
  <si>
    <t>00-07417039916-0</t>
  </si>
  <si>
    <t>00-07417039914-0</t>
  </si>
  <si>
    <t>00-07417039911-0</t>
  </si>
  <si>
    <t>00-07417039907-0</t>
  </si>
  <si>
    <t>00-07417039905-0</t>
  </si>
  <si>
    <t>00-07417039901-0</t>
  </si>
  <si>
    <t>00-07417039898-0</t>
  </si>
  <si>
    <t>00-07417039896-0</t>
  </si>
  <si>
    <t>00-07417038480-0</t>
  </si>
  <si>
    <t>00-07417038479-0</t>
  </si>
  <si>
    <t>SH XTR WEAR RG N/P 12ml 10 IV</t>
  </si>
  <si>
    <t>00-07417037294-0</t>
  </si>
  <si>
    <t>00-07417037182-0</t>
  </si>
  <si>
    <t>00-07417035748-0</t>
  </si>
  <si>
    <t>00-07417034049-0</t>
  </si>
  <si>
    <t>00-07417034045-0</t>
  </si>
  <si>
    <t>00-07417034040-0</t>
  </si>
  <si>
    <t>00-07417034036-0</t>
  </si>
  <si>
    <t>00-07417034035-0</t>
  </si>
  <si>
    <t>00-07417034032-0</t>
  </si>
  <si>
    <t>SH COMPL TRMT RG N/CARE1.5 NO</t>
  </si>
  <si>
    <t>00-07417028865-0</t>
  </si>
  <si>
    <t>SH C SMANI RG N/P BSE CSM 14.7</t>
  </si>
  <si>
    <t>00-07417045484-0</t>
  </si>
  <si>
    <t>00-07417044684-0</t>
  </si>
  <si>
    <t>SH MGEL RG N/LACQUER 29.4ml 15</t>
  </si>
  <si>
    <t>00-07417044299-0</t>
  </si>
  <si>
    <t>00-07417043827-0</t>
  </si>
  <si>
    <t>00-07417042289-0</t>
  </si>
  <si>
    <t>SH C SMANI SUM13 RG N/P 14.7ml</t>
  </si>
  <si>
    <t>00-07417040751-0</t>
  </si>
  <si>
    <t>00-07417039910-0</t>
  </si>
  <si>
    <t>SH MGEL SUM17 PRM LTD SEA GALS</t>
  </si>
  <si>
    <t>00-07417045455-0</t>
  </si>
  <si>
    <t>00-07417045421-0</t>
  </si>
  <si>
    <t>00-07417045395-0</t>
  </si>
  <si>
    <t>00-07417044355-0</t>
  </si>
  <si>
    <t>00-07417043345-0</t>
  </si>
  <si>
    <t>00-07417042049-0</t>
  </si>
  <si>
    <t>00-07417041583-0</t>
  </si>
  <si>
    <t>00-07417041577-0</t>
  </si>
  <si>
    <t>SH XTR WEAR RG N/P 11.8ml PLUG</t>
  </si>
  <si>
    <t>00-07417040275-0</t>
  </si>
  <si>
    <t>00-07417040185-0</t>
  </si>
  <si>
    <t>SH XTR WEAR RG N/P HARD AS NAI</t>
  </si>
  <si>
    <t>00-07417034627-0</t>
  </si>
  <si>
    <t>SH FR/M PEN RG FR/M PEN 5ml 11</t>
  </si>
  <si>
    <t>00-07417031000-0</t>
  </si>
  <si>
    <t>00-07417044654-0</t>
  </si>
  <si>
    <t>00-07417034042-0</t>
  </si>
  <si>
    <t>00-07417042906-0</t>
  </si>
  <si>
    <t>00-07417044359-0</t>
  </si>
  <si>
    <t>00-07417043826-0</t>
  </si>
  <si>
    <t>00-07417043712-0</t>
  </si>
  <si>
    <t>00-07417043491-0</t>
  </si>
  <si>
    <t>00-07417042328-0</t>
  </si>
  <si>
    <t>SH COL THER PRM LTD N/P 14.7ml</t>
  </si>
  <si>
    <t>00-07417045730-0</t>
  </si>
  <si>
    <t>00-07417045391-0</t>
  </si>
  <si>
    <t>00-07417044373-0</t>
  </si>
  <si>
    <t>00-07417044371-0</t>
  </si>
  <si>
    <t>00-07417042318-0</t>
  </si>
  <si>
    <t>SH COMPL TRMT RG CTCL REHAB 8.</t>
  </si>
  <si>
    <t>00-07417041053-0</t>
  </si>
  <si>
    <t>00-07417039917-0</t>
  </si>
  <si>
    <t>List Price Amt</t>
  </si>
  <si>
    <t>Scanned Qty</t>
  </si>
  <si>
    <t>UPC Desc</t>
  </si>
  <si>
    <t>UPC13</t>
  </si>
  <si>
    <t>Block #</t>
  </si>
  <si>
    <t>Category 1 Desc</t>
  </si>
  <si>
    <t>QTY</t>
  </si>
  <si>
    <t>Value</t>
  </si>
  <si>
    <t>.</t>
  </si>
  <si>
    <t>00-07417042907-0</t>
  </si>
  <si>
    <t>00-07417039900-0</t>
  </si>
  <si>
    <t>00-07417031606-0</t>
  </si>
  <si>
    <t>SH HA WRAPS 42780 05 HAN SHR P</t>
  </si>
  <si>
    <t>00-07417045384-0</t>
  </si>
  <si>
    <t>00-07417045405-0</t>
  </si>
  <si>
    <t>00-07417042325-0</t>
  </si>
  <si>
    <t>CG 1KIT E/SDW RG E/S MONO SWSC</t>
  </si>
  <si>
    <t>CG 4KT ICE PRINCESS      U3F</t>
  </si>
  <si>
    <t>00-06197200605-0</t>
  </si>
  <si>
    <t>CG CHK BLSH RG PWD CINN TOAST</t>
  </si>
  <si>
    <t>00-06197200012-0</t>
  </si>
  <si>
    <t>CG CHK BLSH RG PWD SNW PLM 17N</t>
  </si>
  <si>
    <t>00-02270008220-0</t>
  </si>
  <si>
    <t>CG LSHEXCT MSC  VRYBLK   C3E</t>
  </si>
  <si>
    <t>00-02270008911-0</t>
  </si>
  <si>
    <t>CG LSHEXCTWP MSC VBK     C3C</t>
  </si>
  <si>
    <t>00-04620000377-0</t>
  </si>
  <si>
    <t>CG OTLST AD CG RG MIGHTY BERRY</t>
  </si>
  <si>
    <t>00-04620000386-0</t>
  </si>
  <si>
    <t>CG OTLST AD CG RG NUDE INTENST</t>
  </si>
  <si>
    <t>00-04620000373-0</t>
  </si>
  <si>
    <t>CG OtlstAllDy Clr Gls RoseDelg</t>
  </si>
  <si>
    <t>00-00810000700-0</t>
  </si>
  <si>
    <t>CG QC ALL DAY FLWLSS FDN CLSCB</t>
  </si>
  <si>
    <t>00-02270008337-0</t>
  </si>
  <si>
    <t>CG QC EYLNR BLKONX   C2B</t>
  </si>
  <si>
    <t>00-02270008339-0</t>
  </si>
  <si>
    <t>CG QC EYLNR ESPRSO   C2B</t>
  </si>
  <si>
    <t>00-02270058114-0</t>
  </si>
  <si>
    <t>CG QC False Lsh Drm Masc VB C3</t>
  </si>
  <si>
    <t>00-04620000365-0</t>
  </si>
  <si>
    <t>CG QC Lipcolor Plum Palace  u2</t>
  </si>
  <si>
    <t>00-00810000594-0</t>
  </si>
  <si>
    <t>CG QC LP CLR GIRLY PINK  U2A</t>
  </si>
  <si>
    <t>00-00810000602-0</t>
  </si>
  <si>
    <t>CG QC LP CLR INTO THE RED U2A</t>
  </si>
  <si>
    <t>00-02270000365-0</t>
  </si>
  <si>
    <t>CG QC NH  LMUFDN SPCYBR  U2C</t>
  </si>
  <si>
    <t>00-02270000378-0</t>
  </si>
  <si>
    <t>CG QC NH  LMUFDN TREBNY  U2C</t>
  </si>
  <si>
    <t>00-02270000347-0</t>
  </si>
  <si>
    <t>CG QC NH LMUFDN SFTCOPPR U2C</t>
  </si>
  <si>
    <t>00-04620000604-0</t>
  </si>
  <si>
    <t>CGQ MajorShade LiqLpstk Flamin</t>
  </si>
  <si>
    <t>00-04620000607-0</t>
  </si>
  <si>
    <t>CGQ MajorShade LiqLpstk NoChil</t>
  </si>
  <si>
    <t>00-04620000592-0</t>
  </si>
  <si>
    <t>CGQ MajorShade LiqLpstk Rebel</t>
  </si>
  <si>
    <t>00-04620000608-0</t>
  </si>
  <si>
    <t>CGQ MajorShade LiqLpstk SlowJa</t>
  </si>
  <si>
    <t>00-04620000591-0</t>
  </si>
  <si>
    <t>CGQ MajorShade LiqLpstk SwtstT</t>
  </si>
  <si>
    <t>00-04620000590-0</t>
  </si>
  <si>
    <t>CGQ MajorShade LiqLpstk WdngCr</t>
  </si>
  <si>
    <t>00-02270009334-0</t>
  </si>
  <si>
    <t>CGQC NatrlHue CmptFound RichMi</t>
  </si>
  <si>
    <t>00-04620000295-0</t>
  </si>
  <si>
    <t>CGQC StayLusiusLpClr Crown Rub</t>
  </si>
  <si>
    <t>00-04620000292-0</t>
  </si>
  <si>
    <t>CGQC StayLusiusLpClr Duchess u</t>
  </si>
  <si>
    <t>00-04620000291-0</t>
  </si>
  <si>
    <t>CGQC StayLusiusLpClr Elegance</t>
  </si>
  <si>
    <t>00-04620000297-0</t>
  </si>
  <si>
    <t>CGQC StayLusiusLpClr Grace u2a</t>
  </si>
  <si>
    <t>00-04620000294-0</t>
  </si>
  <si>
    <t>CGQC StayLusiusLpClr Jubilee u</t>
  </si>
  <si>
    <t>00-04620000290-0</t>
  </si>
  <si>
    <t>CGQC StayLusiusLpClr Passion u</t>
  </si>
  <si>
    <t>00-04620000287-0</t>
  </si>
  <si>
    <t>CGQC StayLusiusLpClr PinkReign</t>
  </si>
  <si>
    <t>00-04620000293-0</t>
  </si>
  <si>
    <t>CGQC StayLusiusLpClr Throne u2</t>
  </si>
  <si>
    <t>00-02270057423-0</t>
  </si>
  <si>
    <t>CGQC VVID IMP EYLNR AMETHYST C</t>
  </si>
  <si>
    <t>00-00810000713-0</t>
  </si>
  <si>
    <t>CG QC ALL DAY FLWLSS FDN AMBER</t>
  </si>
  <si>
    <t>00-00810000707-0</t>
  </si>
  <si>
    <t>CG QC ALL DAY FLWLSS FDN WRM C</t>
  </si>
  <si>
    <t>00-02270057407-0</t>
  </si>
  <si>
    <t>CGQC LastingMattePP Light c2c</t>
  </si>
  <si>
    <t>00-02270057412-0</t>
  </si>
  <si>
    <t>CGQC LastingMattePP Medium c2c</t>
  </si>
  <si>
    <t>00-02270009329-0</t>
  </si>
  <si>
    <t>CGQC NatrlHue CmptFound GoldnH</t>
  </si>
  <si>
    <t>your price</t>
  </si>
  <si>
    <t>Cosmetic and Nail</t>
  </si>
  <si>
    <t xml:space="preserve"> By The Pallet</t>
  </si>
  <si>
    <t>LOT#</t>
  </si>
  <si>
    <t>CATEGORY</t>
  </si>
  <si>
    <t>Unit price</t>
  </si>
  <si>
    <t>Discount</t>
  </si>
  <si>
    <t>5865 Total</t>
  </si>
  <si>
    <t>5867 Total</t>
  </si>
  <si>
    <t>YOUR PRICE</t>
  </si>
  <si>
    <t>5874 Total</t>
  </si>
  <si>
    <t>5875 Total</t>
  </si>
  <si>
    <t>5876 Total</t>
  </si>
  <si>
    <t>5902 Total</t>
  </si>
  <si>
    <t>5847 Total</t>
  </si>
  <si>
    <t>5850 Total</t>
  </si>
  <si>
    <t>Category</t>
  </si>
  <si>
    <t xml:space="preserve">Category </t>
  </si>
  <si>
    <t>5844 Total</t>
  </si>
  <si>
    <t>Your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</si>
</sst>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.00"/>
    <numFmt numFmtId="168" formatCode="&quot;$&quot;#,##0.00;\(&quot;$&quot;#,##0.00\)"/>
    <numFmt numFmtId="169" formatCode="&quot;$&quot;#,##0"/>
    <numFmt numFmtId="170" formatCode="0.00000000000000%"/>
    <numFmt numFmtId="171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63"/>
      <name val="Calibri"/>
      <family val="2"/>
      <scheme val="minor"/>
    </font>
    <font>
      <b/>
      <sz val="12"/>
      <color indexed="6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4" fillId="5" borderId="0" xfId="4" applyNumberFormat="1" applyFont="1" applyFill="1"/>
    <xf numFmtId="49" fontId="4" fillId="5" borderId="0" xfId="4" applyNumberFormat="1" applyFont="1" applyFill="1" applyAlignment="1">
      <alignment horizontal="center"/>
    </xf>
    <xf numFmtId="166" fontId="4" fillId="5" borderId="0" xfId="5" applyNumberFormat="1" applyFont="1" applyFill="1" applyAlignment="1">
      <alignment horizontal="center"/>
    </xf>
    <xf numFmtId="167" fontId="4" fillId="5" borderId="0" xfId="4" applyNumberFormat="1" applyFont="1" applyFill="1" applyAlignment="1">
      <alignment horizontal="center"/>
    </xf>
    <xf numFmtId="0" fontId="3" fillId="0" borderId="0" xfId="4" applyFont="1"/>
    <xf numFmtId="0" fontId="3" fillId="0" borderId="0" xfId="4" applyFont="1" applyAlignment="1">
      <alignment horizontal="center"/>
    </xf>
    <xf numFmtId="167" fontId="3" fillId="0" borderId="0" xfId="4" applyNumberFormat="1" applyFont="1" applyAlignment="1">
      <alignment horizontal="center"/>
    </xf>
    <xf numFmtId="0" fontId="4" fillId="0" borderId="0" xfId="4" applyFont="1" applyAlignment="1">
      <alignment horizontal="center"/>
    </xf>
    <xf numFmtId="49" fontId="3" fillId="0" borderId="2" xfId="0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4" fontId="5" fillId="2" borderId="1" xfId="2" applyFont="1" applyFill="1" applyBorder="1" applyAlignment="1">
      <alignment horizontal="center" vertical="center" wrapText="1"/>
    </xf>
    <xf numFmtId="9" fontId="5" fillId="2" borderId="1" xfId="3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6" fontId="6" fillId="0" borderId="1" xfId="1" applyNumberFormat="1" applyFont="1" applyBorder="1" applyAlignment="1">
      <alignment horizontal="center"/>
    </xf>
    <xf numFmtId="9" fontId="3" fillId="0" borderId="1" xfId="3" applyFont="1" applyBorder="1" applyAlignment="1">
      <alignment horizontal="center" vertical="center"/>
    </xf>
    <xf numFmtId="167" fontId="3" fillId="0" borderId="1" xfId="2" applyNumberFormat="1" applyFont="1" applyBorder="1" applyAlignment="1">
      <alignment horizontal="center"/>
    </xf>
    <xf numFmtId="167" fontId="4" fillId="3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9" fillId="0" borderId="1" xfId="6" applyFont="1" applyBorder="1" applyAlignment="1">
      <alignment horizontal="center"/>
    </xf>
    <xf numFmtId="166" fontId="6" fillId="0" borderId="1" xfId="1" applyNumberFormat="1" applyFont="1" applyBorder="1"/>
    <xf numFmtId="9" fontId="3" fillId="0" borderId="1" xfId="3" applyFont="1" applyBorder="1" applyAlignment="1">
      <alignment horizontal="center"/>
    </xf>
    <xf numFmtId="0" fontId="3" fillId="0" borderId="1" xfId="0" applyFont="1" applyBorder="1"/>
    <xf numFmtId="164" fontId="5" fillId="0" borderId="1" xfId="2" applyFont="1" applyBorder="1"/>
    <xf numFmtId="164" fontId="4" fillId="0" borderId="1" xfId="2" applyFont="1" applyBorder="1"/>
    <xf numFmtId="167" fontId="4" fillId="6" borderId="1" xfId="0" applyNumberFormat="1" applyFont="1" applyFill="1" applyBorder="1" applyAlignment="1">
      <alignment horizontal="center" vertical="center" wrapText="1"/>
    </xf>
    <xf numFmtId="167" fontId="3" fillId="0" borderId="0" xfId="0" applyNumberFormat="1" applyFont="1"/>
    <xf numFmtId="9" fontId="3" fillId="0" borderId="0" xfId="3" applyFont="1"/>
    <xf numFmtId="9" fontId="4" fillId="3" borderId="1" xfId="3" applyFont="1" applyFill="1" applyBorder="1" applyAlignment="1">
      <alignment horizontal="center"/>
    </xf>
    <xf numFmtId="167" fontId="3" fillId="0" borderId="0" xfId="4" applyNumberFormat="1" applyFont="1"/>
    <xf numFmtId="169" fontId="3" fillId="0" borderId="0" xfId="4" applyNumberFormat="1" applyFont="1" applyAlignment="1">
      <alignment horizontal="center"/>
    </xf>
    <xf numFmtId="169" fontId="3" fillId="0" borderId="0" xfId="4" applyNumberFormat="1" applyFont="1"/>
    <xf numFmtId="170" fontId="3" fillId="0" borderId="0" xfId="4" applyNumberFormat="1" applyFont="1"/>
    <xf numFmtId="169" fontId="4" fillId="4" borderId="1" xfId="0" applyNumberFormat="1" applyFont="1" applyFill="1" applyBorder="1" applyAlignment="1">
      <alignment horizontal="center"/>
    </xf>
    <xf numFmtId="167" fontId="4" fillId="7" borderId="0" xfId="4" applyNumberFormat="1" applyFont="1" applyFill="1"/>
    <xf numFmtId="169" fontId="4" fillId="7" borderId="0" xfId="4" applyNumberFormat="1" applyFont="1" applyFill="1"/>
    <xf numFmtId="49" fontId="4" fillId="0" borderId="0" xfId="4" applyNumberFormat="1" applyFont="1"/>
    <xf numFmtId="49" fontId="4" fillId="0" borderId="0" xfId="4" applyNumberFormat="1" applyFont="1" applyAlignment="1">
      <alignment horizontal="center"/>
    </xf>
    <xf numFmtId="166" fontId="4" fillId="0" borderId="0" xfId="5" applyNumberFormat="1" applyFont="1"/>
    <xf numFmtId="0" fontId="6" fillId="0" borderId="0" xfId="4" applyFont="1"/>
    <xf numFmtId="0" fontId="6" fillId="0" borderId="0" xfId="4" applyFont="1" applyAlignment="1">
      <alignment horizontal="center"/>
    </xf>
    <xf numFmtId="164" fontId="6" fillId="0" borderId="0" xfId="7" applyFont="1"/>
    <xf numFmtId="0" fontId="5" fillId="0" borderId="0" xfId="4" applyFont="1" applyAlignment="1">
      <alignment horizontal="center"/>
    </xf>
    <xf numFmtId="167" fontId="5" fillId="7" borderId="0" xfId="4" applyNumberFormat="1" applyFont="1" applyFill="1"/>
    <xf numFmtId="164" fontId="6" fillId="0" borderId="0" xfId="4" applyNumberFormat="1" applyFont="1"/>
    <xf numFmtId="171" fontId="5" fillId="7" borderId="0" xfId="4" applyNumberFormat="1" applyFont="1" applyFill="1"/>
    <xf numFmtId="49" fontId="10" fillId="0" borderId="0" xfId="4" applyNumberFormat="1" applyFont="1"/>
    <xf numFmtId="0" fontId="10" fillId="0" borderId="0" xfId="4" applyFont="1" applyAlignment="1">
      <alignment horizontal="center"/>
    </xf>
    <xf numFmtId="166" fontId="10" fillId="0" borderId="0" xfId="5" applyNumberFormat="1" applyFont="1"/>
    <xf numFmtId="168" fontId="10" fillId="0" borderId="0" xfId="4" applyNumberFormat="1" applyFont="1"/>
    <xf numFmtId="0" fontId="11" fillId="0" borderId="0" xfId="4" applyFont="1" applyAlignment="1">
      <alignment horizontal="center"/>
    </xf>
  </cellXfs>
  <cellStyles count="8">
    <cellStyle name="Comma 2" xfId="5" xr:uid="{E3EB94B1-2EF4-4395-8F04-0F5FC7483E06}"/>
    <cellStyle name="Currency 3" xfId="7" xr:uid="{A9C0D8DD-7425-4000-8856-7C114FDF50CA}"/>
    <cellStyle name="Hipervínculo" xfId="6" builtinId="8"/>
    <cellStyle name="Millares" xfId="1" builtinId="3"/>
    <cellStyle name="Moneda" xfId="2" builtinId="4"/>
    <cellStyle name="Normal" xfId="0" builtinId="0"/>
    <cellStyle name="Normal 2" xfId="4" xr:uid="{2D03F92B-9A96-4245-9C00-A489CFDAEA3D}"/>
    <cellStyle name="Porcentaje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5" Type="http://schemas.openxmlformats.org/officeDocument/2006/relationships/image" Target="../media/image7.jpg"/><Relationship Id="rId4" Type="http://schemas.openxmlformats.org/officeDocument/2006/relationships/image" Target="../media/image6.jpg"/><Relationship Id="rId9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658092</xdr:colOff>
      <xdr:row>1</xdr:row>
      <xdr:rowOff>13322</xdr:rowOff>
    </xdr:from>
    <xdr:to>
      <xdr:col>5</xdr:col>
      <xdr:colOff>733424</xdr:colOff>
      <xdr:row>7</xdr:row>
      <xdr:rowOff>3464</xdr:rowOff>
    </xdr:to>
    <xdr:pic>
      <xdr:nvPicPr>
        <xdr:cNvPr id="3" name="Picture 2" descr="Image result for sally hansen">
          <a:extLst>
            <a:ext uri="{FF2B5EF4-FFF2-40B4-BE49-F238E27FC236}">
              <a16:creationId xmlns:a16="http://schemas.microsoft.com/office/drawing/2014/main" id="{538B3ABC-9B2D-4881-AA15-90708551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819" y="221140"/>
          <a:ext cx="1564696" cy="1635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453502</xdr:colOff>
      <xdr:row>1</xdr:row>
      <xdr:rowOff>173182</xdr:rowOff>
    </xdr:from>
    <xdr:to>
      <xdr:col>3</xdr:col>
      <xdr:colOff>679739</xdr:colOff>
      <xdr:row>6</xdr:row>
      <xdr:rowOff>32905</xdr:rowOff>
    </xdr:to>
    <xdr:pic>
      <xdr:nvPicPr>
        <xdr:cNvPr id="5" name="Picture 4" descr="Image result for cover girl katy perry">
          <a:extLst>
            <a:ext uri="{FF2B5EF4-FFF2-40B4-BE49-F238E27FC236}">
              <a16:creationId xmlns:a16="http://schemas.microsoft.com/office/drawing/2014/main" id="{2999E1A2-1BD4-4864-8F06-B42144AC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02" y="381000"/>
          <a:ext cx="1680964" cy="1366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70390</xdr:colOff>
      <xdr:row>23</xdr:row>
      <xdr:rowOff>169685</xdr:rowOff>
    </xdr:from>
    <xdr:to>
      <xdr:col>5</xdr:col>
      <xdr:colOff>345653</xdr:colOff>
      <xdr:row>47</xdr:row>
      <xdr:rowOff>33938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2205BB-C1DE-4F3B-82F7-27FE4ECDB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478250" y="5054655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0</xdr:col>
      <xdr:colOff>60133</xdr:colOff>
      <xdr:row>47</xdr:row>
      <xdr:rowOff>84016</xdr:rowOff>
    </xdr:from>
    <xdr:to>
      <xdr:col>5</xdr:col>
      <xdr:colOff>335396</xdr:colOff>
      <xdr:row>70</xdr:row>
      <xdr:rowOff>136805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5D3AA3-9138-4B61-B926-8FB6569D3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488507" y="9493852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16</xdr:col>
      <xdr:colOff>370391</xdr:colOff>
      <xdr:row>23</xdr:row>
      <xdr:rowOff>168027</xdr:rowOff>
    </xdr:from>
    <xdr:to>
      <xdr:col>22</xdr:col>
      <xdr:colOff>42338</xdr:colOff>
      <xdr:row>47</xdr:row>
      <xdr:rowOff>32280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26307F-13D5-4463-B59C-97F6696BB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474798" y="5052997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5</xdr:col>
      <xdr:colOff>378986</xdr:colOff>
      <xdr:row>23</xdr:row>
      <xdr:rowOff>157771</xdr:rowOff>
    </xdr:from>
    <xdr:to>
      <xdr:col>11</xdr:col>
      <xdr:colOff>50933</xdr:colOff>
      <xdr:row>47</xdr:row>
      <xdr:rowOff>22024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F5C5A4-02C6-4B9F-AB7E-F3264620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846923" y="5042741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11</xdr:col>
      <xdr:colOff>67075</xdr:colOff>
      <xdr:row>23</xdr:row>
      <xdr:rowOff>156943</xdr:rowOff>
    </xdr:from>
    <xdr:to>
      <xdr:col>16</xdr:col>
      <xdr:colOff>342338</xdr:colOff>
      <xdr:row>47</xdr:row>
      <xdr:rowOff>21196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A8DD18-F71C-45A5-BD8B-0FFE5868B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154905" y="5041913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16</xdr:col>
      <xdr:colOff>386759</xdr:colOff>
      <xdr:row>0</xdr:row>
      <xdr:rowOff>90123</xdr:rowOff>
    </xdr:from>
    <xdr:to>
      <xdr:col>22</xdr:col>
      <xdr:colOff>58706</xdr:colOff>
      <xdr:row>23</xdr:row>
      <xdr:rowOff>142912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4B25FC-3EC8-4A8C-9536-E9168C3DC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491166" y="638763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11</xdr:col>
      <xdr:colOff>55989</xdr:colOff>
      <xdr:row>0</xdr:row>
      <xdr:rowOff>70441</xdr:rowOff>
    </xdr:from>
    <xdr:to>
      <xdr:col>16</xdr:col>
      <xdr:colOff>331252</xdr:colOff>
      <xdr:row>23</xdr:row>
      <xdr:rowOff>123230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260181-738B-447D-B107-782750A3F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143819" y="619081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5</xdr:col>
      <xdr:colOff>337135</xdr:colOff>
      <xdr:row>0</xdr:row>
      <xdr:rowOff>68784</xdr:rowOff>
    </xdr:from>
    <xdr:to>
      <xdr:col>11</xdr:col>
      <xdr:colOff>9082</xdr:colOff>
      <xdr:row>23</xdr:row>
      <xdr:rowOff>121573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2B58C1E-E550-448C-AD51-4F19C14CC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805072" y="617424"/>
          <a:ext cx="4389119" cy="3291840"/>
        </a:xfrm>
        <a:prstGeom prst="rect">
          <a:avLst/>
        </a:prstGeom>
      </xdr:spPr>
    </xdr:pic>
    <xdr:clientData/>
  </xdr:twoCellAnchor>
  <xdr:twoCellAnchor editAs="oneCell">
    <xdr:from>
      <xdr:col>0</xdr:col>
      <xdr:colOff>34649</xdr:colOff>
      <xdr:row>0</xdr:row>
      <xdr:rowOff>77380</xdr:rowOff>
    </xdr:from>
    <xdr:to>
      <xdr:col>5</xdr:col>
      <xdr:colOff>309912</xdr:colOff>
      <xdr:row>23</xdr:row>
      <xdr:rowOff>130169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C6123F3-EA8D-4372-A2F3-C1666FB2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513991" y="626020"/>
          <a:ext cx="4389119" cy="329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B590-D15D-4677-A4DE-6062336B89F4}">
  <sheetPr>
    <tabColor theme="7" tint="0.59999389629810485"/>
  </sheetPr>
  <dimension ref="B2:T19"/>
  <sheetViews>
    <sheetView showGridLines="0" tabSelected="1" zoomScaleNormal="100" workbookViewId="0">
      <selection activeCell="J14" sqref="J14"/>
    </sheetView>
  </sheetViews>
  <sheetFormatPr baseColWidth="10" defaultColWidth="9.140625" defaultRowHeight="15.75" x14ac:dyDescent="0.25"/>
  <cols>
    <col min="1" max="1" width="9.140625" style="1"/>
    <col min="2" max="2" width="8.7109375" style="1" customWidth="1"/>
    <col min="3" max="3" width="12.85546875" style="1" customWidth="1"/>
    <col min="4" max="4" width="14.7109375" style="1" customWidth="1"/>
    <col min="5" max="5" width="7.42578125" style="2" customWidth="1"/>
    <col min="6" max="6" width="12.42578125" style="1" customWidth="1"/>
    <col min="7" max="7" width="7.28515625" style="1" hidden="1" customWidth="1"/>
    <col min="8" max="8" width="10.7109375" style="1" hidden="1" customWidth="1"/>
    <col min="9" max="9" width="11.5703125" style="3" bestFit="1" customWidth="1"/>
    <col min="10" max="10" width="12" style="3" bestFit="1" customWidth="1"/>
    <col min="11" max="11" width="10.140625" style="1" bestFit="1" customWidth="1"/>
    <col min="12" max="16384" width="9.140625" style="1"/>
  </cols>
  <sheetData>
    <row r="2" spans="2:20" ht="33.75" x14ac:dyDescent="0.5">
      <c r="E2"/>
      <c r="I2" s="27" t="s">
        <v>526</v>
      </c>
    </row>
    <row r="3" spans="2:20" ht="33.75" x14ac:dyDescent="0.5">
      <c r="I3" s="27" t="s">
        <v>527</v>
      </c>
    </row>
    <row r="5" spans="2:20" ht="22.35" customHeight="1" x14ac:dyDescent="0.25"/>
    <row r="6" spans="2:20" ht="12.6" customHeight="1" x14ac:dyDescent="0.25"/>
    <row r="7" spans="2:20" ht="11.85" customHeight="1" x14ac:dyDescent="0.25"/>
    <row r="8" spans="2:20" ht="11.85" customHeight="1" x14ac:dyDescent="0.25"/>
    <row r="10" spans="2:20" s="26" customFormat="1" ht="37.9" customHeight="1" x14ac:dyDescent="0.25">
      <c r="B10" s="13" t="s">
        <v>528</v>
      </c>
      <c r="C10" s="13" t="s">
        <v>529</v>
      </c>
      <c r="D10" s="13" t="s">
        <v>4</v>
      </c>
      <c r="E10" s="14" t="s">
        <v>437</v>
      </c>
      <c r="F10" s="15" t="s">
        <v>438</v>
      </c>
      <c r="G10" s="16" t="s">
        <v>5</v>
      </c>
      <c r="H10" s="15" t="s">
        <v>6</v>
      </c>
      <c r="I10" s="34" t="s">
        <v>530</v>
      </c>
      <c r="J10" s="34" t="s">
        <v>544</v>
      </c>
      <c r="K10" s="34" t="s">
        <v>531</v>
      </c>
      <c r="T10"/>
    </row>
    <row r="11" spans="2:20" x14ac:dyDescent="0.25">
      <c r="B11" s="28">
        <v>5902</v>
      </c>
      <c r="C11" s="24" t="s">
        <v>2</v>
      </c>
      <c r="D11" s="17" t="s">
        <v>3</v>
      </c>
      <c r="E11" s="19">
        <v>7559</v>
      </c>
      <c r="F11" s="32">
        <v>38231.129999999997</v>
      </c>
      <c r="G11" s="20">
        <v>0.15</v>
      </c>
      <c r="H11" s="21">
        <f>F11*15%</f>
        <v>5734.6694999999991</v>
      </c>
      <c r="I11" s="22">
        <f>J11/E11</f>
        <v>1.0344936094390791</v>
      </c>
      <c r="J11" s="42">
        <v>7819.7371937499984</v>
      </c>
      <c r="K11" s="37">
        <v>0.79546152065738052</v>
      </c>
      <c r="L11" s="36"/>
    </row>
    <row r="12" spans="2:20" x14ac:dyDescent="0.25">
      <c r="B12" s="28">
        <v>5847</v>
      </c>
      <c r="C12" s="24" t="s">
        <v>2</v>
      </c>
      <c r="D12" s="17" t="s">
        <v>3</v>
      </c>
      <c r="E12" s="29">
        <v>8198</v>
      </c>
      <c r="F12" s="32">
        <v>40098.129999999997</v>
      </c>
      <c r="G12" s="30">
        <v>0.15</v>
      </c>
      <c r="H12" s="31"/>
      <c r="I12" s="22">
        <f t="shared" ref="I12:I19" si="0">J12/E12</f>
        <v>1.0004031859904852</v>
      </c>
      <c r="J12" s="42">
        <v>8201.3053187499972</v>
      </c>
      <c r="K12" s="37">
        <v>0.79546913238223338</v>
      </c>
    </row>
    <row r="13" spans="2:20" x14ac:dyDescent="0.25">
      <c r="B13" s="28">
        <v>5850</v>
      </c>
      <c r="C13" s="24" t="s">
        <v>2</v>
      </c>
      <c r="D13" s="17" t="s">
        <v>3</v>
      </c>
      <c r="E13" s="29">
        <v>5431</v>
      </c>
      <c r="F13" s="32">
        <v>26761.61</v>
      </c>
      <c r="G13" s="30">
        <v>0.15</v>
      </c>
      <c r="H13" s="31"/>
      <c r="I13" s="22">
        <f t="shared" si="0"/>
        <v>1.0082220666083592</v>
      </c>
      <c r="J13" s="42">
        <v>5475.6540437499989</v>
      </c>
      <c r="K13" s="37">
        <v>0.79539145650243026</v>
      </c>
    </row>
    <row r="14" spans="2:20" x14ac:dyDescent="0.25">
      <c r="B14" s="28">
        <v>5865</v>
      </c>
      <c r="C14" s="18" t="s">
        <v>0</v>
      </c>
      <c r="D14" s="17" t="s">
        <v>1</v>
      </c>
      <c r="E14" s="19">
        <v>5996</v>
      </c>
      <c r="F14" s="32">
        <v>26088.01</v>
      </c>
      <c r="G14" s="20">
        <v>0.08</v>
      </c>
      <c r="H14" s="21">
        <f t="shared" ref="H14:H18" si="1">F14*G14</f>
        <v>2087.0407999999998</v>
      </c>
      <c r="I14" s="22">
        <f t="shared" si="0"/>
        <v>0.47529070880587049</v>
      </c>
      <c r="J14" s="42">
        <v>2849.8430899999994</v>
      </c>
      <c r="K14" s="37">
        <v>0.89076042634144958</v>
      </c>
    </row>
    <row r="15" spans="2:20" x14ac:dyDescent="0.25">
      <c r="B15" s="28">
        <v>5867</v>
      </c>
      <c r="C15" s="18" t="s">
        <v>0</v>
      </c>
      <c r="D15" s="17" t="s">
        <v>1</v>
      </c>
      <c r="E15" s="19">
        <v>5752</v>
      </c>
      <c r="F15" s="32">
        <v>24597.279999999999</v>
      </c>
      <c r="G15" s="20">
        <v>0.08</v>
      </c>
      <c r="H15" s="21">
        <f t="shared" si="1"/>
        <v>1967.7824000000001</v>
      </c>
      <c r="I15" s="22">
        <f t="shared" si="0"/>
        <v>0.46720332406119613</v>
      </c>
      <c r="J15" s="42">
        <v>2687.3535200000001</v>
      </c>
      <c r="K15" s="37">
        <v>0.89074590686449884</v>
      </c>
    </row>
    <row r="16" spans="2:20" x14ac:dyDescent="0.25">
      <c r="B16" s="28">
        <v>5874</v>
      </c>
      <c r="C16" s="18" t="s">
        <v>0</v>
      </c>
      <c r="D16" s="23" t="s">
        <v>1</v>
      </c>
      <c r="E16" s="25">
        <v>5619</v>
      </c>
      <c r="F16" s="33">
        <v>24050.81</v>
      </c>
      <c r="G16" s="20">
        <v>0.08</v>
      </c>
      <c r="H16" s="21">
        <f t="shared" si="1"/>
        <v>1924.0648000000001</v>
      </c>
      <c r="I16" s="22">
        <f t="shared" si="0"/>
        <v>0.46766120128136679</v>
      </c>
      <c r="J16" s="42">
        <v>2627.78829</v>
      </c>
      <c r="K16" s="37">
        <v>0.89074013349238546</v>
      </c>
    </row>
    <row r="17" spans="2:11" x14ac:dyDescent="0.25">
      <c r="B17" s="28">
        <v>5875</v>
      </c>
      <c r="C17" s="18" t="s">
        <v>0</v>
      </c>
      <c r="D17" s="23" t="s">
        <v>1</v>
      </c>
      <c r="E17" s="25">
        <v>5530</v>
      </c>
      <c r="F17" s="33">
        <v>23977.21</v>
      </c>
      <c r="G17" s="20">
        <v>0.08</v>
      </c>
      <c r="H17" s="21">
        <f t="shared" si="1"/>
        <v>1918.1768</v>
      </c>
      <c r="I17" s="22">
        <f t="shared" si="0"/>
        <v>0.47373705063291133</v>
      </c>
      <c r="J17" s="42">
        <v>2619.7658899999997</v>
      </c>
      <c r="K17" s="37">
        <v>0.89073933581096387</v>
      </c>
    </row>
    <row r="18" spans="2:11" x14ac:dyDescent="0.25">
      <c r="B18" s="28">
        <v>5876</v>
      </c>
      <c r="C18" s="18" t="s">
        <v>0</v>
      </c>
      <c r="D18" s="23" t="s">
        <v>1</v>
      </c>
      <c r="E18" s="25">
        <v>5595</v>
      </c>
      <c r="F18" s="33">
        <v>24301.35</v>
      </c>
      <c r="G18" s="20">
        <v>0.08</v>
      </c>
      <c r="H18" s="21">
        <f t="shared" si="1"/>
        <v>1944.1079999999999</v>
      </c>
      <c r="I18" s="22">
        <f t="shared" si="0"/>
        <v>0.47454819481680066</v>
      </c>
      <c r="J18" s="42">
        <v>2655.0971499999996</v>
      </c>
      <c r="K18" s="37">
        <v>0.89074281264209598</v>
      </c>
    </row>
    <row r="19" spans="2:11" x14ac:dyDescent="0.25">
      <c r="B19" s="28">
        <v>5844</v>
      </c>
      <c r="C19" s="18" t="s">
        <v>0</v>
      </c>
      <c r="D19" s="17" t="s">
        <v>1</v>
      </c>
      <c r="E19" s="29">
        <v>7720</v>
      </c>
      <c r="F19" s="32">
        <v>35095.839999999997</v>
      </c>
      <c r="G19" s="30">
        <v>0.08</v>
      </c>
      <c r="H19" s="31"/>
      <c r="I19" s="22">
        <f t="shared" si="0"/>
        <v>0.49633375129533669</v>
      </c>
      <c r="J19" s="42">
        <v>3831.6965599999994</v>
      </c>
      <c r="K19" s="37">
        <v>0.89082191621571105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30CE-2F17-4A47-AE58-842E53542700}">
  <dimension ref="A1:G126"/>
  <sheetViews>
    <sheetView workbookViewId="0">
      <selection activeCell="A2" sqref="A2"/>
    </sheetView>
  </sheetViews>
  <sheetFormatPr baseColWidth="10" defaultColWidth="9.140625" defaultRowHeight="15.75" x14ac:dyDescent="0.25"/>
  <cols>
    <col min="1" max="1" width="16.5703125" style="1" bestFit="1" customWidth="1"/>
    <col min="2" max="2" width="10" style="1" bestFit="1" customWidth="1"/>
    <col min="3" max="3" width="18.7109375" style="1" bestFit="1" customWidth="1"/>
    <col min="4" max="4" width="36.85546875" style="1" bestFit="1" customWidth="1"/>
    <col min="5" max="5" width="15" style="2" bestFit="1" customWidth="1"/>
    <col min="6" max="6" width="14.5703125" style="3" bestFit="1" customWidth="1"/>
    <col min="7" max="7" width="12.42578125" style="1" bestFit="1" customWidth="1"/>
    <col min="8" max="16384" width="9.140625" style="1"/>
  </cols>
  <sheetData>
    <row r="1" spans="1:7" s="8" customFormat="1" ht="13.9" customHeight="1" x14ac:dyDescent="0.25">
      <c r="A1" s="4" t="s">
        <v>541</v>
      </c>
      <c r="B1" s="5" t="s">
        <v>435</v>
      </c>
      <c r="C1" s="4" t="s">
        <v>434</v>
      </c>
      <c r="D1" s="4" t="s">
        <v>433</v>
      </c>
      <c r="E1" s="6" t="s">
        <v>432</v>
      </c>
      <c r="F1" s="7" t="s">
        <v>431</v>
      </c>
      <c r="G1" s="7" t="s">
        <v>534</v>
      </c>
    </row>
    <row r="2" spans="1:7" s="8" customFormat="1" ht="13.9" customHeight="1" x14ac:dyDescent="0.25">
      <c r="A2" s="8" t="s">
        <v>121</v>
      </c>
      <c r="B2" s="9">
        <v>5876</v>
      </c>
      <c r="C2" s="8" t="s">
        <v>387</v>
      </c>
      <c r="D2" s="8" t="s">
        <v>386</v>
      </c>
      <c r="E2" s="9">
        <v>1</v>
      </c>
      <c r="F2" s="10">
        <v>2.7</v>
      </c>
      <c r="G2" s="38">
        <v>0.29494684887808614</v>
      </c>
    </row>
    <row r="3" spans="1:7" s="8" customFormat="1" ht="13.9" customHeight="1" x14ac:dyDescent="0.25">
      <c r="A3" s="8" t="s">
        <v>121</v>
      </c>
      <c r="B3" s="9">
        <v>5876</v>
      </c>
      <c r="C3" s="8" t="s">
        <v>385</v>
      </c>
      <c r="D3" s="8" t="s">
        <v>353</v>
      </c>
      <c r="E3" s="9">
        <v>1</v>
      </c>
      <c r="F3" s="10">
        <v>2.72</v>
      </c>
      <c r="G3" s="38">
        <v>0.29713164035125716</v>
      </c>
    </row>
    <row r="4" spans="1:7" s="8" customFormat="1" ht="13.9" customHeight="1" x14ac:dyDescent="0.25">
      <c r="A4" s="8" t="s">
        <v>121</v>
      </c>
      <c r="B4" s="9">
        <v>5876</v>
      </c>
      <c r="C4" s="8" t="s">
        <v>384</v>
      </c>
      <c r="D4" s="8" t="s">
        <v>353</v>
      </c>
      <c r="E4" s="9">
        <v>1</v>
      </c>
      <c r="F4" s="10">
        <v>2.72</v>
      </c>
      <c r="G4" s="38">
        <v>0.29713164035125716</v>
      </c>
    </row>
    <row r="5" spans="1:7" s="8" customFormat="1" ht="13.9" customHeight="1" x14ac:dyDescent="0.25">
      <c r="A5" s="8" t="s">
        <v>121</v>
      </c>
      <c r="B5" s="9">
        <v>5876</v>
      </c>
      <c r="C5" s="8" t="s">
        <v>383</v>
      </c>
      <c r="D5" s="8" t="s">
        <v>353</v>
      </c>
      <c r="E5" s="9">
        <v>1</v>
      </c>
      <c r="F5" s="10">
        <v>2.72</v>
      </c>
      <c r="G5" s="38">
        <v>0.29713164035125716</v>
      </c>
    </row>
    <row r="6" spans="1:7" s="8" customFormat="1" ht="13.9" customHeight="1" x14ac:dyDescent="0.25">
      <c r="A6" s="8" t="s">
        <v>121</v>
      </c>
      <c r="B6" s="9">
        <v>5876</v>
      </c>
      <c r="C6" s="8" t="s">
        <v>382</v>
      </c>
      <c r="D6" s="8" t="s">
        <v>353</v>
      </c>
      <c r="E6" s="9">
        <v>7</v>
      </c>
      <c r="F6" s="10">
        <v>19.040000000000003</v>
      </c>
      <c r="G6" s="38">
        <v>2.0799214824588002</v>
      </c>
    </row>
    <row r="7" spans="1:7" s="8" customFormat="1" ht="13.9" customHeight="1" x14ac:dyDescent="0.25">
      <c r="A7" s="8" t="s">
        <v>121</v>
      </c>
      <c r="B7" s="9">
        <v>5876</v>
      </c>
      <c r="C7" s="8" t="s">
        <v>381</v>
      </c>
      <c r="D7" s="8" t="s">
        <v>353</v>
      </c>
      <c r="E7" s="9">
        <v>3</v>
      </c>
      <c r="F7" s="10">
        <v>8.16</v>
      </c>
      <c r="G7" s="38">
        <v>0.89139492105377138</v>
      </c>
    </row>
    <row r="8" spans="1:7" s="8" customFormat="1" ht="13.9" customHeight="1" x14ac:dyDescent="0.25">
      <c r="A8" s="8" t="s">
        <v>121</v>
      </c>
      <c r="B8" s="9">
        <v>5876</v>
      </c>
      <c r="C8" s="8" t="s">
        <v>380</v>
      </c>
      <c r="D8" s="8" t="s">
        <v>353</v>
      </c>
      <c r="E8" s="9">
        <v>2</v>
      </c>
      <c r="F8" s="10">
        <v>5.44</v>
      </c>
      <c r="G8" s="38">
        <v>0.59426328070251433</v>
      </c>
    </row>
    <row r="9" spans="1:7" s="8" customFormat="1" ht="13.9" customHeight="1" x14ac:dyDescent="0.25">
      <c r="A9" s="8" t="s">
        <v>121</v>
      </c>
      <c r="B9" s="9">
        <v>5876</v>
      </c>
      <c r="C9" s="8" t="s">
        <v>379</v>
      </c>
      <c r="D9" s="8" t="s">
        <v>353</v>
      </c>
      <c r="E9" s="9">
        <v>1</v>
      </c>
      <c r="F9" s="10">
        <v>2.72</v>
      </c>
      <c r="G9" s="38">
        <v>0.29713164035125716</v>
      </c>
    </row>
    <row r="10" spans="1:7" s="8" customFormat="1" ht="13.9" customHeight="1" x14ac:dyDescent="0.25">
      <c r="A10" s="8" t="s">
        <v>121</v>
      </c>
      <c r="B10" s="9">
        <v>5876</v>
      </c>
      <c r="C10" s="8" t="s">
        <v>378</v>
      </c>
      <c r="D10" s="8" t="s">
        <v>353</v>
      </c>
      <c r="E10" s="9">
        <v>8</v>
      </c>
      <c r="F10" s="10">
        <v>21.76</v>
      </c>
      <c r="G10" s="38">
        <v>2.3770531228100573</v>
      </c>
    </row>
    <row r="11" spans="1:7" s="8" customFormat="1" ht="13.9" customHeight="1" x14ac:dyDescent="0.25">
      <c r="A11" s="8" t="s">
        <v>121</v>
      </c>
      <c r="B11" s="9">
        <v>5876</v>
      </c>
      <c r="C11" s="8" t="s">
        <v>377</v>
      </c>
      <c r="D11" s="8" t="s">
        <v>376</v>
      </c>
      <c r="E11" s="9">
        <v>1</v>
      </c>
      <c r="F11" s="10">
        <v>1.69</v>
      </c>
      <c r="G11" s="38">
        <v>0.18461487948295019</v>
      </c>
    </row>
    <row r="12" spans="1:7" s="8" customFormat="1" ht="13.9" customHeight="1" x14ac:dyDescent="0.25">
      <c r="A12" s="8" t="s">
        <v>121</v>
      </c>
      <c r="B12" s="9">
        <v>5876</v>
      </c>
      <c r="C12" s="8" t="s">
        <v>375</v>
      </c>
      <c r="D12" s="8" t="s">
        <v>353</v>
      </c>
      <c r="E12" s="9">
        <v>3</v>
      </c>
      <c r="F12" s="10">
        <v>8.16</v>
      </c>
      <c r="G12" s="38">
        <v>0.89139492105377138</v>
      </c>
    </row>
    <row r="13" spans="1:7" s="8" customFormat="1" ht="13.9" customHeight="1" x14ac:dyDescent="0.25">
      <c r="A13" s="8" t="s">
        <v>121</v>
      </c>
      <c r="B13" s="9">
        <v>5876</v>
      </c>
      <c r="C13" s="8" t="s">
        <v>374</v>
      </c>
      <c r="D13" s="8" t="s">
        <v>353</v>
      </c>
      <c r="E13" s="9">
        <v>5</v>
      </c>
      <c r="F13" s="10">
        <v>13.600000000000001</v>
      </c>
      <c r="G13" s="38">
        <v>1.4856582017562858</v>
      </c>
    </row>
    <row r="14" spans="1:7" s="8" customFormat="1" ht="13.9" customHeight="1" x14ac:dyDescent="0.25">
      <c r="A14" s="8" t="s">
        <v>121</v>
      </c>
      <c r="B14" s="9">
        <v>5876</v>
      </c>
      <c r="C14" s="8" t="s">
        <v>373</v>
      </c>
      <c r="D14" s="8" t="s">
        <v>360</v>
      </c>
      <c r="E14" s="9">
        <v>140</v>
      </c>
      <c r="F14" s="10">
        <v>586.6</v>
      </c>
      <c r="G14" s="38">
        <v>64.079933908105673</v>
      </c>
    </row>
    <row r="15" spans="1:7" s="8" customFormat="1" ht="13.9" customHeight="1" x14ac:dyDescent="0.25">
      <c r="A15" s="8" t="s">
        <v>121</v>
      </c>
      <c r="B15" s="9">
        <v>5876</v>
      </c>
      <c r="C15" s="8" t="s">
        <v>372</v>
      </c>
      <c r="D15" s="8" t="s">
        <v>360</v>
      </c>
      <c r="E15" s="9">
        <v>125</v>
      </c>
      <c r="F15" s="10">
        <v>523.75</v>
      </c>
      <c r="G15" s="38">
        <v>57.21422670366578</v>
      </c>
    </row>
    <row r="16" spans="1:7" s="8" customFormat="1" ht="13.9" customHeight="1" x14ac:dyDescent="0.25">
      <c r="A16" s="8" t="s">
        <v>121</v>
      </c>
      <c r="B16" s="9">
        <v>5876</v>
      </c>
      <c r="C16" s="8" t="s">
        <v>371</v>
      </c>
      <c r="D16" s="8" t="s">
        <v>360</v>
      </c>
      <c r="E16" s="9">
        <v>120</v>
      </c>
      <c r="F16" s="10">
        <v>502.80000000000007</v>
      </c>
      <c r="G16" s="38">
        <v>54.925657635519158</v>
      </c>
    </row>
    <row r="17" spans="1:7" s="8" customFormat="1" ht="13.9" customHeight="1" x14ac:dyDescent="0.25">
      <c r="A17" s="8" t="s">
        <v>121</v>
      </c>
      <c r="B17" s="9">
        <v>5876</v>
      </c>
      <c r="C17" s="8" t="s">
        <v>370</v>
      </c>
      <c r="D17" s="8" t="s">
        <v>360</v>
      </c>
      <c r="E17" s="9">
        <v>130</v>
      </c>
      <c r="F17" s="10">
        <v>544.70000000000005</v>
      </c>
      <c r="G17" s="38">
        <v>59.502795771812416</v>
      </c>
    </row>
    <row r="18" spans="1:7" s="8" customFormat="1" ht="13.9" customHeight="1" x14ac:dyDescent="0.25">
      <c r="A18" s="8" t="s">
        <v>121</v>
      </c>
      <c r="B18" s="9">
        <v>5876</v>
      </c>
      <c r="C18" s="8" t="s">
        <v>369</v>
      </c>
      <c r="D18" s="8" t="s">
        <v>360</v>
      </c>
      <c r="E18" s="9">
        <v>1</v>
      </c>
      <c r="F18" s="10">
        <v>4.1900000000000004</v>
      </c>
      <c r="G18" s="38">
        <v>0.45771381362932628</v>
      </c>
    </row>
    <row r="19" spans="1:7" s="8" customFormat="1" ht="13.9" customHeight="1" x14ac:dyDescent="0.25">
      <c r="A19" s="8" t="s">
        <v>121</v>
      </c>
      <c r="B19" s="9">
        <v>5876</v>
      </c>
      <c r="C19" s="8" t="s">
        <v>368</v>
      </c>
      <c r="D19" s="8" t="s">
        <v>360</v>
      </c>
      <c r="E19" s="9">
        <v>95</v>
      </c>
      <c r="F19" s="10">
        <v>398.05000000000007</v>
      </c>
      <c r="G19" s="38">
        <v>43.482812294786001</v>
      </c>
    </row>
    <row r="20" spans="1:7" s="8" customFormat="1" ht="13.9" customHeight="1" x14ac:dyDescent="0.25">
      <c r="A20" s="8" t="s">
        <v>121</v>
      </c>
      <c r="B20" s="9">
        <v>5876</v>
      </c>
      <c r="C20" s="8" t="s">
        <v>367</v>
      </c>
      <c r="D20" s="8" t="s">
        <v>360</v>
      </c>
      <c r="E20" s="9">
        <v>58</v>
      </c>
      <c r="F20" s="10">
        <v>243.02000000000004</v>
      </c>
      <c r="G20" s="38">
        <v>26.547401190500928</v>
      </c>
    </row>
    <row r="21" spans="1:7" s="8" customFormat="1" ht="13.9" customHeight="1" x14ac:dyDescent="0.25">
      <c r="A21" s="8" t="s">
        <v>121</v>
      </c>
      <c r="B21" s="9">
        <v>5876</v>
      </c>
      <c r="C21" s="8" t="s">
        <v>366</v>
      </c>
      <c r="D21" s="8" t="s">
        <v>360</v>
      </c>
      <c r="E21" s="9">
        <v>176</v>
      </c>
      <c r="F21" s="10">
        <v>737.44</v>
      </c>
      <c r="G21" s="38">
        <v>80.557631198761428</v>
      </c>
    </row>
    <row r="22" spans="1:7" s="8" customFormat="1" ht="13.9" customHeight="1" x14ac:dyDescent="0.25">
      <c r="A22" s="8" t="s">
        <v>121</v>
      </c>
      <c r="B22" s="9">
        <v>5876</v>
      </c>
      <c r="C22" s="8" t="s">
        <v>365</v>
      </c>
      <c r="D22" s="8" t="s">
        <v>360</v>
      </c>
      <c r="E22" s="9">
        <v>181</v>
      </c>
      <c r="F22" s="10">
        <v>758.3900000000001</v>
      </c>
      <c r="G22" s="38">
        <v>82.846200266908056</v>
      </c>
    </row>
    <row r="23" spans="1:7" s="8" customFormat="1" ht="13.9" customHeight="1" x14ac:dyDescent="0.25">
      <c r="A23" s="8" t="s">
        <v>121</v>
      </c>
      <c r="B23" s="9">
        <v>5876</v>
      </c>
      <c r="C23" s="8" t="s">
        <v>364</v>
      </c>
      <c r="D23" s="8" t="s">
        <v>360</v>
      </c>
      <c r="E23" s="9">
        <v>78</v>
      </c>
      <c r="F23" s="10">
        <v>326.82000000000005</v>
      </c>
      <c r="G23" s="38">
        <v>35.701677463087449</v>
      </c>
    </row>
    <row r="24" spans="1:7" s="8" customFormat="1" ht="13.9" customHeight="1" x14ac:dyDescent="0.25">
      <c r="A24" s="8" t="s">
        <v>121</v>
      </c>
      <c r="B24" s="9">
        <v>5876</v>
      </c>
      <c r="C24" s="8" t="s">
        <v>363</v>
      </c>
      <c r="D24" s="8" t="s">
        <v>360</v>
      </c>
      <c r="E24" s="9">
        <v>2</v>
      </c>
      <c r="F24" s="10">
        <v>8.3800000000000008</v>
      </c>
      <c r="G24" s="38">
        <v>0.91542762725865257</v>
      </c>
    </row>
    <row r="25" spans="1:7" s="8" customFormat="1" ht="13.9" customHeight="1" x14ac:dyDescent="0.25">
      <c r="A25" s="8" t="s">
        <v>121</v>
      </c>
      <c r="B25" s="9">
        <v>5876</v>
      </c>
      <c r="C25" s="8" t="s">
        <v>362</v>
      </c>
      <c r="D25" s="8" t="s">
        <v>360</v>
      </c>
      <c r="E25" s="9">
        <v>91</v>
      </c>
      <c r="F25" s="10">
        <v>381.29</v>
      </c>
      <c r="G25" s="38">
        <v>41.651957040268691</v>
      </c>
    </row>
    <row r="26" spans="1:7" s="8" customFormat="1" ht="13.9" customHeight="1" x14ac:dyDescent="0.25">
      <c r="A26" s="8" t="s">
        <v>121</v>
      </c>
      <c r="B26" s="9">
        <v>5876</v>
      </c>
      <c r="C26" s="8" t="s">
        <v>361</v>
      </c>
      <c r="D26" s="8" t="s">
        <v>360</v>
      </c>
      <c r="E26" s="9">
        <v>1</v>
      </c>
      <c r="F26" s="10">
        <v>4.1900000000000004</v>
      </c>
      <c r="G26" s="38">
        <v>0.45771381362932628</v>
      </c>
    </row>
    <row r="27" spans="1:7" s="8" customFormat="1" ht="13.9" customHeight="1" x14ac:dyDescent="0.25">
      <c r="A27" s="8" t="s">
        <v>121</v>
      </c>
      <c r="B27" s="9">
        <v>5876</v>
      </c>
      <c r="C27" s="8" t="s">
        <v>359</v>
      </c>
      <c r="D27" s="8" t="s">
        <v>355</v>
      </c>
      <c r="E27" s="9">
        <v>83</v>
      </c>
      <c r="F27" s="10">
        <v>592.62</v>
      </c>
      <c r="G27" s="38">
        <v>64.737556141530149</v>
      </c>
    </row>
    <row r="28" spans="1:7" s="8" customFormat="1" ht="13.9" customHeight="1" x14ac:dyDescent="0.25">
      <c r="A28" s="8" t="s">
        <v>121</v>
      </c>
      <c r="B28" s="9">
        <v>5876</v>
      </c>
      <c r="C28" s="8" t="s">
        <v>358</v>
      </c>
      <c r="D28" s="8" t="s">
        <v>355</v>
      </c>
      <c r="E28" s="9">
        <v>1</v>
      </c>
      <c r="F28" s="10">
        <v>7.14</v>
      </c>
      <c r="G28" s="38">
        <v>0.77997055592204989</v>
      </c>
    </row>
    <row r="29" spans="1:7" s="8" customFormat="1" ht="13.9" customHeight="1" x14ac:dyDescent="0.25">
      <c r="A29" s="8" t="s">
        <v>121</v>
      </c>
      <c r="B29" s="9">
        <v>5876</v>
      </c>
      <c r="C29" s="8" t="s">
        <v>357</v>
      </c>
      <c r="D29" s="8" t="s">
        <v>355</v>
      </c>
      <c r="E29" s="9">
        <v>58</v>
      </c>
      <c r="F29" s="10">
        <v>414.12</v>
      </c>
      <c r="G29" s="38">
        <v>45.238292243478895</v>
      </c>
    </row>
    <row r="30" spans="1:7" s="8" customFormat="1" ht="13.9" customHeight="1" x14ac:dyDescent="0.25">
      <c r="A30" s="8" t="s">
        <v>121</v>
      </c>
      <c r="B30" s="9">
        <v>5876</v>
      </c>
      <c r="C30" s="8" t="s">
        <v>356</v>
      </c>
      <c r="D30" s="8" t="s">
        <v>355</v>
      </c>
      <c r="E30" s="9">
        <v>62</v>
      </c>
      <c r="F30" s="10">
        <v>442.67999999999995</v>
      </c>
      <c r="G30" s="38">
        <v>48.358174467167089</v>
      </c>
    </row>
    <row r="31" spans="1:7" s="8" customFormat="1" ht="13.9" customHeight="1" x14ac:dyDescent="0.25">
      <c r="A31" s="8" t="s">
        <v>121</v>
      </c>
      <c r="B31" s="9">
        <v>5876</v>
      </c>
      <c r="C31" s="8" t="s">
        <v>354</v>
      </c>
      <c r="D31" s="8" t="s">
        <v>353</v>
      </c>
      <c r="E31" s="9">
        <v>4</v>
      </c>
      <c r="F31" s="10">
        <v>10.88</v>
      </c>
      <c r="G31" s="38">
        <v>1.1885265614050287</v>
      </c>
    </row>
    <row r="32" spans="1:7" s="8" customFormat="1" ht="13.9" customHeight="1" x14ac:dyDescent="0.25">
      <c r="A32" s="8" t="s">
        <v>121</v>
      </c>
      <c r="B32" s="9">
        <v>5876</v>
      </c>
      <c r="C32" s="8" t="s">
        <v>352</v>
      </c>
      <c r="D32" s="8" t="s">
        <v>350</v>
      </c>
      <c r="E32" s="9">
        <v>3</v>
      </c>
      <c r="F32" s="10">
        <v>21.419999999999998</v>
      </c>
      <c r="G32" s="38">
        <v>2.3399116677661498</v>
      </c>
    </row>
    <row r="33" spans="1:7" s="8" customFormat="1" ht="13.9" customHeight="1" x14ac:dyDescent="0.25">
      <c r="A33" s="8" t="s">
        <v>121</v>
      </c>
      <c r="B33" s="9">
        <v>5876</v>
      </c>
      <c r="C33" s="8" t="s">
        <v>351</v>
      </c>
      <c r="D33" s="8" t="s">
        <v>350</v>
      </c>
      <c r="E33" s="9">
        <v>1</v>
      </c>
      <c r="F33" s="10">
        <v>7.14</v>
      </c>
      <c r="G33" s="38">
        <v>0.77997055592204989</v>
      </c>
    </row>
    <row r="34" spans="1:7" s="8" customFormat="1" ht="13.9" customHeight="1" x14ac:dyDescent="0.25">
      <c r="A34" s="8" t="s">
        <v>121</v>
      </c>
      <c r="B34" s="9">
        <v>5876</v>
      </c>
      <c r="C34" s="8" t="s">
        <v>349</v>
      </c>
      <c r="D34" s="8" t="s">
        <v>344</v>
      </c>
      <c r="E34" s="9">
        <v>41</v>
      </c>
      <c r="F34" s="10">
        <v>134.88999999999999</v>
      </c>
      <c r="G34" s="38">
        <v>14.735326090801864</v>
      </c>
    </row>
    <row r="35" spans="1:7" s="8" customFormat="1" ht="13.9" customHeight="1" x14ac:dyDescent="0.25">
      <c r="A35" s="8" t="s">
        <v>121</v>
      </c>
      <c r="B35" s="9">
        <v>5876</v>
      </c>
      <c r="C35" s="8" t="s">
        <v>348</v>
      </c>
      <c r="D35" s="8" t="s">
        <v>344</v>
      </c>
      <c r="E35" s="9">
        <v>13</v>
      </c>
      <c r="F35" s="10">
        <v>42.77</v>
      </c>
      <c r="G35" s="38">
        <v>4.6721765653762013</v>
      </c>
    </row>
    <row r="36" spans="1:7" s="8" customFormat="1" ht="13.9" customHeight="1" x14ac:dyDescent="0.25">
      <c r="A36" s="8" t="s">
        <v>121</v>
      </c>
      <c r="B36" s="9">
        <v>5876</v>
      </c>
      <c r="C36" s="8" t="s">
        <v>347</v>
      </c>
      <c r="D36" s="8" t="s">
        <v>344</v>
      </c>
      <c r="E36" s="9">
        <v>74</v>
      </c>
      <c r="F36" s="10">
        <v>243.45999999999998</v>
      </c>
      <c r="G36" s="38">
        <v>26.595466602910683</v>
      </c>
    </row>
    <row r="37" spans="1:7" s="8" customFormat="1" ht="13.9" customHeight="1" x14ac:dyDescent="0.25">
      <c r="A37" s="8" t="s">
        <v>121</v>
      </c>
      <c r="B37" s="9">
        <v>5876</v>
      </c>
      <c r="C37" s="8" t="s">
        <v>346</v>
      </c>
      <c r="D37" s="8" t="s">
        <v>344</v>
      </c>
      <c r="E37" s="9">
        <v>64</v>
      </c>
      <c r="F37" s="10">
        <v>210.56</v>
      </c>
      <c r="G37" s="38">
        <v>23.001484629544375</v>
      </c>
    </row>
    <row r="38" spans="1:7" s="8" customFormat="1" ht="13.9" customHeight="1" x14ac:dyDescent="0.25">
      <c r="A38" s="8" t="s">
        <v>121</v>
      </c>
      <c r="B38" s="9">
        <v>5876</v>
      </c>
      <c r="C38" s="8" t="s">
        <v>345</v>
      </c>
      <c r="D38" s="8" t="s">
        <v>344</v>
      </c>
      <c r="E38" s="9">
        <v>74</v>
      </c>
      <c r="F38" s="10">
        <v>243.46</v>
      </c>
      <c r="G38" s="38">
        <v>26.595466602910683</v>
      </c>
    </row>
    <row r="39" spans="1:7" s="8" customFormat="1" ht="13.9" customHeight="1" x14ac:dyDescent="0.25">
      <c r="A39" s="8" t="s">
        <v>121</v>
      </c>
      <c r="B39" s="9">
        <v>5876</v>
      </c>
      <c r="C39" s="8" t="s">
        <v>343</v>
      </c>
      <c r="D39" s="8" t="s">
        <v>340</v>
      </c>
      <c r="E39" s="9">
        <v>4</v>
      </c>
      <c r="F39" s="10">
        <v>10.88</v>
      </c>
      <c r="G39" s="38">
        <v>1.1885265614050287</v>
      </c>
    </row>
    <row r="40" spans="1:7" s="8" customFormat="1" ht="13.9" customHeight="1" x14ac:dyDescent="0.25">
      <c r="A40" s="8" t="s">
        <v>121</v>
      </c>
      <c r="B40" s="9">
        <v>5876</v>
      </c>
      <c r="C40" s="8" t="s">
        <v>342</v>
      </c>
      <c r="D40" s="8" t="s">
        <v>340</v>
      </c>
      <c r="E40" s="9">
        <v>1</v>
      </c>
      <c r="F40" s="10">
        <v>2.72</v>
      </c>
      <c r="G40" s="38">
        <v>0.29713164035125716</v>
      </c>
    </row>
    <row r="41" spans="1:7" s="8" customFormat="1" ht="13.9" customHeight="1" x14ac:dyDescent="0.25">
      <c r="A41" s="8" t="s">
        <v>121</v>
      </c>
      <c r="B41" s="9">
        <v>5876</v>
      </c>
      <c r="C41" s="8" t="s">
        <v>341</v>
      </c>
      <c r="D41" s="8" t="s">
        <v>340</v>
      </c>
      <c r="E41" s="9">
        <v>1</v>
      </c>
      <c r="F41" s="10">
        <v>2.72</v>
      </c>
      <c r="G41" s="38">
        <v>0.29713164035125716</v>
      </c>
    </row>
    <row r="42" spans="1:7" s="8" customFormat="1" ht="13.9" customHeight="1" x14ac:dyDescent="0.25">
      <c r="A42" s="8" t="s">
        <v>121</v>
      </c>
      <c r="B42" s="9">
        <v>5876</v>
      </c>
      <c r="C42" s="8" t="s">
        <v>339</v>
      </c>
      <c r="D42" s="8" t="s">
        <v>336</v>
      </c>
      <c r="E42" s="9">
        <v>49</v>
      </c>
      <c r="F42" s="10">
        <v>349.86</v>
      </c>
      <c r="G42" s="38">
        <v>38.218557240180452</v>
      </c>
    </row>
    <row r="43" spans="1:7" s="8" customFormat="1" ht="13.9" customHeight="1" x14ac:dyDescent="0.25">
      <c r="A43" s="8" t="s">
        <v>121</v>
      </c>
      <c r="B43" s="9">
        <v>5876</v>
      </c>
      <c r="C43" s="8" t="s">
        <v>338</v>
      </c>
      <c r="D43" s="8" t="s">
        <v>336</v>
      </c>
      <c r="E43" s="9">
        <v>57</v>
      </c>
      <c r="F43" s="10">
        <v>406.97999999999996</v>
      </c>
      <c r="G43" s="38">
        <v>44.458321687556847</v>
      </c>
    </row>
    <row r="44" spans="1:7" s="8" customFormat="1" ht="13.9" customHeight="1" x14ac:dyDescent="0.25">
      <c r="A44" s="8" t="s">
        <v>121</v>
      </c>
      <c r="B44" s="9">
        <v>5876</v>
      </c>
      <c r="C44" s="8" t="s">
        <v>337</v>
      </c>
      <c r="D44" s="8" t="s">
        <v>336</v>
      </c>
      <c r="E44" s="9">
        <v>53</v>
      </c>
      <c r="F44" s="10">
        <v>378.41999999999996</v>
      </c>
      <c r="G44" s="38">
        <v>41.338439463868646</v>
      </c>
    </row>
    <row r="45" spans="1:7" s="8" customFormat="1" ht="13.9" customHeight="1" x14ac:dyDescent="0.25">
      <c r="A45" s="8" t="s">
        <v>121</v>
      </c>
      <c r="B45" s="9">
        <v>5876</v>
      </c>
      <c r="C45" s="8" t="s">
        <v>335</v>
      </c>
      <c r="D45" s="8" t="s">
        <v>250</v>
      </c>
      <c r="E45" s="9">
        <v>2</v>
      </c>
      <c r="F45" s="10">
        <v>8.3800000000000008</v>
      </c>
      <c r="G45" s="38">
        <v>0.91542762725865257</v>
      </c>
    </row>
    <row r="46" spans="1:7" s="8" customFormat="1" ht="13.9" customHeight="1" x14ac:dyDescent="0.25">
      <c r="A46" s="8" t="s">
        <v>121</v>
      </c>
      <c r="B46" s="9">
        <v>5876</v>
      </c>
      <c r="C46" s="8" t="s">
        <v>334</v>
      </c>
      <c r="D46" s="8" t="s">
        <v>250</v>
      </c>
      <c r="E46" s="9">
        <v>1</v>
      </c>
      <c r="F46" s="10">
        <v>4.1900000000000004</v>
      </c>
      <c r="G46" s="38">
        <v>0.45771381362932628</v>
      </c>
    </row>
    <row r="47" spans="1:7" s="8" customFormat="1" ht="13.9" customHeight="1" x14ac:dyDescent="0.25">
      <c r="A47" s="8" t="s">
        <v>121</v>
      </c>
      <c r="B47" s="9">
        <v>5876</v>
      </c>
      <c r="C47" s="8" t="s">
        <v>333</v>
      </c>
      <c r="D47" s="8" t="s">
        <v>250</v>
      </c>
      <c r="E47" s="9">
        <v>109</v>
      </c>
      <c r="F47" s="10">
        <v>456.71000000000004</v>
      </c>
      <c r="G47" s="38">
        <v>49.890805685596561</v>
      </c>
    </row>
    <row r="48" spans="1:7" s="8" customFormat="1" ht="13.9" customHeight="1" x14ac:dyDescent="0.25">
      <c r="A48" s="8" t="s">
        <v>121</v>
      </c>
      <c r="B48" s="9">
        <v>5876</v>
      </c>
      <c r="C48" s="8" t="s">
        <v>332</v>
      </c>
      <c r="D48" s="8" t="s">
        <v>250</v>
      </c>
      <c r="E48" s="9">
        <v>104</v>
      </c>
      <c r="F48" s="10">
        <v>435.76</v>
      </c>
      <c r="G48" s="38">
        <v>47.602236617449925</v>
      </c>
    </row>
    <row r="49" spans="1:7" s="8" customFormat="1" ht="13.9" customHeight="1" x14ac:dyDescent="0.25">
      <c r="A49" s="8" t="s">
        <v>121</v>
      </c>
      <c r="B49" s="9">
        <v>5876</v>
      </c>
      <c r="C49" s="8" t="s">
        <v>331</v>
      </c>
      <c r="D49" s="8" t="s">
        <v>330</v>
      </c>
      <c r="E49" s="9">
        <v>63</v>
      </c>
      <c r="F49" s="10">
        <v>449.82</v>
      </c>
      <c r="G49" s="38">
        <v>49.138145023089145</v>
      </c>
    </row>
    <row r="50" spans="1:7" s="8" customFormat="1" ht="13.9" customHeight="1" x14ac:dyDescent="0.25">
      <c r="A50" s="8" t="s">
        <v>121</v>
      </c>
      <c r="B50" s="9">
        <v>5876</v>
      </c>
      <c r="C50" s="8" t="s">
        <v>329</v>
      </c>
      <c r="D50" s="8" t="s">
        <v>327</v>
      </c>
      <c r="E50" s="9">
        <v>77</v>
      </c>
      <c r="F50" s="10">
        <v>253.32999999999998</v>
      </c>
      <c r="G50" s="38">
        <v>27.673661194920577</v>
      </c>
    </row>
    <row r="51" spans="1:7" s="8" customFormat="1" ht="13.9" customHeight="1" x14ac:dyDescent="0.25">
      <c r="A51" s="8" t="s">
        <v>121</v>
      </c>
      <c r="B51" s="9">
        <v>5876</v>
      </c>
      <c r="C51" s="8" t="s">
        <v>328</v>
      </c>
      <c r="D51" s="8" t="s">
        <v>327</v>
      </c>
      <c r="E51" s="9">
        <v>1</v>
      </c>
      <c r="F51" s="10">
        <v>3.29</v>
      </c>
      <c r="G51" s="38">
        <v>0.35939819733663086</v>
      </c>
    </row>
    <row r="52" spans="1:7" s="8" customFormat="1" ht="13.9" customHeight="1" x14ac:dyDescent="0.25">
      <c r="A52" s="8" t="s">
        <v>121</v>
      </c>
      <c r="B52" s="9">
        <v>5876</v>
      </c>
      <c r="C52" s="8" t="s">
        <v>326</v>
      </c>
      <c r="D52" s="8" t="s">
        <v>321</v>
      </c>
      <c r="E52" s="9">
        <v>138</v>
      </c>
      <c r="F52" s="10">
        <v>745.2</v>
      </c>
      <c r="G52" s="38">
        <v>81.40533029035177</v>
      </c>
    </row>
    <row r="53" spans="1:7" s="8" customFormat="1" ht="13.9" customHeight="1" x14ac:dyDescent="0.25">
      <c r="A53" s="8" t="s">
        <v>121</v>
      </c>
      <c r="B53" s="9">
        <v>5876</v>
      </c>
      <c r="C53" s="8" t="s">
        <v>325</v>
      </c>
      <c r="D53" s="8" t="s">
        <v>321</v>
      </c>
      <c r="E53" s="9">
        <v>1</v>
      </c>
      <c r="F53" s="10">
        <v>5.4</v>
      </c>
      <c r="G53" s="38">
        <v>0.58989369775617229</v>
      </c>
    </row>
    <row r="54" spans="1:7" s="8" customFormat="1" ht="13.9" customHeight="1" x14ac:dyDescent="0.25">
      <c r="A54" s="8" t="s">
        <v>121</v>
      </c>
      <c r="B54" s="9">
        <v>5876</v>
      </c>
      <c r="C54" s="8" t="s">
        <v>324</v>
      </c>
      <c r="D54" s="8" t="s">
        <v>321</v>
      </c>
      <c r="E54" s="9">
        <v>139</v>
      </c>
      <c r="F54" s="10">
        <v>750.6</v>
      </c>
      <c r="G54" s="38">
        <v>81.995223988107938</v>
      </c>
    </row>
    <row r="55" spans="1:7" s="8" customFormat="1" ht="13.9" customHeight="1" x14ac:dyDescent="0.25">
      <c r="A55" s="8" t="s">
        <v>121</v>
      </c>
      <c r="B55" s="9">
        <v>5876</v>
      </c>
      <c r="C55" s="8" t="s">
        <v>323</v>
      </c>
      <c r="D55" s="8" t="s">
        <v>321</v>
      </c>
      <c r="E55" s="9">
        <v>1</v>
      </c>
      <c r="F55" s="10">
        <v>5.4</v>
      </c>
      <c r="G55" s="38">
        <v>0.58989369775617229</v>
      </c>
    </row>
    <row r="56" spans="1:7" s="8" customFormat="1" ht="13.9" customHeight="1" x14ac:dyDescent="0.25">
      <c r="A56" s="8" t="s">
        <v>121</v>
      </c>
      <c r="B56" s="9">
        <v>5876</v>
      </c>
      <c r="C56" s="8" t="s">
        <v>322</v>
      </c>
      <c r="D56" s="8" t="s">
        <v>321</v>
      </c>
      <c r="E56" s="9">
        <v>1</v>
      </c>
      <c r="F56" s="10">
        <v>5.4</v>
      </c>
      <c r="G56" s="38">
        <v>0.58989369775617229</v>
      </c>
    </row>
    <row r="57" spans="1:7" s="8" customFormat="1" ht="13.9" customHeight="1" x14ac:dyDescent="0.25">
      <c r="A57" s="8" t="s">
        <v>121</v>
      </c>
      <c r="B57" s="9">
        <v>5876</v>
      </c>
      <c r="C57" s="8" t="s">
        <v>320</v>
      </c>
      <c r="D57" s="8" t="s">
        <v>319</v>
      </c>
      <c r="E57" s="9">
        <v>51</v>
      </c>
      <c r="F57" s="10">
        <v>167.79000000000002</v>
      </c>
      <c r="G57" s="38">
        <v>18.329308064168178</v>
      </c>
    </row>
    <row r="58" spans="1:7" s="8" customFormat="1" ht="13.9" customHeight="1" x14ac:dyDescent="0.25">
      <c r="A58" s="8" t="s">
        <v>121</v>
      </c>
      <c r="B58" s="9">
        <v>5876</v>
      </c>
      <c r="C58" s="8" t="s">
        <v>318</v>
      </c>
      <c r="D58" s="8" t="s">
        <v>306</v>
      </c>
      <c r="E58" s="9">
        <v>3</v>
      </c>
      <c r="F58" s="10">
        <v>8.16</v>
      </c>
      <c r="G58" s="38">
        <v>0.89139492105377138</v>
      </c>
    </row>
    <row r="59" spans="1:7" s="8" customFormat="1" ht="13.9" customHeight="1" x14ac:dyDescent="0.25">
      <c r="A59" s="8" t="s">
        <v>121</v>
      </c>
      <c r="B59" s="9">
        <v>5876</v>
      </c>
      <c r="C59" s="8" t="s">
        <v>317</v>
      </c>
      <c r="D59" s="8" t="s">
        <v>306</v>
      </c>
      <c r="E59" s="9">
        <v>1</v>
      </c>
      <c r="F59" s="10">
        <v>2.72</v>
      </c>
      <c r="G59" s="38">
        <v>0.29713164035125716</v>
      </c>
    </row>
    <row r="60" spans="1:7" s="8" customFormat="1" ht="13.9" customHeight="1" x14ac:dyDescent="0.25">
      <c r="A60" s="8" t="s">
        <v>121</v>
      </c>
      <c r="B60" s="9">
        <v>5876</v>
      </c>
      <c r="C60" s="8" t="s">
        <v>316</v>
      </c>
      <c r="D60" s="8" t="s">
        <v>306</v>
      </c>
      <c r="E60" s="9">
        <v>2</v>
      </c>
      <c r="F60" s="10">
        <v>5.44</v>
      </c>
      <c r="G60" s="38">
        <v>0.59426328070251433</v>
      </c>
    </row>
    <row r="61" spans="1:7" s="8" customFormat="1" ht="13.9" customHeight="1" x14ac:dyDescent="0.25">
      <c r="A61" s="8" t="s">
        <v>121</v>
      </c>
      <c r="B61" s="9">
        <v>5876</v>
      </c>
      <c r="C61" s="8" t="s">
        <v>315</v>
      </c>
      <c r="D61" s="8" t="s">
        <v>306</v>
      </c>
      <c r="E61" s="9">
        <v>1</v>
      </c>
      <c r="F61" s="10">
        <v>2.72</v>
      </c>
      <c r="G61" s="38">
        <v>0.29713164035125716</v>
      </c>
    </row>
    <row r="62" spans="1:7" s="8" customFormat="1" ht="13.9" customHeight="1" x14ac:dyDescent="0.25">
      <c r="A62" s="8" t="s">
        <v>121</v>
      </c>
      <c r="B62" s="9">
        <v>5876</v>
      </c>
      <c r="C62" s="8" t="s">
        <v>314</v>
      </c>
      <c r="D62" s="8" t="s">
        <v>313</v>
      </c>
      <c r="E62" s="9">
        <v>2</v>
      </c>
      <c r="F62" s="10">
        <v>5.44</v>
      </c>
      <c r="G62" s="38">
        <v>0.59426328070251433</v>
      </c>
    </row>
    <row r="63" spans="1:7" s="8" customFormat="1" ht="13.9" customHeight="1" x14ac:dyDescent="0.25">
      <c r="A63" s="8" t="s">
        <v>121</v>
      </c>
      <c r="B63" s="9">
        <v>5876</v>
      </c>
      <c r="C63" s="8" t="s">
        <v>312</v>
      </c>
      <c r="D63" s="8" t="s">
        <v>306</v>
      </c>
      <c r="E63" s="9">
        <v>2</v>
      </c>
      <c r="F63" s="10">
        <v>5.44</v>
      </c>
      <c r="G63" s="38">
        <v>0.59426328070251433</v>
      </c>
    </row>
    <row r="64" spans="1:7" s="8" customFormat="1" ht="13.9" customHeight="1" x14ac:dyDescent="0.25">
      <c r="A64" s="8" t="s">
        <v>121</v>
      </c>
      <c r="B64" s="9">
        <v>5876</v>
      </c>
      <c r="C64" s="8" t="s">
        <v>311</v>
      </c>
      <c r="D64" s="8" t="s">
        <v>306</v>
      </c>
      <c r="E64" s="9">
        <v>10</v>
      </c>
      <c r="F64" s="10">
        <v>27.200000000000003</v>
      </c>
      <c r="G64" s="38">
        <v>2.9713164035125716</v>
      </c>
    </row>
    <row r="65" spans="1:7" s="8" customFormat="1" ht="13.9" customHeight="1" x14ac:dyDescent="0.25">
      <c r="A65" s="8" t="s">
        <v>121</v>
      </c>
      <c r="B65" s="9">
        <v>5876</v>
      </c>
      <c r="C65" s="8" t="s">
        <v>310</v>
      </c>
      <c r="D65" s="8" t="s">
        <v>306</v>
      </c>
      <c r="E65" s="9">
        <v>1</v>
      </c>
      <c r="F65" s="10">
        <v>2.72</v>
      </c>
      <c r="G65" s="38">
        <v>0.29713164035125716</v>
      </c>
    </row>
    <row r="66" spans="1:7" s="8" customFormat="1" ht="13.9" customHeight="1" x14ac:dyDescent="0.25">
      <c r="A66" s="8" t="s">
        <v>121</v>
      </c>
      <c r="B66" s="9">
        <v>5876</v>
      </c>
      <c r="C66" s="8" t="s">
        <v>309</v>
      </c>
      <c r="D66" s="8" t="s">
        <v>306</v>
      </c>
      <c r="E66" s="9">
        <v>2</v>
      </c>
      <c r="F66" s="10">
        <v>5.44</v>
      </c>
      <c r="G66" s="38">
        <v>0.59426328070251433</v>
      </c>
    </row>
    <row r="67" spans="1:7" s="8" customFormat="1" ht="13.9" customHeight="1" x14ac:dyDescent="0.25">
      <c r="A67" s="8" t="s">
        <v>121</v>
      </c>
      <c r="B67" s="9">
        <v>5876</v>
      </c>
      <c r="C67" s="8" t="s">
        <v>308</v>
      </c>
      <c r="D67" s="8" t="s">
        <v>306</v>
      </c>
      <c r="E67" s="9">
        <v>8</v>
      </c>
      <c r="F67" s="10">
        <v>21.76</v>
      </c>
      <c r="G67" s="38">
        <v>2.3770531228100573</v>
      </c>
    </row>
    <row r="68" spans="1:7" s="8" customFormat="1" ht="13.9" customHeight="1" x14ac:dyDescent="0.25">
      <c r="A68" s="8" t="s">
        <v>121</v>
      </c>
      <c r="B68" s="9">
        <v>5876</v>
      </c>
      <c r="C68" s="8" t="s">
        <v>307</v>
      </c>
      <c r="D68" s="8" t="s">
        <v>306</v>
      </c>
      <c r="E68" s="9">
        <v>2</v>
      </c>
      <c r="F68" s="10">
        <v>5.44</v>
      </c>
      <c r="G68" s="38">
        <v>0.59426328070251433</v>
      </c>
    </row>
    <row r="69" spans="1:7" s="8" customFormat="1" ht="13.9" customHeight="1" x14ac:dyDescent="0.25">
      <c r="A69" s="8" t="s">
        <v>121</v>
      </c>
      <c r="B69" s="9">
        <v>5876</v>
      </c>
      <c r="C69" s="8" t="s">
        <v>305</v>
      </c>
      <c r="D69" s="8" t="s">
        <v>253</v>
      </c>
      <c r="E69" s="9">
        <v>63</v>
      </c>
      <c r="F69" s="10">
        <v>106.47</v>
      </c>
      <c r="G69" s="38">
        <v>11.630737407425862</v>
      </c>
    </row>
    <row r="70" spans="1:7" s="8" customFormat="1" ht="13.9" customHeight="1" x14ac:dyDescent="0.25">
      <c r="A70" s="8" t="s">
        <v>121</v>
      </c>
      <c r="B70" s="9">
        <v>5876</v>
      </c>
      <c r="C70" s="8" t="s">
        <v>304</v>
      </c>
      <c r="D70" s="8" t="s">
        <v>253</v>
      </c>
      <c r="E70" s="9">
        <v>9</v>
      </c>
      <c r="F70" s="10">
        <v>15.209999999999999</v>
      </c>
      <c r="G70" s="38">
        <v>1.6615339153465518</v>
      </c>
    </row>
    <row r="71" spans="1:7" s="8" customFormat="1" ht="13.9" customHeight="1" x14ac:dyDescent="0.25">
      <c r="A71" s="8" t="s">
        <v>121</v>
      </c>
      <c r="B71" s="9">
        <v>5876</v>
      </c>
      <c r="C71" s="8" t="s">
        <v>303</v>
      </c>
      <c r="D71" s="8" t="s">
        <v>250</v>
      </c>
      <c r="E71" s="9">
        <v>124</v>
      </c>
      <c r="F71" s="10">
        <v>519.56000000000006</v>
      </c>
      <c r="G71" s="38">
        <v>56.756512890036461</v>
      </c>
    </row>
    <row r="72" spans="1:7" s="8" customFormat="1" ht="13.9" customHeight="1" x14ac:dyDescent="0.25">
      <c r="A72" s="8" t="s">
        <v>121</v>
      </c>
      <c r="B72" s="9">
        <v>5876</v>
      </c>
      <c r="C72" s="8" t="s">
        <v>302</v>
      </c>
      <c r="D72" s="8" t="s">
        <v>250</v>
      </c>
      <c r="E72" s="9">
        <v>2</v>
      </c>
      <c r="F72" s="10">
        <v>8.3800000000000008</v>
      </c>
      <c r="G72" s="38">
        <v>0.91542762725865257</v>
      </c>
    </row>
    <row r="73" spans="1:7" s="8" customFormat="1" ht="13.9" customHeight="1" x14ac:dyDescent="0.25">
      <c r="A73" s="8" t="s">
        <v>121</v>
      </c>
      <c r="B73" s="9">
        <v>5876</v>
      </c>
      <c r="C73" s="8" t="s">
        <v>301</v>
      </c>
      <c r="D73" s="8" t="s">
        <v>250</v>
      </c>
      <c r="E73" s="9">
        <v>93</v>
      </c>
      <c r="F73" s="10">
        <v>389.67000000000007</v>
      </c>
      <c r="G73" s="38">
        <v>42.56738466752735</v>
      </c>
    </row>
    <row r="74" spans="1:7" s="8" customFormat="1" ht="13.9" customHeight="1" x14ac:dyDescent="0.25">
      <c r="A74" s="8" t="s">
        <v>121</v>
      </c>
      <c r="B74" s="9">
        <v>5876</v>
      </c>
      <c r="C74" s="8" t="s">
        <v>300</v>
      </c>
      <c r="D74" s="8" t="s">
        <v>297</v>
      </c>
      <c r="E74" s="9">
        <v>48</v>
      </c>
      <c r="F74" s="10">
        <v>81.12</v>
      </c>
      <c r="G74" s="38">
        <v>8.8615142151816109</v>
      </c>
    </row>
    <row r="75" spans="1:7" s="8" customFormat="1" ht="13.9" customHeight="1" x14ac:dyDescent="0.25">
      <c r="A75" s="8" t="s">
        <v>121</v>
      </c>
      <c r="B75" s="9">
        <v>5876</v>
      </c>
      <c r="C75" s="8" t="s">
        <v>299</v>
      </c>
      <c r="D75" s="8" t="s">
        <v>297</v>
      </c>
      <c r="E75" s="9">
        <v>2</v>
      </c>
      <c r="F75" s="10">
        <v>3.38</v>
      </c>
      <c r="G75" s="38">
        <v>0.36922975896590038</v>
      </c>
    </row>
    <row r="76" spans="1:7" s="8" customFormat="1" ht="13.9" customHeight="1" x14ac:dyDescent="0.25">
      <c r="A76" s="8" t="s">
        <v>121</v>
      </c>
      <c r="B76" s="9">
        <v>5876</v>
      </c>
      <c r="C76" s="8" t="s">
        <v>298</v>
      </c>
      <c r="D76" s="8" t="s">
        <v>297</v>
      </c>
      <c r="E76" s="9">
        <v>46</v>
      </c>
      <c r="F76" s="10">
        <v>77.739999999999995</v>
      </c>
      <c r="G76" s="38">
        <v>8.4922844562157085</v>
      </c>
    </row>
    <row r="77" spans="1:7" s="8" customFormat="1" ht="13.9" customHeight="1" x14ac:dyDescent="0.25">
      <c r="A77" s="8" t="s">
        <v>121</v>
      </c>
      <c r="B77" s="9">
        <v>5876</v>
      </c>
      <c r="C77" s="8" t="s">
        <v>296</v>
      </c>
      <c r="D77" s="8" t="s">
        <v>295</v>
      </c>
      <c r="E77" s="9">
        <v>10</v>
      </c>
      <c r="F77" s="10">
        <v>16.899999999999999</v>
      </c>
      <c r="G77" s="38">
        <v>1.8461487948295019</v>
      </c>
    </row>
    <row r="78" spans="1:7" s="8" customFormat="1" ht="13.9" customHeight="1" x14ac:dyDescent="0.25">
      <c r="A78" s="8" t="s">
        <v>121</v>
      </c>
      <c r="B78" s="9">
        <v>5876</v>
      </c>
      <c r="C78" s="8" t="s">
        <v>294</v>
      </c>
      <c r="D78" s="8" t="s">
        <v>250</v>
      </c>
      <c r="E78" s="9">
        <v>95</v>
      </c>
      <c r="F78" s="10">
        <v>398.05000000000007</v>
      </c>
      <c r="G78" s="38">
        <v>43.482812294786001</v>
      </c>
    </row>
    <row r="79" spans="1:7" s="8" customFormat="1" ht="13.9" customHeight="1" x14ac:dyDescent="0.25">
      <c r="A79" s="8" t="s">
        <v>121</v>
      </c>
      <c r="B79" s="9">
        <v>5876</v>
      </c>
      <c r="C79" s="8" t="s">
        <v>293</v>
      </c>
      <c r="D79" s="8" t="s">
        <v>250</v>
      </c>
      <c r="E79" s="9">
        <v>1</v>
      </c>
      <c r="F79" s="10">
        <v>4.1900000000000004</v>
      </c>
      <c r="G79" s="38">
        <v>0.45771381362932628</v>
      </c>
    </row>
    <row r="80" spans="1:7" s="8" customFormat="1" ht="13.9" customHeight="1" x14ac:dyDescent="0.25">
      <c r="A80" s="8" t="s">
        <v>121</v>
      </c>
      <c r="B80" s="9">
        <v>5876</v>
      </c>
      <c r="C80" s="8" t="s">
        <v>292</v>
      </c>
      <c r="D80" s="8" t="s">
        <v>250</v>
      </c>
      <c r="E80" s="9">
        <v>97</v>
      </c>
      <c r="F80" s="10">
        <v>406.43000000000006</v>
      </c>
      <c r="G80" s="38">
        <v>44.398239922044652</v>
      </c>
    </row>
    <row r="81" spans="1:7" s="8" customFormat="1" ht="13.9" customHeight="1" x14ac:dyDescent="0.25">
      <c r="A81" s="8" t="s">
        <v>121</v>
      </c>
      <c r="B81" s="9">
        <v>5876</v>
      </c>
      <c r="C81" s="8" t="s">
        <v>291</v>
      </c>
      <c r="D81" s="8" t="s">
        <v>250</v>
      </c>
      <c r="E81" s="9">
        <v>3</v>
      </c>
      <c r="F81" s="10">
        <v>12.57</v>
      </c>
      <c r="G81" s="38">
        <v>1.3731414408879787</v>
      </c>
    </row>
    <row r="82" spans="1:7" s="8" customFormat="1" ht="13.9" customHeight="1" x14ac:dyDescent="0.25">
      <c r="A82" s="8" t="s">
        <v>121</v>
      </c>
      <c r="B82" s="9">
        <v>5876</v>
      </c>
      <c r="C82" s="8" t="s">
        <v>290</v>
      </c>
      <c r="D82" s="8" t="s">
        <v>288</v>
      </c>
      <c r="E82" s="9">
        <v>44</v>
      </c>
      <c r="F82" s="10">
        <v>314.15999999999997</v>
      </c>
      <c r="G82" s="38">
        <v>34.318704460570196</v>
      </c>
    </row>
    <row r="83" spans="1:7" s="8" customFormat="1" ht="13.9" customHeight="1" x14ac:dyDescent="0.25">
      <c r="A83" s="8" t="s">
        <v>121</v>
      </c>
      <c r="B83" s="9">
        <v>5876</v>
      </c>
      <c r="C83" s="8" t="s">
        <v>289</v>
      </c>
      <c r="D83" s="8" t="s">
        <v>288</v>
      </c>
      <c r="E83" s="9">
        <v>64</v>
      </c>
      <c r="F83" s="10">
        <v>456.96</v>
      </c>
      <c r="G83" s="38">
        <v>49.918115579011193</v>
      </c>
    </row>
    <row r="84" spans="1:7" s="8" customFormat="1" ht="13.9" customHeight="1" x14ac:dyDescent="0.25">
      <c r="A84" s="8" t="s">
        <v>121</v>
      </c>
      <c r="B84" s="9">
        <v>5876</v>
      </c>
      <c r="C84" s="8" t="s">
        <v>287</v>
      </c>
      <c r="D84" s="8" t="s">
        <v>286</v>
      </c>
      <c r="E84" s="9">
        <v>66</v>
      </c>
      <c r="F84" s="10">
        <v>356.40000000000003</v>
      </c>
      <c r="G84" s="38">
        <v>38.932984051907368</v>
      </c>
    </row>
    <row r="85" spans="1:7" s="8" customFormat="1" ht="13.9" customHeight="1" x14ac:dyDescent="0.25">
      <c r="A85" s="8" t="s">
        <v>121</v>
      </c>
      <c r="B85" s="9">
        <v>5876</v>
      </c>
      <c r="C85" s="8" t="s">
        <v>285</v>
      </c>
      <c r="D85" s="8" t="s">
        <v>282</v>
      </c>
      <c r="E85" s="9">
        <v>24</v>
      </c>
      <c r="F85" s="10">
        <v>211.20000000000002</v>
      </c>
      <c r="G85" s="38">
        <v>23.07139795668585</v>
      </c>
    </row>
    <row r="86" spans="1:7" s="8" customFormat="1" ht="13.9" customHeight="1" x14ac:dyDescent="0.25">
      <c r="A86" s="8" t="s">
        <v>121</v>
      </c>
      <c r="B86" s="9">
        <v>5876</v>
      </c>
      <c r="C86" s="8" t="s">
        <v>284</v>
      </c>
      <c r="D86" s="8" t="s">
        <v>282</v>
      </c>
      <c r="E86" s="9">
        <v>29</v>
      </c>
      <c r="F86" s="10">
        <v>255.20000000000002</v>
      </c>
      <c r="G86" s="38">
        <v>27.877939197662069</v>
      </c>
    </row>
    <row r="87" spans="1:7" s="8" customFormat="1" ht="13.9" customHeight="1" x14ac:dyDescent="0.25">
      <c r="A87" s="8" t="s">
        <v>121</v>
      </c>
      <c r="B87" s="9">
        <v>5876</v>
      </c>
      <c r="C87" s="8" t="s">
        <v>283</v>
      </c>
      <c r="D87" s="8" t="s">
        <v>282</v>
      </c>
      <c r="E87" s="9">
        <v>36</v>
      </c>
      <c r="F87" s="10">
        <v>316.8</v>
      </c>
      <c r="G87" s="38">
        <v>34.607096935028771</v>
      </c>
    </row>
    <row r="88" spans="1:7" s="8" customFormat="1" ht="13.9" customHeight="1" x14ac:dyDescent="0.25">
      <c r="A88" s="8" t="s">
        <v>121</v>
      </c>
      <c r="B88" s="9">
        <v>5876</v>
      </c>
      <c r="C88" s="8" t="s">
        <v>281</v>
      </c>
      <c r="D88" s="8" t="s">
        <v>280</v>
      </c>
      <c r="E88" s="9">
        <v>1</v>
      </c>
      <c r="F88" s="10">
        <v>5.4</v>
      </c>
      <c r="G88" s="38">
        <v>0.58989369775617229</v>
      </c>
    </row>
    <row r="89" spans="1:7" s="8" customFormat="1" ht="13.9" customHeight="1" x14ac:dyDescent="0.25">
      <c r="A89" s="8" t="s">
        <v>121</v>
      </c>
      <c r="B89" s="9">
        <v>5876</v>
      </c>
      <c r="C89" s="8" t="s">
        <v>279</v>
      </c>
      <c r="D89" s="8" t="s">
        <v>276</v>
      </c>
      <c r="E89" s="9">
        <v>83</v>
      </c>
      <c r="F89" s="10">
        <v>347.77000000000004</v>
      </c>
      <c r="G89" s="38">
        <v>37.990246531234085</v>
      </c>
    </row>
    <row r="90" spans="1:7" s="8" customFormat="1" ht="13.9" customHeight="1" x14ac:dyDescent="0.25">
      <c r="A90" s="8" t="s">
        <v>121</v>
      </c>
      <c r="B90" s="9">
        <v>5876</v>
      </c>
      <c r="C90" s="8" t="s">
        <v>278</v>
      </c>
      <c r="D90" s="8" t="s">
        <v>276</v>
      </c>
      <c r="E90" s="9">
        <v>79</v>
      </c>
      <c r="F90" s="10">
        <v>331.01</v>
      </c>
      <c r="G90" s="38">
        <v>36.159391276716775</v>
      </c>
    </row>
    <row r="91" spans="1:7" s="8" customFormat="1" ht="13.9" customHeight="1" x14ac:dyDescent="0.25">
      <c r="A91" s="8" t="s">
        <v>121</v>
      </c>
      <c r="B91" s="9">
        <v>5876</v>
      </c>
      <c r="C91" s="8" t="s">
        <v>277</v>
      </c>
      <c r="D91" s="8" t="s">
        <v>276</v>
      </c>
      <c r="E91" s="9">
        <v>74</v>
      </c>
      <c r="F91" s="10">
        <v>310.06000000000006</v>
      </c>
      <c r="G91" s="38">
        <v>33.870822208570146</v>
      </c>
    </row>
    <row r="92" spans="1:7" s="8" customFormat="1" ht="13.9" customHeight="1" x14ac:dyDescent="0.25">
      <c r="A92" s="8" t="s">
        <v>121</v>
      </c>
      <c r="B92" s="9">
        <v>5876</v>
      </c>
      <c r="C92" s="8" t="s">
        <v>275</v>
      </c>
      <c r="D92" s="8" t="s">
        <v>274</v>
      </c>
      <c r="E92" s="9">
        <v>125</v>
      </c>
      <c r="F92" s="10">
        <v>411.25</v>
      </c>
      <c r="G92" s="38">
        <v>44.924774667078857</v>
      </c>
    </row>
    <row r="93" spans="1:7" s="8" customFormat="1" ht="13.9" customHeight="1" x14ac:dyDescent="0.25">
      <c r="A93" s="8" t="s">
        <v>121</v>
      </c>
      <c r="B93" s="9">
        <v>5876</v>
      </c>
      <c r="C93" s="8" t="s">
        <v>273</v>
      </c>
      <c r="D93" s="8" t="s">
        <v>272</v>
      </c>
      <c r="E93" s="9">
        <v>97</v>
      </c>
      <c r="F93" s="10">
        <v>319.13</v>
      </c>
      <c r="G93" s="38">
        <v>34.861625141653192</v>
      </c>
    </row>
    <row r="94" spans="1:7" s="8" customFormat="1" ht="13.9" customHeight="1" x14ac:dyDescent="0.25">
      <c r="A94" s="8" t="s">
        <v>121</v>
      </c>
      <c r="B94" s="9">
        <v>5876</v>
      </c>
      <c r="C94" s="8" t="s">
        <v>271</v>
      </c>
      <c r="D94" s="8" t="s">
        <v>269</v>
      </c>
      <c r="E94" s="9">
        <v>1</v>
      </c>
      <c r="F94" s="10">
        <v>5.4</v>
      </c>
      <c r="G94" s="38">
        <v>0.58989369775617229</v>
      </c>
    </row>
    <row r="95" spans="1:7" s="8" customFormat="1" ht="13.9" customHeight="1" x14ac:dyDescent="0.25">
      <c r="A95" s="8" t="s">
        <v>121</v>
      </c>
      <c r="B95" s="9">
        <v>5876</v>
      </c>
      <c r="C95" s="8" t="s">
        <v>270</v>
      </c>
      <c r="D95" s="8" t="s">
        <v>269</v>
      </c>
      <c r="E95" s="9">
        <v>69</v>
      </c>
      <c r="F95" s="10">
        <v>372.6</v>
      </c>
      <c r="G95" s="38">
        <v>40.702665145175885</v>
      </c>
    </row>
    <row r="96" spans="1:7" s="8" customFormat="1" ht="13.9" customHeight="1" x14ac:dyDescent="0.25">
      <c r="A96" s="8" t="s">
        <v>121</v>
      </c>
      <c r="B96" s="9">
        <v>5876</v>
      </c>
      <c r="C96" s="8" t="s">
        <v>268</v>
      </c>
      <c r="D96" s="8" t="s">
        <v>257</v>
      </c>
      <c r="E96" s="9">
        <v>2</v>
      </c>
      <c r="F96" s="10">
        <v>8.3800000000000008</v>
      </c>
      <c r="G96" s="38">
        <v>0.91542762725865257</v>
      </c>
    </row>
    <row r="97" spans="1:7" s="8" customFormat="1" ht="13.9" customHeight="1" x14ac:dyDescent="0.25">
      <c r="A97" s="8" t="s">
        <v>121</v>
      </c>
      <c r="B97" s="9">
        <v>5876</v>
      </c>
      <c r="C97" s="8" t="s">
        <v>267</v>
      </c>
      <c r="D97" s="8" t="s">
        <v>257</v>
      </c>
      <c r="E97" s="9">
        <v>4</v>
      </c>
      <c r="F97" s="10">
        <v>16.760000000000002</v>
      </c>
      <c r="G97" s="38">
        <v>1.8308552545173051</v>
      </c>
    </row>
    <row r="98" spans="1:7" s="8" customFormat="1" ht="13.9" customHeight="1" x14ac:dyDescent="0.25">
      <c r="A98" s="8" t="s">
        <v>121</v>
      </c>
      <c r="B98" s="9">
        <v>5876</v>
      </c>
      <c r="C98" s="8" t="s">
        <v>266</v>
      </c>
      <c r="D98" s="8" t="s">
        <v>257</v>
      </c>
      <c r="E98" s="9">
        <v>1</v>
      </c>
      <c r="F98" s="10">
        <v>4.1900000000000004</v>
      </c>
      <c r="G98" s="38">
        <v>0.45771381362932628</v>
      </c>
    </row>
    <row r="99" spans="1:7" s="8" customFormat="1" ht="13.9" customHeight="1" x14ac:dyDescent="0.25">
      <c r="A99" s="8" t="s">
        <v>121</v>
      </c>
      <c r="B99" s="9">
        <v>5876</v>
      </c>
      <c r="C99" s="8" t="s">
        <v>265</v>
      </c>
      <c r="D99" s="8" t="s">
        <v>257</v>
      </c>
      <c r="E99" s="9">
        <v>135</v>
      </c>
      <c r="F99" s="10">
        <v>565.65000000000009</v>
      </c>
      <c r="G99" s="38">
        <v>61.791364839959051</v>
      </c>
    </row>
    <row r="100" spans="1:7" s="8" customFormat="1" ht="13.9" customHeight="1" x14ac:dyDescent="0.25">
      <c r="A100" s="8" t="s">
        <v>121</v>
      </c>
      <c r="B100" s="9">
        <v>5876</v>
      </c>
      <c r="C100" s="8" t="s">
        <v>264</v>
      </c>
      <c r="D100" s="8" t="s">
        <v>257</v>
      </c>
      <c r="E100" s="9">
        <v>64</v>
      </c>
      <c r="F100" s="10">
        <v>268.16000000000003</v>
      </c>
      <c r="G100" s="38">
        <v>29.293684072276882</v>
      </c>
    </row>
    <row r="101" spans="1:7" s="8" customFormat="1" ht="13.9" customHeight="1" x14ac:dyDescent="0.25">
      <c r="A101" s="8" t="s">
        <v>121</v>
      </c>
      <c r="B101" s="9">
        <v>5876</v>
      </c>
      <c r="C101" s="8" t="s">
        <v>263</v>
      </c>
      <c r="D101" s="8" t="s">
        <v>257</v>
      </c>
      <c r="E101" s="9">
        <v>86</v>
      </c>
      <c r="F101" s="10">
        <v>360.34000000000003</v>
      </c>
      <c r="G101" s="38">
        <v>39.363387972122062</v>
      </c>
    </row>
    <row r="102" spans="1:7" s="8" customFormat="1" ht="13.9" customHeight="1" x14ac:dyDescent="0.25">
      <c r="A102" s="8" t="s">
        <v>121</v>
      </c>
      <c r="B102" s="9">
        <v>5876</v>
      </c>
      <c r="C102" s="8" t="s">
        <v>262</v>
      </c>
      <c r="D102" s="8" t="s">
        <v>257</v>
      </c>
      <c r="E102" s="9">
        <v>161</v>
      </c>
      <c r="F102" s="10">
        <v>674.59</v>
      </c>
      <c r="G102" s="38">
        <v>73.691923994321527</v>
      </c>
    </row>
    <row r="103" spans="1:7" s="8" customFormat="1" ht="13.9" customHeight="1" x14ac:dyDescent="0.25">
      <c r="A103" s="8" t="s">
        <v>121</v>
      </c>
      <c r="B103" s="9">
        <v>5876</v>
      </c>
      <c r="C103" s="8" t="s">
        <v>261</v>
      </c>
      <c r="D103" s="8" t="s">
        <v>257</v>
      </c>
      <c r="E103" s="9">
        <v>62</v>
      </c>
      <c r="F103" s="10">
        <v>259.78000000000003</v>
      </c>
      <c r="G103" s="38">
        <v>28.378256445018231</v>
      </c>
    </row>
    <row r="104" spans="1:7" s="8" customFormat="1" ht="13.9" customHeight="1" x14ac:dyDescent="0.25">
      <c r="A104" s="8" t="s">
        <v>121</v>
      </c>
      <c r="B104" s="9">
        <v>5876</v>
      </c>
      <c r="C104" s="8" t="s">
        <v>260</v>
      </c>
      <c r="D104" s="8" t="s">
        <v>257</v>
      </c>
      <c r="E104" s="9">
        <v>4</v>
      </c>
      <c r="F104" s="10">
        <v>16.760000000000002</v>
      </c>
      <c r="G104" s="38">
        <v>1.8308552545173051</v>
      </c>
    </row>
    <row r="105" spans="1:7" s="8" customFormat="1" ht="13.9" customHeight="1" x14ac:dyDescent="0.25">
      <c r="A105" s="8" t="s">
        <v>121</v>
      </c>
      <c r="B105" s="9">
        <v>5876</v>
      </c>
      <c r="C105" s="8" t="s">
        <v>259</v>
      </c>
      <c r="D105" s="8" t="s">
        <v>257</v>
      </c>
      <c r="E105" s="9">
        <v>3</v>
      </c>
      <c r="F105" s="10">
        <v>12.57</v>
      </c>
      <c r="G105" s="38">
        <v>1.3731414408879787</v>
      </c>
    </row>
    <row r="106" spans="1:7" s="8" customFormat="1" ht="13.9" customHeight="1" x14ac:dyDescent="0.25">
      <c r="A106" s="8" t="s">
        <v>121</v>
      </c>
      <c r="B106" s="9">
        <v>5876</v>
      </c>
      <c r="C106" s="8" t="s">
        <v>258</v>
      </c>
      <c r="D106" s="8" t="s">
        <v>257</v>
      </c>
      <c r="E106" s="9">
        <v>3</v>
      </c>
      <c r="F106" s="10">
        <v>12.57</v>
      </c>
      <c r="G106" s="38">
        <v>1.3731414408879787</v>
      </c>
    </row>
    <row r="107" spans="1:7" s="8" customFormat="1" ht="13.9" customHeight="1" x14ac:dyDescent="0.25">
      <c r="A107" s="8" t="s">
        <v>121</v>
      </c>
      <c r="B107" s="9">
        <v>5876</v>
      </c>
      <c r="C107" s="8" t="s">
        <v>256</v>
      </c>
      <c r="D107" s="8" t="s">
        <v>255</v>
      </c>
      <c r="E107" s="9">
        <v>89</v>
      </c>
      <c r="F107" s="10">
        <v>372.91000000000008</v>
      </c>
      <c r="G107" s="38">
        <v>40.736529413010047</v>
      </c>
    </row>
    <row r="108" spans="1:7" s="8" customFormat="1" ht="13.9" customHeight="1" x14ac:dyDescent="0.25">
      <c r="A108" s="8" t="s">
        <v>121</v>
      </c>
      <c r="B108" s="9">
        <v>5876</v>
      </c>
      <c r="C108" s="8" t="s">
        <v>254</v>
      </c>
      <c r="D108" s="8" t="s">
        <v>253</v>
      </c>
      <c r="E108" s="9">
        <v>80</v>
      </c>
      <c r="F108" s="10">
        <v>135.19999999999999</v>
      </c>
      <c r="G108" s="38">
        <v>14.769190358636015</v>
      </c>
    </row>
    <row r="109" spans="1:7" s="8" customFormat="1" ht="13.9" customHeight="1" x14ac:dyDescent="0.25">
      <c r="A109" s="8" t="s">
        <v>121</v>
      </c>
      <c r="B109" s="9">
        <v>5876</v>
      </c>
      <c r="C109" s="8" t="s">
        <v>252</v>
      </c>
      <c r="D109" s="8" t="s">
        <v>250</v>
      </c>
      <c r="E109" s="9">
        <v>151</v>
      </c>
      <c r="F109" s="10">
        <v>632.69000000000005</v>
      </c>
      <c r="G109" s="38">
        <v>69.11478585802827</v>
      </c>
    </row>
    <row r="110" spans="1:7" s="8" customFormat="1" ht="13.9" customHeight="1" x14ac:dyDescent="0.25">
      <c r="A110" s="8" t="s">
        <v>121</v>
      </c>
      <c r="B110" s="9">
        <v>5876</v>
      </c>
      <c r="C110" s="8" t="s">
        <v>251</v>
      </c>
      <c r="D110" s="8" t="s">
        <v>250</v>
      </c>
      <c r="E110" s="9">
        <v>92</v>
      </c>
      <c r="F110" s="10">
        <v>385.48</v>
      </c>
      <c r="G110" s="38">
        <v>42.109670853898017</v>
      </c>
    </row>
    <row r="111" spans="1:7" s="8" customFormat="1" ht="13.9" customHeight="1" x14ac:dyDescent="0.25">
      <c r="A111" s="8" t="s">
        <v>121</v>
      </c>
      <c r="B111" s="9">
        <v>5876</v>
      </c>
      <c r="C111" s="8" t="s">
        <v>249</v>
      </c>
      <c r="D111" s="8" t="s">
        <v>244</v>
      </c>
      <c r="E111" s="9">
        <v>2</v>
      </c>
      <c r="F111" s="10">
        <v>5.44</v>
      </c>
      <c r="G111" s="38">
        <v>0.59426328070251433</v>
      </c>
    </row>
    <row r="112" spans="1:7" s="8" customFormat="1" ht="13.9" customHeight="1" x14ac:dyDescent="0.25">
      <c r="A112" s="8" t="s">
        <v>121</v>
      </c>
      <c r="B112" s="9">
        <v>5876</v>
      </c>
      <c r="C112" s="8" t="s">
        <v>248</v>
      </c>
      <c r="D112" s="8" t="s">
        <v>244</v>
      </c>
      <c r="E112" s="9">
        <v>1</v>
      </c>
      <c r="F112" s="10">
        <v>2.72</v>
      </c>
      <c r="G112" s="38">
        <v>0.29713164035125716</v>
      </c>
    </row>
    <row r="113" spans="1:7" s="8" customFormat="1" ht="13.9" customHeight="1" x14ac:dyDescent="0.25">
      <c r="A113" s="8" t="s">
        <v>121</v>
      </c>
      <c r="B113" s="9">
        <v>5876</v>
      </c>
      <c r="C113" s="8" t="s">
        <v>247</v>
      </c>
      <c r="D113" s="8" t="s">
        <v>244</v>
      </c>
      <c r="E113" s="9">
        <v>1</v>
      </c>
      <c r="F113" s="10">
        <v>2.72</v>
      </c>
      <c r="G113" s="38">
        <v>0.29713164035125716</v>
      </c>
    </row>
    <row r="114" spans="1:7" s="8" customFormat="1" ht="13.9" customHeight="1" x14ac:dyDescent="0.25">
      <c r="A114" s="8" t="s">
        <v>121</v>
      </c>
      <c r="B114" s="9">
        <v>5876</v>
      </c>
      <c r="C114" s="8" t="s">
        <v>246</v>
      </c>
      <c r="D114" s="8" t="s">
        <v>244</v>
      </c>
      <c r="E114" s="9">
        <v>1</v>
      </c>
      <c r="F114" s="10">
        <v>2.72</v>
      </c>
      <c r="G114" s="38">
        <v>0.29713164035125716</v>
      </c>
    </row>
    <row r="115" spans="1:7" s="8" customFormat="1" ht="13.9" customHeight="1" x14ac:dyDescent="0.25">
      <c r="A115" s="8" t="s">
        <v>121</v>
      </c>
      <c r="B115" s="9">
        <v>5876</v>
      </c>
      <c r="C115" s="8" t="s">
        <v>245</v>
      </c>
      <c r="D115" s="8" t="s">
        <v>244</v>
      </c>
      <c r="E115" s="9">
        <v>2</v>
      </c>
      <c r="F115" s="10">
        <v>5.44</v>
      </c>
      <c r="G115" s="38">
        <v>0.59426328070251433</v>
      </c>
    </row>
    <row r="116" spans="1:7" s="8" customFormat="1" ht="13.9" customHeight="1" x14ac:dyDescent="0.25">
      <c r="A116" s="8" t="s">
        <v>121</v>
      </c>
      <c r="B116" s="9">
        <v>5876</v>
      </c>
      <c r="C116" s="8" t="s">
        <v>243</v>
      </c>
      <c r="D116" s="8" t="s">
        <v>241</v>
      </c>
      <c r="E116" s="9">
        <v>125</v>
      </c>
      <c r="F116" s="10">
        <v>675</v>
      </c>
      <c r="G116" s="38">
        <v>73.736712219521536</v>
      </c>
    </row>
    <row r="117" spans="1:7" s="8" customFormat="1" ht="13.9" customHeight="1" x14ac:dyDescent="0.25">
      <c r="A117" s="8" t="s">
        <v>121</v>
      </c>
      <c r="B117" s="9">
        <v>5876</v>
      </c>
      <c r="C117" s="8" t="s">
        <v>242</v>
      </c>
      <c r="D117" s="8" t="s">
        <v>241</v>
      </c>
      <c r="E117" s="9">
        <v>100</v>
      </c>
      <c r="F117" s="10">
        <v>540</v>
      </c>
      <c r="G117" s="38">
        <v>58.989369775617227</v>
      </c>
    </row>
    <row r="118" spans="1:7" s="8" customFormat="1" ht="13.9" customHeight="1" x14ac:dyDescent="0.25">
      <c r="A118" s="8" t="s">
        <v>121</v>
      </c>
      <c r="B118" s="9">
        <v>5876</v>
      </c>
      <c r="C118" s="8" t="s">
        <v>240</v>
      </c>
      <c r="D118" s="8" t="s">
        <v>239</v>
      </c>
      <c r="E118" s="9">
        <v>55</v>
      </c>
      <c r="F118" s="10">
        <v>211.2</v>
      </c>
      <c r="G118" s="38">
        <v>23.071397956685846</v>
      </c>
    </row>
    <row r="119" spans="1:7" s="8" customFormat="1" ht="13.9" customHeight="1" x14ac:dyDescent="0.25">
      <c r="A119" s="8" t="s">
        <v>121</v>
      </c>
      <c r="B119" s="9">
        <v>5876</v>
      </c>
      <c r="C119" s="8" t="s">
        <v>238</v>
      </c>
      <c r="D119" s="8" t="s">
        <v>232</v>
      </c>
      <c r="E119" s="9">
        <v>55</v>
      </c>
      <c r="F119" s="10">
        <v>149.60000000000002</v>
      </c>
      <c r="G119" s="38">
        <v>16.342240219319145</v>
      </c>
    </row>
    <row r="120" spans="1:7" s="8" customFormat="1" ht="13.9" customHeight="1" x14ac:dyDescent="0.25">
      <c r="A120" s="8" t="s">
        <v>121</v>
      </c>
      <c r="B120" s="9">
        <v>5876</v>
      </c>
      <c r="C120" s="8" t="s">
        <v>237</v>
      </c>
      <c r="D120" s="8" t="s">
        <v>232</v>
      </c>
      <c r="E120" s="9">
        <v>80</v>
      </c>
      <c r="F120" s="10">
        <v>217.60000000000002</v>
      </c>
      <c r="G120" s="38">
        <v>23.770531228100573</v>
      </c>
    </row>
    <row r="121" spans="1:7" s="8" customFormat="1" ht="13.9" customHeight="1" x14ac:dyDescent="0.25">
      <c r="A121" s="8" t="s">
        <v>121</v>
      </c>
      <c r="B121" s="9">
        <v>5876</v>
      </c>
      <c r="C121" s="8" t="s">
        <v>236</v>
      </c>
      <c r="D121" s="8" t="s">
        <v>232</v>
      </c>
      <c r="E121" s="9">
        <v>48</v>
      </c>
      <c r="F121" s="10">
        <v>130.56</v>
      </c>
      <c r="G121" s="38">
        <v>14.262318736860342</v>
      </c>
    </row>
    <row r="122" spans="1:7" s="8" customFormat="1" ht="13.9" customHeight="1" x14ac:dyDescent="0.25">
      <c r="A122" s="8" t="s">
        <v>121</v>
      </c>
      <c r="B122" s="9">
        <v>5876</v>
      </c>
      <c r="C122" s="8" t="s">
        <v>235</v>
      </c>
      <c r="D122" s="8" t="s">
        <v>232</v>
      </c>
      <c r="E122" s="9">
        <v>77</v>
      </c>
      <c r="F122" s="10">
        <v>209.44</v>
      </c>
      <c r="G122" s="38">
        <v>22.879136307046799</v>
      </c>
    </row>
    <row r="123" spans="1:7" s="8" customFormat="1" ht="13.9" customHeight="1" x14ac:dyDescent="0.25">
      <c r="A123" s="8" t="s">
        <v>121</v>
      </c>
      <c r="B123" s="9">
        <v>5876</v>
      </c>
      <c r="C123" s="8" t="s">
        <v>234</v>
      </c>
      <c r="D123" s="8" t="s">
        <v>232</v>
      </c>
      <c r="E123" s="9">
        <v>73</v>
      </c>
      <c r="F123" s="10">
        <v>198.56</v>
      </c>
      <c r="G123" s="38">
        <v>21.690609745641769</v>
      </c>
    </row>
    <row r="124" spans="1:7" s="8" customFormat="1" ht="13.9" customHeight="1" x14ac:dyDescent="0.25">
      <c r="A124" s="8" t="s">
        <v>121</v>
      </c>
      <c r="B124" s="9">
        <v>5876</v>
      </c>
      <c r="C124" s="8" t="s">
        <v>233</v>
      </c>
      <c r="D124" s="8" t="s">
        <v>232</v>
      </c>
      <c r="E124" s="9">
        <v>55</v>
      </c>
      <c r="F124" s="10">
        <v>149.60000000000002</v>
      </c>
      <c r="G124" s="38">
        <v>16.342240219319145</v>
      </c>
    </row>
    <row r="125" spans="1:7" s="8" customFormat="1" ht="13.9" customHeight="1" x14ac:dyDescent="0.25">
      <c r="A125" s="8" t="s">
        <v>121</v>
      </c>
      <c r="B125" s="9">
        <v>5876</v>
      </c>
      <c r="C125" s="8" t="s">
        <v>231</v>
      </c>
      <c r="D125" s="8" t="s">
        <v>230</v>
      </c>
      <c r="E125" s="9">
        <v>1</v>
      </c>
      <c r="F125" s="10">
        <v>4.1900000000000004</v>
      </c>
      <c r="G125" s="38">
        <v>0.45771381362932628</v>
      </c>
    </row>
    <row r="126" spans="1:7" s="8" customFormat="1" ht="13.9" customHeight="1" x14ac:dyDescent="0.25">
      <c r="B126" s="11" t="s">
        <v>537</v>
      </c>
      <c r="E126" s="9">
        <f>SUBTOTAL(9,E2:E125)</f>
        <v>5595</v>
      </c>
      <c r="F126" s="10">
        <f>SUBTOTAL(9,F2:F125)</f>
        <v>24301.349999999995</v>
      </c>
      <c r="G126" s="43">
        <v>2654.6691133272147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EA09-D642-47BB-A200-B7CC01CCFD0B}">
  <dimension ref="A1:G82"/>
  <sheetViews>
    <sheetView workbookViewId="0">
      <selection activeCell="I10" sqref="I10"/>
    </sheetView>
  </sheetViews>
  <sheetFormatPr baseColWidth="10" defaultColWidth="9.140625" defaultRowHeight="15.75" x14ac:dyDescent="0.25"/>
  <cols>
    <col min="1" max="1" width="14.28515625" style="1" bestFit="1" customWidth="1"/>
    <col min="2" max="2" width="8.5703125" style="1" bestFit="1" customWidth="1"/>
    <col min="3" max="3" width="14.28515625" style="1" bestFit="1" customWidth="1"/>
    <col min="4" max="4" width="27.28515625" style="1" bestFit="1" customWidth="1"/>
    <col min="5" max="5" width="12.5703125" style="1" bestFit="1" customWidth="1"/>
    <col min="6" max="6" width="12.140625" style="1" bestFit="1" customWidth="1"/>
    <col min="7" max="7" width="10.5703125" style="1" bestFit="1" customWidth="1"/>
    <col min="8" max="16384" width="9.140625" style="1"/>
  </cols>
  <sheetData>
    <row r="1" spans="1:7" s="8" customFormat="1" ht="13.9" customHeight="1" x14ac:dyDescent="0.25">
      <c r="A1" s="45" t="s">
        <v>436</v>
      </c>
      <c r="B1" s="46" t="s">
        <v>435</v>
      </c>
      <c r="C1" s="45" t="s">
        <v>434</v>
      </c>
      <c r="D1" s="45" t="s">
        <v>433</v>
      </c>
      <c r="E1" s="47" t="s">
        <v>432</v>
      </c>
      <c r="F1" s="45" t="s">
        <v>431</v>
      </c>
      <c r="G1" s="45" t="s">
        <v>534</v>
      </c>
    </row>
    <row r="2" spans="1:7" s="48" customFormat="1" x14ac:dyDescent="0.25">
      <c r="A2" s="55" t="s">
        <v>121</v>
      </c>
      <c r="B2" s="56">
        <v>5844</v>
      </c>
      <c r="C2" s="55" t="s">
        <v>256</v>
      </c>
      <c r="D2" s="55" t="s">
        <v>255</v>
      </c>
      <c r="E2" s="57">
        <v>81</v>
      </c>
      <c r="F2" s="58">
        <v>339.39000000000004</v>
      </c>
      <c r="G2" s="38">
        <v>37.074818903975427</v>
      </c>
    </row>
    <row r="3" spans="1:7" s="48" customFormat="1" x14ac:dyDescent="0.25">
      <c r="A3" s="55" t="s">
        <v>121</v>
      </c>
      <c r="B3" s="56">
        <v>5844</v>
      </c>
      <c r="C3" s="55" t="s">
        <v>329</v>
      </c>
      <c r="D3" s="55" t="s">
        <v>327</v>
      </c>
      <c r="E3" s="57">
        <v>92</v>
      </c>
      <c r="F3" s="58">
        <v>302.68</v>
      </c>
      <c r="G3" s="38">
        <v>33.064634154970044</v>
      </c>
    </row>
    <row r="4" spans="1:7" s="48" customFormat="1" x14ac:dyDescent="0.25">
      <c r="A4" s="55" t="s">
        <v>121</v>
      </c>
      <c r="B4" s="56">
        <v>5844</v>
      </c>
      <c r="C4" s="55" t="s">
        <v>440</v>
      </c>
      <c r="D4" s="55" t="s">
        <v>250</v>
      </c>
      <c r="E4" s="57">
        <v>1</v>
      </c>
      <c r="F4" s="58">
        <v>4.1900000000000004</v>
      </c>
      <c r="G4" s="38">
        <v>0.45771381362932628</v>
      </c>
    </row>
    <row r="5" spans="1:7" s="48" customFormat="1" x14ac:dyDescent="0.25">
      <c r="A5" s="55" t="s">
        <v>121</v>
      </c>
      <c r="B5" s="56">
        <v>5844</v>
      </c>
      <c r="C5" s="55" t="s">
        <v>292</v>
      </c>
      <c r="D5" s="55" t="s">
        <v>250</v>
      </c>
      <c r="E5" s="57">
        <v>111</v>
      </c>
      <c r="F5" s="58">
        <v>465.09000000000003</v>
      </c>
      <c r="G5" s="38">
        <v>50.806233312855213</v>
      </c>
    </row>
    <row r="6" spans="1:7" s="48" customFormat="1" x14ac:dyDescent="0.25">
      <c r="A6" s="55" t="s">
        <v>121</v>
      </c>
      <c r="B6" s="56">
        <v>5844</v>
      </c>
      <c r="C6" s="55" t="s">
        <v>251</v>
      </c>
      <c r="D6" s="55" t="s">
        <v>250</v>
      </c>
      <c r="E6" s="57">
        <v>122</v>
      </c>
      <c r="F6" s="58">
        <v>511.18000000000006</v>
      </c>
      <c r="G6" s="38">
        <v>55.84108526277781</v>
      </c>
    </row>
    <row r="7" spans="1:7" s="48" customFormat="1" x14ac:dyDescent="0.25">
      <c r="A7" s="55" t="s">
        <v>121</v>
      </c>
      <c r="B7" s="56">
        <v>5844</v>
      </c>
      <c r="C7" s="55" t="s">
        <v>303</v>
      </c>
      <c r="D7" s="55" t="s">
        <v>250</v>
      </c>
      <c r="E7" s="57">
        <v>124</v>
      </c>
      <c r="F7" s="58">
        <v>519.56000000000006</v>
      </c>
      <c r="G7" s="38">
        <v>56.756512890036461</v>
      </c>
    </row>
    <row r="8" spans="1:7" s="48" customFormat="1" x14ac:dyDescent="0.25">
      <c r="A8" s="55" t="s">
        <v>121</v>
      </c>
      <c r="B8" s="56">
        <v>5844</v>
      </c>
      <c r="C8" s="55" t="s">
        <v>301</v>
      </c>
      <c r="D8" s="55" t="s">
        <v>250</v>
      </c>
      <c r="E8" s="57">
        <v>124</v>
      </c>
      <c r="F8" s="58">
        <v>519.56000000000006</v>
      </c>
      <c r="G8" s="38">
        <v>56.756512890036461</v>
      </c>
    </row>
    <row r="9" spans="1:7" s="48" customFormat="1" x14ac:dyDescent="0.25">
      <c r="A9" s="55" t="s">
        <v>121</v>
      </c>
      <c r="B9" s="56">
        <v>5844</v>
      </c>
      <c r="C9" s="55" t="s">
        <v>332</v>
      </c>
      <c r="D9" s="55" t="s">
        <v>250</v>
      </c>
      <c r="E9" s="57">
        <v>126</v>
      </c>
      <c r="F9" s="58">
        <v>527.94000000000005</v>
      </c>
      <c r="G9" s="38">
        <v>57.671940517295113</v>
      </c>
    </row>
    <row r="10" spans="1:7" s="48" customFormat="1" x14ac:dyDescent="0.25">
      <c r="A10" s="55" t="s">
        <v>121</v>
      </c>
      <c r="B10" s="56">
        <v>5844</v>
      </c>
      <c r="C10" s="55" t="s">
        <v>333</v>
      </c>
      <c r="D10" s="55" t="s">
        <v>250</v>
      </c>
      <c r="E10" s="57">
        <v>137</v>
      </c>
      <c r="F10" s="58">
        <v>574.03000000000009</v>
      </c>
      <c r="G10" s="38">
        <v>62.706792467217703</v>
      </c>
    </row>
    <row r="11" spans="1:7" s="48" customFormat="1" x14ac:dyDescent="0.25">
      <c r="A11" s="55" t="s">
        <v>121</v>
      </c>
      <c r="B11" s="56">
        <v>5844</v>
      </c>
      <c r="C11" s="55" t="s">
        <v>294</v>
      </c>
      <c r="D11" s="55" t="s">
        <v>250</v>
      </c>
      <c r="E11" s="57">
        <v>154</v>
      </c>
      <c r="F11" s="58">
        <v>645.2600000000001</v>
      </c>
      <c r="G11" s="38">
        <v>70.487927298916247</v>
      </c>
    </row>
    <row r="12" spans="1:7" s="48" customFormat="1" x14ac:dyDescent="0.25">
      <c r="A12" s="55" t="s">
        <v>121</v>
      </c>
      <c r="B12" s="56">
        <v>5844</v>
      </c>
      <c r="C12" s="55" t="s">
        <v>252</v>
      </c>
      <c r="D12" s="55" t="s">
        <v>250</v>
      </c>
      <c r="E12" s="57">
        <v>212</v>
      </c>
      <c r="F12" s="58">
        <v>888.28000000000009</v>
      </c>
      <c r="G12" s="38">
        <v>97.035328489417168</v>
      </c>
    </row>
    <row r="13" spans="1:7" s="48" customFormat="1" x14ac:dyDescent="0.25">
      <c r="A13" s="55" t="s">
        <v>121</v>
      </c>
      <c r="B13" s="56">
        <v>5844</v>
      </c>
      <c r="C13" s="55" t="s">
        <v>279</v>
      </c>
      <c r="D13" s="55" t="s">
        <v>276</v>
      </c>
      <c r="E13" s="57">
        <v>89</v>
      </c>
      <c r="F13" s="58">
        <v>372.91</v>
      </c>
      <c r="G13" s="38">
        <v>40.736529413010039</v>
      </c>
    </row>
    <row r="14" spans="1:7" s="48" customFormat="1" x14ac:dyDescent="0.25">
      <c r="A14" s="55" t="s">
        <v>121</v>
      </c>
      <c r="B14" s="56">
        <v>5844</v>
      </c>
      <c r="C14" s="55" t="s">
        <v>277</v>
      </c>
      <c r="D14" s="55" t="s">
        <v>276</v>
      </c>
      <c r="E14" s="57">
        <v>92</v>
      </c>
      <c r="F14" s="58">
        <v>385.48</v>
      </c>
      <c r="G14" s="38">
        <v>42.109670853898017</v>
      </c>
    </row>
    <row r="15" spans="1:7" s="48" customFormat="1" x14ac:dyDescent="0.25">
      <c r="A15" s="55" t="s">
        <v>121</v>
      </c>
      <c r="B15" s="56">
        <v>5844</v>
      </c>
      <c r="C15" s="55" t="s">
        <v>278</v>
      </c>
      <c r="D15" s="55" t="s">
        <v>276</v>
      </c>
      <c r="E15" s="57">
        <v>96</v>
      </c>
      <c r="F15" s="58">
        <v>402.24</v>
      </c>
      <c r="G15" s="38">
        <v>43.94052610841532</v>
      </c>
    </row>
    <row r="16" spans="1:7" s="48" customFormat="1" x14ac:dyDescent="0.25">
      <c r="A16" s="55" t="s">
        <v>121</v>
      </c>
      <c r="B16" s="56">
        <v>5844</v>
      </c>
      <c r="C16" s="55" t="s">
        <v>441</v>
      </c>
      <c r="D16" s="55" t="s">
        <v>360</v>
      </c>
      <c r="E16" s="57">
        <v>1</v>
      </c>
      <c r="F16" s="58">
        <v>4.1900000000000004</v>
      </c>
      <c r="G16" s="38">
        <v>0.45771381362932628</v>
      </c>
    </row>
    <row r="17" spans="1:7" s="48" customFormat="1" x14ac:dyDescent="0.25">
      <c r="A17" s="55" t="s">
        <v>121</v>
      </c>
      <c r="B17" s="56">
        <v>5844</v>
      </c>
      <c r="C17" s="55" t="s">
        <v>367</v>
      </c>
      <c r="D17" s="55" t="s">
        <v>360</v>
      </c>
      <c r="E17" s="57">
        <v>74</v>
      </c>
      <c r="F17" s="58">
        <v>310.06</v>
      </c>
      <c r="G17" s="38">
        <v>33.870822208570139</v>
      </c>
    </row>
    <row r="18" spans="1:7" s="48" customFormat="1" x14ac:dyDescent="0.25">
      <c r="A18" s="55" t="s">
        <v>121</v>
      </c>
      <c r="B18" s="56">
        <v>5844</v>
      </c>
      <c r="C18" s="55" t="s">
        <v>362</v>
      </c>
      <c r="D18" s="55" t="s">
        <v>360</v>
      </c>
      <c r="E18" s="57">
        <v>96</v>
      </c>
      <c r="F18" s="58">
        <v>402.24</v>
      </c>
      <c r="G18" s="38">
        <v>43.94052610841532</v>
      </c>
    </row>
    <row r="19" spans="1:7" s="48" customFormat="1" x14ac:dyDescent="0.25">
      <c r="A19" s="55" t="s">
        <v>121</v>
      </c>
      <c r="B19" s="56">
        <v>5844</v>
      </c>
      <c r="C19" s="55" t="s">
        <v>364</v>
      </c>
      <c r="D19" s="55" t="s">
        <v>360</v>
      </c>
      <c r="E19" s="57">
        <v>104</v>
      </c>
      <c r="F19" s="58">
        <v>435.76000000000005</v>
      </c>
      <c r="G19" s="38">
        <v>47.602236617449933</v>
      </c>
    </row>
    <row r="20" spans="1:7" s="48" customFormat="1" x14ac:dyDescent="0.25">
      <c r="A20" s="55" t="s">
        <v>121</v>
      </c>
      <c r="B20" s="56">
        <v>5844</v>
      </c>
      <c r="C20" s="55" t="s">
        <v>372</v>
      </c>
      <c r="D20" s="55" t="s">
        <v>360</v>
      </c>
      <c r="E20" s="57">
        <v>127</v>
      </c>
      <c r="F20" s="58">
        <v>532.13</v>
      </c>
      <c r="G20" s="38">
        <v>58.129654330924431</v>
      </c>
    </row>
    <row r="21" spans="1:7" s="48" customFormat="1" x14ac:dyDescent="0.25">
      <c r="A21" s="55" t="s">
        <v>121</v>
      </c>
      <c r="B21" s="56">
        <v>5844</v>
      </c>
      <c r="C21" s="55" t="s">
        <v>371</v>
      </c>
      <c r="D21" s="55" t="s">
        <v>360</v>
      </c>
      <c r="E21" s="57">
        <v>145</v>
      </c>
      <c r="F21" s="58">
        <v>607.55000000000007</v>
      </c>
      <c r="G21" s="38">
        <v>66.368502976252316</v>
      </c>
    </row>
    <row r="22" spans="1:7" s="48" customFormat="1" x14ac:dyDescent="0.25">
      <c r="A22" s="55" t="s">
        <v>121</v>
      </c>
      <c r="B22" s="56">
        <v>5844</v>
      </c>
      <c r="C22" s="55" t="s">
        <v>370</v>
      </c>
      <c r="D22" s="55" t="s">
        <v>360</v>
      </c>
      <c r="E22" s="57">
        <v>163</v>
      </c>
      <c r="F22" s="58">
        <v>682.97</v>
      </c>
      <c r="G22" s="38">
        <v>74.607351621580179</v>
      </c>
    </row>
    <row r="23" spans="1:7" s="48" customFormat="1" x14ac:dyDescent="0.25">
      <c r="A23" s="55" t="s">
        <v>121</v>
      </c>
      <c r="B23" s="56">
        <v>5844</v>
      </c>
      <c r="C23" s="55" t="s">
        <v>373</v>
      </c>
      <c r="D23" s="55" t="s">
        <v>360</v>
      </c>
      <c r="E23" s="57">
        <v>168</v>
      </c>
      <c r="F23" s="58">
        <v>703.92000000000007</v>
      </c>
      <c r="G23" s="38">
        <v>76.895920689726822</v>
      </c>
    </row>
    <row r="24" spans="1:7" s="48" customFormat="1" x14ac:dyDescent="0.25">
      <c r="A24" s="55" t="s">
        <v>121</v>
      </c>
      <c r="B24" s="56">
        <v>5844</v>
      </c>
      <c r="C24" s="55" t="s">
        <v>368</v>
      </c>
      <c r="D24" s="55" t="s">
        <v>360</v>
      </c>
      <c r="E24" s="57">
        <v>178</v>
      </c>
      <c r="F24" s="58">
        <v>745.82</v>
      </c>
      <c r="G24" s="38">
        <v>81.473058826020079</v>
      </c>
    </row>
    <row r="25" spans="1:7" s="48" customFormat="1" x14ac:dyDescent="0.25">
      <c r="A25" s="55" t="s">
        <v>121</v>
      </c>
      <c r="B25" s="56">
        <v>5844</v>
      </c>
      <c r="C25" s="55" t="s">
        <v>365</v>
      </c>
      <c r="D25" s="55" t="s">
        <v>360</v>
      </c>
      <c r="E25" s="57">
        <v>227</v>
      </c>
      <c r="F25" s="58">
        <v>951.13000000000011</v>
      </c>
      <c r="G25" s="38">
        <v>103.90103569385707</v>
      </c>
    </row>
    <row r="26" spans="1:7" s="48" customFormat="1" x14ac:dyDescent="0.25">
      <c r="A26" s="55" t="s">
        <v>121</v>
      </c>
      <c r="B26" s="56">
        <v>5844</v>
      </c>
      <c r="C26" s="55" t="s">
        <v>366</v>
      </c>
      <c r="D26" s="55" t="s">
        <v>360</v>
      </c>
      <c r="E26" s="57">
        <v>243</v>
      </c>
      <c r="F26" s="58">
        <v>1018.1700000000001</v>
      </c>
      <c r="G26" s="38">
        <v>111.22445671192628</v>
      </c>
    </row>
    <row r="27" spans="1:7" s="48" customFormat="1" x14ac:dyDescent="0.25">
      <c r="A27" s="55" t="s">
        <v>121</v>
      </c>
      <c r="B27" s="56">
        <v>5844</v>
      </c>
      <c r="C27" s="55" t="s">
        <v>396</v>
      </c>
      <c r="D27" s="55" t="s">
        <v>395</v>
      </c>
      <c r="E27" s="57">
        <v>2</v>
      </c>
      <c r="F27" s="58">
        <v>8.3800000000000008</v>
      </c>
      <c r="G27" s="38">
        <v>0.91542762725865257</v>
      </c>
    </row>
    <row r="28" spans="1:7" s="48" customFormat="1" x14ac:dyDescent="0.25">
      <c r="A28" s="55" t="s">
        <v>121</v>
      </c>
      <c r="B28" s="56">
        <v>5844</v>
      </c>
      <c r="C28" s="55" t="s">
        <v>261</v>
      </c>
      <c r="D28" s="55" t="s">
        <v>257</v>
      </c>
      <c r="E28" s="57">
        <v>78</v>
      </c>
      <c r="F28" s="58">
        <v>326.82000000000005</v>
      </c>
      <c r="G28" s="38">
        <v>35.701677463087449</v>
      </c>
    </row>
    <row r="29" spans="1:7" s="48" customFormat="1" x14ac:dyDescent="0.25">
      <c r="A29" s="55" t="s">
        <v>121</v>
      </c>
      <c r="B29" s="56">
        <v>5844</v>
      </c>
      <c r="C29" s="55" t="s">
        <v>264</v>
      </c>
      <c r="D29" s="55" t="s">
        <v>257</v>
      </c>
      <c r="E29" s="57">
        <v>87</v>
      </c>
      <c r="F29" s="58">
        <v>364.53000000000003</v>
      </c>
      <c r="G29" s="38">
        <v>39.821101785751388</v>
      </c>
    </row>
    <row r="30" spans="1:7" s="48" customFormat="1" x14ac:dyDescent="0.25">
      <c r="A30" s="55" t="s">
        <v>121</v>
      </c>
      <c r="B30" s="56">
        <v>5844</v>
      </c>
      <c r="C30" s="55" t="s">
        <v>263</v>
      </c>
      <c r="D30" s="55" t="s">
        <v>257</v>
      </c>
      <c r="E30" s="57">
        <v>93</v>
      </c>
      <c r="F30" s="58">
        <v>389.67</v>
      </c>
      <c r="G30" s="38">
        <v>42.567384667527342</v>
      </c>
    </row>
    <row r="31" spans="1:7" s="48" customFormat="1" x14ac:dyDescent="0.25">
      <c r="A31" s="55" t="s">
        <v>121</v>
      </c>
      <c r="B31" s="56">
        <v>5844</v>
      </c>
      <c r="C31" s="55" t="s">
        <v>265</v>
      </c>
      <c r="D31" s="55" t="s">
        <v>257</v>
      </c>
      <c r="E31" s="57">
        <v>182</v>
      </c>
      <c r="F31" s="58">
        <v>762.58</v>
      </c>
      <c r="G31" s="38">
        <v>83.303914080537382</v>
      </c>
    </row>
    <row r="32" spans="1:7" s="48" customFormat="1" x14ac:dyDescent="0.25">
      <c r="A32" s="55" t="s">
        <v>121</v>
      </c>
      <c r="B32" s="56">
        <v>5844</v>
      </c>
      <c r="C32" s="55" t="s">
        <v>262</v>
      </c>
      <c r="D32" s="55" t="s">
        <v>257</v>
      </c>
      <c r="E32" s="57">
        <v>185</v>
      </c>
      <c r="F32" s="58">
        <v>775.15000000000009</v>
      </c>
      <c r="G32" s="38">
        <v>84.677055521425359</v>
      </c>
    </row>
    <row r="33" spans="1:7" s="48" customFormat="1" x14ac:dyDescent="0.25">
      <c r="A33" s="55" t="s">
        <v>121</v>
      </c>
      <c r="B33" s="56">
        <v>5844</v>
      </c>
      <c r="C33" s="55" t="s">
        <v>320</v>
      </c>
      <c r="D33" s="55" t="s">
        <v>319</v>
      </c>
      <c r="E33" s="57">
        <v>39</v>
      </c>
      <c r="F33" s="58">
        <v>128.31</v>
      </c>
      <c r="G33" s="38">
        <v>14.016529696128604</v>
      </c>
    </row>
    <row r="34" spans="1:7" s="48" customFormat="1" x14ac:dyDescent="0.25">
      <c r="A34" s="55" t="s">
        <v>121</v>
      </c>
      <c r="B34" s="56">
        <v>5844</v>
      </c>
      <c r="C34" s="55" t="s">
        <v>273</v>
      </c>
      <c r="D34" s="55" t="s">
        <v>272</v>
      </c>
      <c r="E34" s="57">
        <v>124</v>
      </c>
      <c r="F34" s="58">
        <v>407.96</v>
      </c>
      <c r="G34" s="38">
        <v>44.565376469742226</v>
      </c>
    </row>
    <row r="35" spans="1:7" s="48" customFormat="1" x14ac:dyDescent="0.25">
      <c r="A35" s="55" t="s">
        <v>121</v>
      </c>
      <c r="B35" s="56">
        <v>5844</v>
      </c>
      <c r="C35" s="55" t="s">
        <v>240</v>
      </c>
      <c r="D35" s="55" t="s">
        <v>239</v>
      </c>
      <c r="E35" s="57">
        <v>91</v>
      </c>
      <c r="F35" s="58">
        <v>349.44</v>
      </c>
      <c r="G35" s="38">
        <v>38.172676619243859</v>
      </c>
    </row>
    <row r="36" spans="1:7" s="48" customFormat="1" x14ac:dyDescent="0.25">
      <c r="A36" s="55" t="s">
        <v>121</v>
      </c>
      <c r="B36" s="56">
        <v>5844</v>
      </c>
      <c r="C36" s="55" t="s">
        <v>275</v>
      </c>
      <c r="D36" s="55" t="s">
        <v>274</v>
      </c>
      <c r="E36" s="57">
        <v>199</v>
      </c>
      <c r="F36" s="58">
        <v>654.71</v>
      </c>
      <c r="G36" s="38">
        <v>71.52024126998954</v>
      </c>
    </row>
    <row r="37" spans="1:7" s="48" customFormat="1" x14ac:dyDescent="0.25">
      <c r="A37" s="55" t="s">
        <v>121</v>
      </c>
      <c r="B37" s="56">
        <v>5844</v>
      </c>
      <c r="C37" s="55" t="s">
        <v>442</v>
      </c>
      <c r="D37" s="55" t="s">
        <v>443</v>
      </c>
      <c r="E37" s="57">
        <v>6</v>
      </c>
      <c r="F37" s="58">
        <v>17.22</v>
      </c>
      <c r="G37" s="38">
        <v>1.881105458400238</v>
      </c>
    </row>
    <row r="38" spans="1:7" s="48" customFormat="1" x14ac:dyDescent="0.25">
      <c r="A38" s="55" t="s">
        <v>121</v>
      </c>
      <c r="B38" s="56">
        <v>5844</v>
      </c>
      <c r="C38" s="55" t="s">
        <v>349</v>
      </c>
      <c r="D38" s="55" t="s">
        <v>344</v>
      </c>
      <c r="E38" s="57">
        <v>62</v>
      </c>
      <c r="F38" s="58">
        <v>203.98</v>
      </c>
      <c r="G38" s="38">
        <v>22.282688234871113</v>
      </c>
    </row>
    <row r="39" spans="1:7" s="48" customFormat="1" x14ac:dyDescent="0.25">
      <c r="A39" s="55" t="s">
        <v>121</v>
      </c>
      <c r="B39" s="56">
        <v>5844</v>
      </c>
      <c r="C39" s="55" t="s">
        <v>346</v>
      </c>
      <c r="D39" s="55" t="s">
        <v>344</v>
      </c>
      <c r="E39" s="57">
        <v>85</v>
      </c>
      <c r="F39" s="58">
        <v>279.64999999999998</v>
      </c>
      <c r="G39" s="38">
        <v>30.548846773613622</v>
      </c>
    </row>
    <row r="40" spans="1:7" s="48" customFormat="1" x14ac:dyDescent="0.25">
      <c r="A40" s="55" t="s">
        <v>121</v>
      </c>
      <c r="B40" s="56">
        <v>5844</v>
      </c>
      <c r="C40" s="55" t="s">
        <v>345</v>
      </c>
      <c r="D40" s="55" t="s">
        <v>344</v>
      </c>
      <c r="E40" s="57">
        <v>98</v>
      </c>
      <c r="F40" s="58">
        <v>322.42</v>
      </c>
      <c r="G40" s="38">
        <v>35.221023338989824</v>
      </c>
    </row>
    <row r="41" spans="1:7" s="48" customFormat="1" x14ac:dyDescent="0.25">
      <c r="A41" s="55" t="s">
        <v>121</v>
      </c>
      <c r="B41" s="56">
        <v>5844</v>
      </c>
      <c r="C41" s="55" t="s">
        <v>347</v>
      </c>
      <c r="D41" s="55" t="s">
        <v>344</v>
      </c>
      <c r="E41" s="57">
        <v>130</v>
      </c>
      <c r="F41" s="58">
        <v>427.7</v>
      </c>
      <c r="G41" s="38">
        <v>46.721765653762013</v>
      </c>
    </row>
    <row r="42" spans="1:7" s="48" customFormat="1" x14ac:dyDescent="0.25">
      <c r="A42" s="55" t="s">
        <v>121</v>
      </c>
      <c r="B42" s="56">
        <v>5844</v>
      </c>
      <c r="C42" s="55" t="s">
        <v>444</v>
      </c>
      <c r="D42" s="55" t="s">
        <v>232</v>
      </c>
      <c r="E42" s="57">
        <v>1</v>
      </c>
      <c r="F42" s="58">
        <v>2.72</v>
      </c>
      <c r="G42" s="38">
        <v>0.29713164035125716</v>
      </c>
    </row>
    <row r="43" spans="1:7" s="48" customFormat="1" x14ac:dyDescent="0.25">
      <c r="A43" s="55" t="s">
        <v>121</v>
      </c>
      <c r="B43" s="56">
        <v>5844</v>
      </c>
      <c r="C43" s="55" t="s">
        <v>445</v>
      </c>
      <c r="D43" s="55" t="s">
        <v>232</v>
      </c>
      <c r="E43" s="57">
        <v>2</v>
      </c>
      <c r="F43" s="58">
        <v>5.44</v>
      </c>
      <c r="G43" s="38">
        <v>0.59426328070251433</v>
      </c>
    </row>
    <row r="44" spans="1:7" s="48" customFormat="1" x14ac:dyDescent="0.25">
      <c r="A44" s="55" t="s">
        <v>121</v>
      </c>
      <c r="B44" s="56">
        <v>5844</v>
      </c>
      <c r="C44" s="55" t="s">
        <v>236</v>
      </c>
      <c r="D44" s="55" t="s">
        <v>232</v>
      </c>
      <c r="E44" s="57">
        <v>49</v>
      </c>
      <c r="F44" s="58">
        <v>133.28</v>
      </c>
      <c r="G44" s="38">
        <v>14.559450377211599</v>
      </c>
    </row>
    <row r="45" spans="1:7" s="48" customFormat="1" x14ac:dyDescent="0.25">
      <c r="A45" s="55" t="s">
        <v>121</v>
      </c>
      <c r="B45" s="56">
        <v>5844</v>
      </c>
      <c r="C45" s="55" t="s">
        <v>233</v>
      </c>
      <c r="D45" s="55" t="s">
        <v>232</v>
      </c>
      <c r="E45" s="57">
        <v>98</v>
      </c>
      <c r="F45" s="58">
        <v>266.56</v>
      </c>
      <c r="G45" s="38">
        <v>29.118900754423198</v>
      </c>
    </row>
    <row r="46" spans="1:7" s="48" customFormat="1" x14ac:dyDescent="0.25">
      <c r="A46" s="55" t="s">
        <v>121</v>
      </c>
      <c r="B46" s="56">
        <v>5844</v>
      </c>
      <c r="C46" s="55" t="s">
        <v>238</v>
      </c>
      <c r="D46" s="55" t="s">
        <v>232</v>
      </c>
      <c r="E46" s="57">
        <v>118</v>
      </c>
      <c r="F46" s="58">
        <v>320.96000000000004</v>
      </c>
      <c r="G46" s="38">
        <v>35.061533561448343</v>
      </c>
    </row>
    <row r="47" spans="1:7" s="48" customFormat="1" x14ac:dyDescent="0.25">
      <c r="A47" s="55" t="s">
        <v>121</v>
      </c>
      <c r="B47" s="56">
        <v>5844</v>
      </c>
      <c r="C47" s="55" t="s">
        <v>237</v>
      </c>
      <c r="D47" s="55" t="s">
        <v>232</v>
      </c>
      <c r="E47" s="57">
        <v>120</v>
      </c>
      <c r="F47" s="58">
        <v>326.40000000000003</v>
      </c>
      <c r="G47" s="38">
        <v>35.655796842150856</v>
      </c>
    </row>
    <row r="48" spans="1:7" s="48" customFormat="1" x14ac:dyDescent="0.25">
      <c r="A48" s="55" t="s">
        <v>121</v>
      </c>
      <c r="B48" s="56">
        <v>5844</v>
      </c>
      <c r="C48" s="55" t="s">
        <v>234</v>
      </c>
      <c r="D48" s="55" t="s">
        <v>232</v>
      </c>
      <c r="E48" s="57">
        <v>124</v>
      </c>
      <c r="F48" s="58">
        <v>337.28000000000003</v>
      </c>
      <c r="G48" s="38">
        <v>36.84432340355589</v>
      </c>
    </row>
    <row r="49" spans="1:7" s="48" customFormat="1" x14ac:dyDescent="0.25">
      <c r="A49" s="55" t="s">
        <v>121</v>
      </c>
      <c r="B49" s="56">
        <v>5844</v>
      </c>
      <c r="C49" s="55" t="s">
        <v>235</v>
      </c>
      <c r="D49" s="55" t="s">
        <v>232</v>
      </c>
      <c r="E49" s="57">
        <v>131</v>
      </c>
      <c r="F49" s="58">
        <v>356.32000000000005</v>
      </c>
      <c r="G49" s="38">
        <v>38.924244886014691</v>
      </c>
    </row>
    <row r="50" spans="1:7" s="48" customFormat="1" x14ac:dyDescent="0.25">
      <c r="A50" s="55" t="s">
        <v>121</v>
      </c>
      <c r="B50" s="56">
        <v>5844</v>
      </c>
      <c r="C50" s="55" t="s">
        <v>415</v>
      </c>
      <c r="D50" s="55" t="s">
        <v>353</v>
      </c>
      <c r="E50" s="57">
        <v>1</v>
      </c>
      <c r="F50" s="58">
        <v>2.72</v>
      </c>
      <c r="G50" s="38">
        <v>0.29713164035125716</v>
      </c>
    </row>
    <row r="51" spans="1:7" s="48" customFormat="1" x14ac:dyDescent="0.25">
      <c r="A51" s="55" t="s">
        <v>121</v>
      </c>
      <c r="B51" s="56">
        <v>5844</v>
      </c>
      <c r="C51" s="55" t="s">
        <v>375</v>
      </c>
      <c r="D51" s="55" t="s">
        <v>353</v>
      </c>
      <c r="E51" s="57">
        <v>3</v>
      </c>
      <c r="F51" s="58">
        <v>8.16</v>
      </c>
      <c r="G51" s="38">
        <v>0.89139492105377138</v>
      </c>
    </row>
    <row r="52" spans="1:7" s="48" customFormat="1" x14ac:dyDescent="0.25">
      <c r="A52" s="55" t="s">
        <v>121</v>
      </c>
      <c r="B52" s="56">
        <v>5844</v>
      </c>
      <c r="C52" s="55" t="s">
        <v>343</v>
      </c>
      <c r="D52" s="55" t="s">
        <v>340</v>
      </c>
      <c r="E52" s="57">
        <v>1</v>
      </c>
      <c r="F52" s="58">
        <v>2.72</v>
      </c>
      <c r="G52" s="38">
        <v>0.29713164035125716</v>
      </c>
    </row>
    <row r="53" spans="1:7" s="48" customFormat="1" x14ac:dyDescent="0.25">
      <c r="A53" s="55" t="s">
        <v>121</v>
      </c>
      <c r="B53" s="56">
        <v>5844</v>
      </c>
      <c r="C53" s="55" t="s">
        <v>317</v>
      </c>
      <c r="D53" s="55" t="s">
        <v>306</v>
      </c>
      <c r="E53" s="57">
        <v>3</v>
      </c>
      <c r="F53" s="58">
        <v>8.16</v>
      </c>
      <c r="G53" s="38">
        <v>0.89139492105377138</v>
      </c>
    </row>
    <row r="54" spans="1:7" s="48" customFormat="1" x14ac:dyDescent="0.25">
      <c r="A54" s="55" t="s">
        <v>121</v>
      </c>
      <c r="B54" s="56">
        <v>5844</v>
      </c>
      <c r="C54" s="55" t="s">
        <v>243</v>
      </c>
      <c r="D54" s="55" t="s">
        <v>241</v>
      </c>
      <c r="E54" s="57">
        <v>184</v>
      </c>
      <c r="F54" s="58">
        <v>993.6</v>
      </c>
      <c r="G54" s="38">
        <v>108.54044038713569</v>
      </c>
    </row>
    <row r="55" spans="1:7" s="48" customFormat="1" x14ac:dyDescent="0.25">
      <c r="A55" s="55" t="s">
        <v>121</v>
      </c>
      <c r="B55" s="56">
        <v>5844</v>
      </c>
      <c r="C55" s="55" t="s">
        <v>242</v>
      </c>
      <c r="D55" s="55" t="s">
        <v>241</v>
      </c>
      <c r="E55" s="57">
        <v>186</v>
      </c>
      <c r="F55" s="58">
        <v>1004.4000000000001</v>
      </c>
      <c r="G55" s="38">
        <v>109.72022778264805</v>
      </c>
    </row>
    <row r="56" spans="1:7" s="48" customFormat="1" x14ac:dyDescent="0.25">
      <c r="A56" s="55" t="s">
        <v>121</v>
      </c>
      <c r="B56" s="56">
        <v>5844</v>
      </c>
      <c r="C56" s="55" t="s">
        <v>270</v>
      </c>
      <c r="D56" s="55" t="s">
        <v>269</v>
      </c>
      <c r="E56" s="57">
        <v>136</v>
      </c>
      <c r="F56" s="58">
        <v>734.40000000000009</v>
      </c>
      <c r="G56" s="38">
        <v>80.225542894839435</v>
      </c>
    </row>
    <row r="57" spans="1:7" s="48" customFormat="1" x14ac:dyDescent="0.25">
      <c r="A57" s="55" t="s">
        <v>121</v>
      </c>
      <c r="B57" s="56">
        <v>5844</v>
      </c>
      <c r="C57" s="55" t="s">
        <v>394</v>
      </c>
      <c r="D57" s="55" t="s">
        <v>321</v>
      </c>
      <c r="E57" s="57">
        <v>1</v>
      </c>
      <c r="F57" s="58">
        <v>5.4</v>
      </c>
      <c r="G57" s="38">
        <v>0.58989369775617229</v>
      </c>
    </row>
    <row r="58" spans="1:7" s="48" customFormat="1" x14ac:dyDescent="0.25">
      <c r="A58" s="55" t="s">
        <v>121</v>
      </c>
      <c r="B58" s="56">
        <v>5844</v>
      </c>
      <c r="C58" s="55" t="s">
        <v>446</v>
      </c>
      <c r="D58" s="55" t="s">
        <v>321</v>
      </c>
      <c r="E58" s="57">
        <v>1</v>
      </c>
      <c r="F58" s="58">
        <v>5.4</v>
      </c>
      <c r="G58" s="38">
        <v>0.58989369775617229</v>
      </c>
    </row>
    <row r="59" spans="1:7" s="48" customFormat="1" x14ac:dyDescent="0.25">
      <c r="A59" s="55" t="s">
        <v>121</v>
      </c>
      <c r="B59" s="56">
        <v>5844</v>
      </c>
      <c r="C59" s="55" t="s">
        <v>324</v>
      </c>
      <c r="D59" s="55" t="s">
        <v>321</v>
      </c>
      <c r="E59" s="57">
        <v>170</v>
      </c>
      <c r="F59" s="58">
        <v>918</v>
      </c>
      <c r="G59" s="38">
        <v>100.28192861854929</v>
      </c>
    </row>
    <row r="60" spans="1:7" s="48" customFormat="1" x14ac:dyDescent="0.25">
      <c r="A60" s="55" t="s">
        <v>121</v>
      </c>
      <c r="B60" s="56">
        <v>5844</v>
      </c>
      <c r="C60" s="55" t="s">
        <v>326</v>
      </c>
      <c r="D60" s="55" t="s">
        <v>321</v>
      </c>
      <c r="E60" s="57">
        <v>179</v>
      </c>
      <c r="F60" s="58">
        <v>966.6</v>
      </c>
      <c r="G60" s="38">
        <v>105.59097189835484</v>
      </c>
    </row>
    <row r="61" spans="1:7" s="48" customFormat="1" x14ac:dyDescent="0.25">
      <c r="A61" s="55" t="s">
        <v>121</v>
      </c>
      <c r="B61" s="56">
        <v>5844</v>
      </c>
      <c r="C61" s="55" t="s">
        <v>287</v>
      </c>
      <c r="D61" s="55" t="s">
        <v>286</v>
      </c>
      <c r="E61" s="57">
        <v>113</v>
      </c>
      <c r="F61" s="58">
        <v>610.20000000000005</v>
      </c>
      <c r="G61" s="38">
        <v>66.657987846447469</v>
      </c>
    </row>
    <row r="62" spans="1:7" s="48" customFormat="1" x14ac:dyDescent="0.25">
      <c r="A62" s="55" t="s">
        <v>121</v>
      </c>
      <c r="B62" s="56">
        <v>5844</v>
      </c>
      <c r="C62" s="55" t="s">
        <v>285</v>
      </c>
      <c r="D62" s="55" t="s">
        <v>282</v>
      </c>
      <c r="E62" s="57">
        <v>64</v>
      </c>
      <c r="F62" s="58">
        <v>563.20000000000005</v>
      </c>
      <c r="G62" s="38">
        <v>61.523727884495599</v>
      </c>
    </row>
    <row r="63" spans="1:7" s="48" customFormat="1" x14ac:dyDescent="0.25">
      <c r="A63" s="55" t="s">
        <v>121</v>
      </c>
      <c r="B63" s="56">
        <v>5844</v>
      </c>
      <c r="C63" s="55" t="s">
        <v>284</v>
      </c>
      <c r="D63" s="55" t="s">
        <v>282</v>
      </c>
      <c r="E63" s="57">
        <v>66</v>
      </c>
      <c r="F63" s="58">
        <v>580.80000000000007</v>
      </c>
      <c r="G63" s="38">
        <v>63.446344380886089</v>
      </c>
    </row>
    <row r="64" spans="1:7" s="48" customFormat="1" x14ac:dyDescent="0.25">
      <c r="A64" s="55" t="s">
        <v>121</v>
      </c>
      <c r="B64" s="56">
        <v>5844</v>
      </c>
      <c r="C64" s="55" t="s">
        <v>283</v>
      </c>
      <c r="D64" s="55" t="s">
        <v>282</v>
      </c>
      <c r="E64" s="57">
        <v>68</v>
      </c>
      <c r="F64" s="58">
        <v>598.40000000000009</v>
      </c>
      <c r="G64" s="38">
        <v>65.368960877276578</v>
      </c>
    </row>
    <row r="65" spans="1:7" s="48" customFormat="1" x14ac:dyDescent="0.25">
      <c r="A65" s="55" t="s">
        <v>121</v>
      </c>
      <c r="B65" s="56">
        <v>5844</v>
      </c>
      <c r="C65" s="55" t="s">
        <v>351</v>
      </c>
      <c r="D65" s="55" t="s">
        <v>350</v>
      </c>
      <c r="E65" s="57">
        <v>4</v>
      </c>
      <c r="F65" s="58">
        <v>28.56</v>
      </c>
      <c r="G65" s="38">
        <v>3.1198822236881996</v>
      </c>
    </row>
    <row r="66" spans="1:7" s="48" customFormat="1" x14ac:dyDescent="0.25">
      <c r="A66" s="55" t="s">
        <v>121</v>
      </c>
      <c r="B66" s="56">
        <v>5844</v>
      </c>
      <c r="C66" s="55" t="s">
        <v>352</v>
      </c>
      <c r="D66" s="55" t="s">
        <v>350</v>
      </c>
      <c r="E66" s="57">
        <v>11</v>
      </c>
      <c r="F66" s="58">
        <v>78.539999999999992</v>
      </c>
      <c r="G66" s="38">
        <v>8.5796761151425489</v>
      </c>
    </row>
    <row r="67" spans="1:7" s="48" customFormat="1" x14ac:dyDescent="0.25">
      <c r="A67" s="55" t="s">
        <v>121</v>
      </c>
      <c r="B67" s="56">
        <v>5844</v>
      </c>
      <c r="C67" s="55" t="s">
        <v>289</v>
      </c>
      <c r="D67" s="55" t="s">
        <v>288</v>
      </c>
      <c r="E67" s="57">
        <v>100</v>
      </c>
      <c r="F67" s="58">
        <v>714</v>
      </c>
      <c r="G67" s="38">
        <v>77.997055592205001</v>
      </c>
    </row>
    <row r="68" spans="1:7" s="48" customFormat="1" x14ac:dyDescent="0.25">
      <c r="A68" s="55" t="s">
        <v>121</v>
      </c>
      <c r="B68" s="56">
        <v>5844</v>
      </c>
      <c r="C68" s="55" t="s">
        <v>290</v>
      </c>
      <c r="D68" s="55" t="s">
        <v>288</v>
      </c>
      <c r="E68" s="57">
        <v>109</v>
      </c>
      <c r="F68" s="58">
        <v>778.26</v>
      </c>
      <c r="G68" s="38">
        <v>85.016790595503451</v>
      </c>
    </row>
    <row r="69" spans="1:7" s="48" customFormat="1" x14ac:dyDescent="0.25">
      <c r="A69" s="55" t="s">
        <v>121</v>
      </c>
      <c r="B69" s="56">
        <v>5844</v>
      </c>
      <c r="C69" s="55" t="s">
        <v>357</v>
      </c>
      <c r="D69" s="55" t="s">
        <v>355</v>
      </c>
      <c r="E69" s="57">
        <v>108</v>
      </c>
      <c r="F69" s="58">
        <v>771.12</v>
      </c>
      <c r="G69" s="38">
        <v>84.236820039581403</v>
      </c>
    </row>
    <row r="70" spans="1:7" s="48" customFormat="1" x14ac:dyDescent="0.25">
      <c r="A70" s="55" t="s">
        <v>121</v>
      </c>
      <c r="B70" s="56">
        <v>5844</v>
      </c>
      <c r="C70" s="55" t="s">
        <v>356</v>
      </c>
      <c r="D70" s="55" t="s">
        <v>355</v>
      </c>
      <c r="E70" s="57">
        <v>134</v>
      </c>
      <c r="F70" s="58">
        <v>956.76</v>
      </c>
      <c r="G70" s="38">
        <v>104.51605449355469</v>
      </c>
    </row>
    <row r="71" spans="1:7" s="48" customFormat="1" x14ac:dyDescent="0.25">
      <c r="A71" s="55" t="s">
        <v>121</v>
      </c>
      <c r="B71" s="56">
        <v>5844</v>
      </c>
      <c r="C71" s="55" t="s">
        <v>359</v>
      </c>
      <c r="D71" s="55" t="s">
        <v>355</v>
      </c>
      <c r="E71" s="57">
        <v>157</v>
      </c>
      <c r="F71" s="58">
        <v>1120.98</v>
      </c>
      <c r="G71" s="38">
        <v>122.45537727976185</v>
      </c>
    </row>
    <row r="72" spans="1:7" s="48" customFormat="1" x14ac:dyDescent="0.25">
      <c r="A72" s="55" t="s">
        <v>121</v>
      </c>
      <c r="B72" s="56">
        <v>5844</v>
      </c>
      <c r="C72" s="55" t="s">
        <v>339</v>
      </c>
      <c r="D72" s="55" t="s">
        <v>336</v>
      </c>
      <c r="E72" s="57">
        <v>100</v>
      </c>
      <c r="F72" s="58">
        <v>714</v>
      </c>
      <c r="G72" s="38">
        <v>77.997055592205001</v>
      </c>
    </row>
    <row r="73" spans="1:7" s="48" customFormat="1" x14ac:dyDescent="0.25">
      <c r="A73" s="55" t="s">
        <v>121</v>
      </c>
      <c r="B73" s="56">
        <v>5844</v>
      </c>
      <c r="C73" s="55" t="s">
        <v>337</v>
      </c>
      <c r="D73" s="55" t="s">
        <v>336</v>
      </c>
      <c r="E73" s="57">
        <v>114</v>
      </c>
      <c r="F73" s="58">
        <v>813.95999999999992</v>
      </c>
      <c r="G73" s="38">
        <v>88.916643375113694</v>
      </c>
    </row>
    <row r="74" spans="1:7" s="48" customFormat="1" x14ac:dyDescent="0.25">
      <c r="A74" s="55" t="s">
        <v>121</v>
      </c>
      <c r="B74" s="56">
        <v>5844</v>
      </c>
      <c r="C74" s="55" t="s">
        <v>338</v>
      </c>
      <c r="D74" s="55" t="s">
        <v>336</v>
      </c>
      <c r="E74" s="57">
        <v>119</v>
      </c>
      <c r="F74" s="58">
        <v>849.66</v>
      </c>
      <c r="G74" s="38">
        <v>92.816496154723936</v>
      </c>
    </row>
    <row r="75" spans="1:7" s="48" customFormat="1" x14ac:dyDescent="0.25">
      <c r="A75" s="55" t="s">
        <v>121</v>
      </c>
      <c r="B75" s="56">
        <v>5844</v>
      </c>
      <c r="C75" s="55" t="s">
        <v>331</v>
      </c>
      <c r="D75" s="55" t="s">
        <v>330</v>
      </c>
      <c r="E75" s="57">
        <v>106</v>
      </c>
      <c r="F75" s="58">
        <v>756.83999999999992</v>
      </c>
      <c r="G75" s="38">
        <v>82.676878927737292</v>
      </c>
    </row>
    <row r="76" spans="1:7" s="48" customFormat="1" x14ac:dyDescent="0.25">
      <c r="A76" s="55" t="s">
        <v>121</v>
      </c>
      <c r="B76" s="56">
        <v>5844</v>
      </c>
      <c r="C76" s="55" t="s">
        <v>296</v>
      </c>
      <c r="D76" s="55" t="s">
        <v>295</v>
      </c>
      <c r="E76" s="57">
        <v>25</v>
      </c>
      <c r="F76" s="58">
        <v>42.25</v>
      </c>
      <c r="G76" s="38">
        <v>4.6153719870737548</v>
      </c>
    </row>
    <row r="77" spans="1:7" s="48" customFormat="1" x14ac:dyDescent="0.25">
      <c r="A77" s="55" t="s">
        <v>121</v>
      </c>
      <c r="B77" s="56">
        <v>5844</v>
      </c>
      <c r="C77" s="55" t="s">
        <v>300</v>
      </c>
      <c r="D77" s="55" t="s">
        <v>297</v>
      </c>
      <c r="E77" s="57">
        <v>40</v>
      </c>
      <c r="F77" s="58">
        <v>67.599999999999994</v>
      </c>
      <c r="G77" s="38">
        <v>7.3845951793180076</v>
      </c>
    </row>
    <row r="78" spans="1:7" s="48" customFormat="1" x14ac:dyDescent="0.25">
      <c r="A78" s="55" t="s">
        <v>121</v>
      </c>
      <c r="B78" s="56">
        <v>5844</v>
      </c>
      <c r="C78" s="55" t="s">
        <v>298</v>
      </c>
      <c r="D78" s="55" t="s">
        <v>297</v>
      </c>
      <c r="E78" s="57">
        <v>69</v>
      </c>
      <c r="F78" s="58">
        <v>116.61</v>
      </c>
      <c r="G78" s="38">
        <v>12.738426684323564</v>
      </c>
    </row>
    <row r="79" spans="1:7" s="48" customFormat="1" x14ac:dyDescent="0.25">
      <c r="A79" s="55" t="s">
        <v>121</v>
      </c>
      <c r="B79" s="56">
        <v>5844</v>
      </c>
      <c r="C79" s="55" t="s">
        <v>304</v>
      </c>
      <c r="D79" s="55" t="s">
        <v>253</v>
      </c>
      <c r="E79" s="57">
        <v>2</v>
      </c>
      <c r="F79" s="58">
        <v>3.38</v>
      </c>
      <c r="G79" s="38">
        <v>0.36922975896590038</v>
      </c>
    </row>
    <row r="80" spans="1:7" s="48" customFormat="1" x14ac:dyDescent="0.25">
      <c r="A80" s="55" t="s">
        <v>121</v>
      </c>
      <c r="B80" s="56">
        <v>5844</v>
      </c>
      <c r="C80" s="55" t="s">
        <v>305</v>
      </c>
      <c r="D80" s="55" t="s">
        <v>253</v>
      </c>
      <c r="E80" s="57">
        <v>62</v>
      </c>
      <c r="F80" s="58">
        <v>104.78</v>
      </c>
      <c r="G80" s="38">
        <v>11.446122527942913</v>
      </c>
    </row>
    <row r="81" spans="1:7" s="48" customFormat="1" x14ac:dyDescent="0.25">
      <c r="A81" s="55" t="s">
        <v>121</v>
      </c>
      <c r="B81" s="56">
        <v>5844</v>
      </c>
      <c r="C81" s="55" t="s">
        <v>254</v>
      </c>
      <c r="D81" s="55" t="s">
        <v>253</v>
      </c>
      <c r="E81" s="57">
        <v>93</v>
      </c>
      <c r="F81" s="58">
        <v>157.16999999999999</v>
      </c>
      <c r="G81" s="38">
        <v>17.169183791914367</v>
      </c>
    </row>
    <row r="82" spans="1:7" s="48" customFormat="1" x14ac:dyDescent="0.25">
      <c r="A82" s="55"/>
      <c r="B82" s="59" t="s">
        <v>543</v>
      </c>
      <c r="C82" s="55"/>
      <c r="D82" s="55"/>
      <c r="E82" s="57">
        <f>SUBTOTAL(9,E2:E81)</f>
        <v>7720</v>
      </c>
      <c r="F82" s="58">
        <f>SUBTOTAL(9,F2:F81)</f>
        <v>35095.839999999997</v>
      </c>
      <c r="G82" s="52">
        <v>3833.8545987887001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C9B4-5EBD-419D-8FF2-8A3B39EBC30D}">
  <sheetPr>
    <tabColor theme="5" tint="0.79998168889431442"/>
  </sheetPr>
  <dimension ref="L70"/>
  <sheetViews>
    <sheetView showGridLines="0" topLeftCell="A28" workbookViewId="0">
      <selection activeCell="L64" sqref="L64"/>
    </sheetView>
  </sheetViews>
  <sheetFormatPr baseColWidth="10" defaultColWidth="9.140625" defaultRowHeight="15" x14ac:dyDescent="0.25"/>
  <sheetData>
    <row r="70" spans="12:12" x14ac:dyDescent="0.25">
      <c r="L70" t="s">
        <v>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EF6-D9BD-4E91-BAE5-67970B1FEF24}">
  <dimension ref="A1:G59"/>
  <sheetViews>
    <sheetView workbookViewId="0">
      <selection activeCell="F14" sqref="F14"/>
    </sheetView>
  </sheetViews>
  <sheetFormatPr baseColWidth="10" defaultColWidth="9.140625" defaultRowHeight="15.75" x14ac:dyDescent="0.25"/>
  <cols>
    <col min="1" max="1" width="16.5703125" style="1" bestFit="1" customWidth="1"/>
    <col min="2" max="2" width="9.7109375" style="1" bestFit="1" customWidth="1"/>
    <col min="3" max="3" width="18.7109375" style="1" bestFit="1" customWidth="1"/>
    <col min="4" max="4" width="38.85546875" style="1" bestFit="1" customWidth="1"/>
    <col min="5" max="5" width="15" style="2" bestFit="1" customWidth="1"/>
    <col min="6" max="6" width="14.5703125" style="3" bestFit="1" customWidth="1"/>
    <col min="7" max="7" width="12.42578125" style="1" bestFit="1" customWidth="1"/>
    <col min="8" max="16384" width="9.140625" style="1"/>
  </cols>
  <sheetData>
    <row r="1" spans="1:7" s="8" customFormat="1" ht="13.9" customHeight="1" x14ac:dyDescent="0.25">
      <c r="A1" s="4" t="s">
        <v>541</v>
      </c>
      <c r="B1" s="5" t="s">
        <v>435</v>
      </c>
      <c r="C1" s="4" t="s">
        <v>434</v>
      </c>
      <c r="D1" s="4" t="s">
        <v>433</v>
      </c>
      <c r="E1" s="6" t="s">
        <v>432</v>
      </c>
      <c r="F1" s="7" t="s">
        <v>431</v>
      </c>
      <c r="G1" s="7" t="s">
        <v>534</v>
      </c>
    </row>
    <row r="2" spans="1:7" s="8" customFormat="1" ht="13.9" customHeight="1" x14ac:dyDescent="0.25">
      <c r="A2" s="12" t="s">
        <v>9</v>
      </c>
      <c r="B2" s="2">
        <v>5902</v>
      </c>
      <c r="C2" s="1" t="s">
        <v>120</v>
      </c>
      <c r="D2" s="1" t="s">
        <v>119</v>
      </c>
      <c r="E2" s="2">
        <v>116</v>
      </c>
      <c r="F2" s="3">
        <v>528.95999999999992</v>
      </c>
      <c r="G2" s="38">
        <v>108.19267403307198</v>
      </c>
    </row>
    <row r="3" spans="1:7" s="8" customFormat="1" ht="13.9" customHeight="1" x14ac:dyDescent="0.25">
      <c r="A3" s="12" t="s">
        <v>9</v>
      </c>
      <c r="B3" s="2">
        <v>5902</v>
      </c>
      <c r="C3" s="1" t="s">
        <v>118</v>
      </c>
      <c r="D3" s="1" t="s">
        <v>117</v>
      </c>
      <c r="E3" s="2">
        <v>114</v>
      </c>
      <c r="F3" s="3">
        <v>519.83999999999992</v>
      </c>
      <c r="G3" s="38">
        <v>106.3272831014673</v>
      </c>
    </row>
    <row r="4" spans="1:7" s="8" customFormat="1" ht="13.9" customHeight="1" x14ac:dyDescent="0.25">
      <c r="A4" s="12" t="s">
        <v>9</v>
      </c>
      <c r="B4" s="2">
        <v>5902</v>
      </c>
      <c r="C4" s="1" t="s">
        <v>116</v>
      </c>
      <c r="D4" s="1" t="s">
        <v>115</v>
      </c>
      <c r="E4" s="2">
        <v>214</v>
      </c>
      <c r="F4" s="3">
        <v>975.83999999999992</v>
      </c>
      <c r="G4" s="38">
        <v>199.59682968170179</v>
      </c>
    </row>
    <row r="5" spans="1:7" s="8" customFormat="1" ht="13.9" customHeight="1" x14ac:dyDescent="0.25">
      <c r="A5" s="12" t="s">
        <v>9</v>
      </c>
      <c r="B5" s="2">
        <v>5902</v>
      </c>
      <c r="C5" s="1" t="s">
        <v>114</v>
      </c>
      <c r="D5" s="1" t="s">
        <v>113</v>
      </c>
      <c r="E5" s="2">
        <v>122</v>
      </c>
      <c r="F5" s="3">
        <v>556.31999999999994</v>
      </c>
      <c r="G5" s="38">
        <v>113.78884682788606</v>
      </c>
    </row>
    <row r="6" spans="1:7" s="8" customFormat="1" ht="13.9" customHeight="1" x14ac:dyDescent="0.25">
      <c r="A6" s="12" t="s">
        <v>9</v>
      </c>
      <c r="B6" s="2">
        <v>5902</v>
      </c>
      <c r="C6" s="1" t="s">
        <v>112</v>
      </c>
      <c r="D6" s="1" t="s">
        <v>111</v>
      </c>
      <c r="E6" s="2">
        <v>221</v>
      </c>
      <c r="F6" s="3">
        <v>1007.7599999999999</v>
      </c>
      <c r="G6" s="38">
        <v>206.1256979423182</v>
      </c>
    </row>
    <row r="7" spans="1:7" s="8" customFormat="1" ht="13.9" customHeight="1" x14ac:dyDescent="0.25">
      <c r="A7" s="12" t="s">
        <v>9</v>
      </c>
      <c r="B7" s="2">
        <v>5902</v>
      </c>
      <c r="C7" s="1" t="s">
        <v>110</v>
      </c>
      <c r="D7" s="1" t="s">
        <v>109</v>
      </c>
      <c r="E7" s="2">
        <v>155</v>
      </c>
      <c r="F7" s="3">
        <v>706.8</v>
      </c>
      <c r="G7" s="38">
        <v>144.56779719936344</v>
      </c>
    </row>
    <row r="8" spans="1:7" s="8" customFormat="1" ht="13.9" customHeight="1" x14ac:dyDescent="0.25">
      <c r="A8" s="12" t="s">
        <v>9</v>
      </c>
      <c r="B8" s="2">
        <v>5902</v>
      </c>
      <c r="C8" s="1" t="s">
        <v>108</v>
      </c>
      <c r="D8" s="1" t="s">
        <v>107</v>
      </c>
      <c r="E8" s="2">
        <v>37</v>
      </c>
      <c r="F8" s="3">
        <v>238.65</v>
      </c>
      <c r="G8" s="38">
        <v>48.813108095116142</v>
      </c>
    </row>
    <row r="9" spans="1:7" s="8" customFormat="1" ht="13.9" customHeight="1" x14ac:dyDescent="0.25">
      <c r="A9" s="12" t="s">
        <v>9</v>
      </c>
      <c r="B9" s="2">
        <v>5902</v>
      </c>
      <c r="C9" s="1" t="s">
        <v>106</v>
      </c>
      <c r="D9" s="1" t="s">
        <v>105</v>
      </c>
      <c r="E9" s="2">
        <v>126</v>
      </c>
      <c r="F9" s="3">
        <v>812.7</v>
      </c>
      <c r="G9" s="38">
        <v>166.22842216174686</v>
      </c>
    </row>
    <row r="10" spans="1:7" s="8" customFormat="1" ht="13.9" customHeight="1" x14ac:dyDescent="0.25">
      <c r="A10" s="12" t="s">
        <v>9</v>
      </c>
      <c r="B10" s="2">
        <v>5902</v>
      </c>
      <c r="C10" s="1" t="s">
        <v>104</v>
      </c>
      <c r="D10" s="1" t="s">
        <v>103</v>
      </c>
      <c r="E10" s="2">
        <v>130</v>
      </c>
      <c r="F10" s="3">
        <v>838.5</v>
      </c>
      <c r="G10" s="38">
        <v>171.50551492878643</v>
      </c>
    </row>
    <row r="11" spans="1:7" s="8" customFormat="1" ht="13.9" customHeight="1" x14ac:dyDescent="0.25">
      <c r="A11" s="12" t="s">
        <v>9</v>
      </c>
      <c r="B11" s="2">
        <v>5902</v>
      </c>
      <c r="C11" s="1" t="s">
        <v>102</v>
      </c>
      <c r="D11" s="1" t="s">
        <v>101</v>
      </c>
      <c r="E11" s="2">
        <v>126</v>
      </c>
      <c r="F11" s="3">
        <v>812.7</v>
      </c>
      <c r="G11" s="38">
        <v>166.22842216174686</v>
      </c>
    </row>
    <row r="12" spans="1:7" s="8" customFormat="1" ht="13.9" customHeight="1" x14ac:dyDescent="0.25">
      <c r="A12" s="12" t="s">
        <v>9</v>
      </c>
      <c r="B12" s="2">
        <v>5902</v>
      </c>
      <c r="C12" s="1" t="s">
        <v>100</v>
      </c>
      <c r="D12" s="1" t="s">
        <v>99</v>
      </c>
      <c r="E12" s="2">
        <v>41</v>
      </c>
      <c r="F12" s="3">
        <v>264.45</v>
      </c>
      <c r="G12" s="38">
        <v>54.090200862155719</v>
      </c>
    </row>
    <row r="13" spans="1:7" s="8" customFormat="1" ht="13.9" customHeight="1" x14ac:dyDescent="0.25">
      <c r="A13" s="12" t="s">
        <v>9</v>
      </c>
      <c r="B13" s="2">
        <v>5902</v>
      </c>
      <c r="C13" s="1" t="s">
        <v>98</v>
      </c>
      <c r="D13" s="1" t="s">
        <v>97</v>
      </c>
      <c r="E13" s="2">
        <v>51</v>
      </c>
      <c r="F13" s="3">
        <v>328.95</v>
      </c>
      <c r="G13" s="38">
        <v>67.282932779754674</v>
      </c>
    </row>
    <row r="14" spans="1:7" s="8" customFormat="1" ht="13.9" customHeight="1" x14ac:dyDescent="0.25">
      <c r="A14" s="12" t="s">
        <v>9</v>
      </c>
      <c r="B14" s="2">
        <v>5902</v>
      </c>
      <c r="C14" s="1" t="s">
        <v>96</v>
      </c>
      <c r="D14" s="1" t="s">
        <v>95</v>
      </c>
      <c r="E14" s="2">
        <v>124</v>
      </c>
      <c r="F14" s="3">
        <v>799.80000000000007</v>
      </c>
      <c r="G14" s="38">
        <v>163.58987577822708</v>
      </c>
    </row>
    <row r="15" spans="1:7" s="8" customFormat="1" ht="13.9" customHeight="1" x14ac:dyDescent="0.25">
      <c r="A15" s="12" t="s">
        <v>9</v>
      </c>
      <c r="B15" s="2">
        <v>5902</v>
      </c>
      <c r="C15" s="1" t="s">
        <v>94</v>
      </c>
      <c r="D15" s="1" t="s">
        <v>86</v>
      </c>
      <c r="E15" s="2">
        <v>208</v>
      </c>
      <c r="F15" s="3">
        <v>933.92000000000007</v>
      </c>
      <c r="G15" s="38">
        <v>191.02257662765919</v>
      </c>
    </row>
    <row r="16" spans="1:7" s="8" customFormat="1" ht="13.9" customHeight="1" x14ac:dyDescent="0.25">
      <c r="A16" s="12" t="s">
        <v>9</v>
      </c>
      <c r="B16" s="2">
        <v>5902</v>
      </c>
      <c r="C16" s="1" t="s">
        <v>93</v>
      </c>
      <c r="D16" s="1" t="s">
        <v>92</v>
      </c>
      <c r="E16" s="2">
        <v>1</v>
      </c>
      <c r="F16" s="3">
        <v>6.45</v>
      </c>
      <c r="G16" s="38">
        <v>1.3192731917598957</v>
      </c>
    </row>
    <row r="17" spans="1:7" s="8" customFormat="1" ht="13.9" customHeight="1" x14ac:dyDescent="0.25">
      <c r="A17" s="12" t="s">
        <v>9</v>
      </c>
      <c r="B17" s="2">
        <v>5902</v>
      </c>
      <c r="C17" s="1" t="s">
        <v>91</v>
      </c>
      <c r="D17" s="1" t="s">
        <v>90</v>
      </c>
      <c r="E17" s="2">
        <v>200</v>
      </c>
      <c r="F17" s="3">
        <v>898</v>
      </c>
      <c r="G17" s="38">
        <v>183.67555444967229</v>
      </c>
    </row>
    <row r="18" spans="1:7" s="8" customFormat="1" ht="13.9" customHeight="1" x14ac:dyDescent="0.25">
      <c r="A18" s="12" t="s">
        <v>9</v>
      </c>
      <c r="B18" s="2">
        <v>5902</v>
      </c>
      <c r="C18" s="1" t="s">
        <v>89</v>
      </c>
      <c r="D18" s="1" t="s">
        <v>88</v>
      </c>
      <c r="E18" s="2">
        <v>159</v>
      </c>
      <c r="F18" s="3">
        <v>713.91000000000008</v>
      </c>
      <c r="G18" s="38">
        <v>146.02206578748948</v>
      </c>
    </row>
    <row r="19" spans="1:7" s="8" customFormat="1" ht="13.9" customHeight="1" x14ac:dyDescent="0.25">
      <c r="A19" s="12" t="s">
        <v>9</v>
      </c>
      <c r="B19" s="2">
        <v>5902</v>
      </c>
      <c r="C19" s="1" t="s">
        <v>87</v>
      </c>
      <c r="D19" s="1" t="s">
        <v>86</v>
      </c>
      <c r="E19" s="2">
        <v>161</v>
      </c>
      <c r="F19" s="3">
        <v>722.89</v>
      </c>
      <c r="G19" s="38">
        <v>147.85882133198621</v>
      </c>
    </row>
    <row r="20" spans="1:7" s="8" customFormat="1" ht="13.9" customHeight="1" x14ac:dyDescent="0.25">
      <c r="A20" s="12" t="s">
        <v>9</v>
      </c>
      <c r="B20" s="2">
        <v>5902</v>
      </c>
      <c r="C20" s="1" t="s">
        <v>85</v>
      </c>
      <c r="D20" s="1" t="s">
        <v>84</v>
      </c>
      <c r="E20" s="2">
        <v>149</v>
      </c>
      <c r="F20" s="3">
        <v>669.01</v>
      </c>
      <c r="G20" s="38">
        <v>136.83828806500586</v>
      </c>
    </row>
    <row r="21" spans="1:7" s="8" customFormat="1" ht="13.9" customHeight="1" x14ac:dyDescent="0.25">
      <c r="A21" s="12" t="s">
        <v>9</v>
      </c>
      <c r="B21" s="2">
        <v>5902</v>
      </c>
      <c r="C21" s="1" t="s">
        <v>83</v>
      </c>
      <c r="D21" s="1" t="s">
        <v>82</v>
      </c>
      <c r="E21" s="2">
        <v>200</v>
      </c>
      <c r="F21" s="3">
        <v>898</v>
      </c>
      <c r="G21" s="38">
        <v>183.67555444967229</v>
      </c>
    </row>
    <row r="22" spans="1:7" s="8" customFormat="1" ht="13.9" customHeight="1" x14ac:dyDescent="0.25">
      <c r="A22" s="12" t="s">
        <v>9</v>
      </c>
      <c r="B22" s="2">
        <v>5902</v>
      </c>
      <c r="C22" s="1" t="s">
        <v>81</v>
      </c>
      <c r="D22" s="1" t="s">
        <v>80</v>
      </c>
      <c r="E22" s="2">
        <v>194</v>
      </c>
      <c r="F22" s="3">
        <v>871.06000000000006</v>
      </c>
      <c r="G22" s="38">
        <v>178.16528781618214</v>
      </c>
    </row>
    <row r="23" spans="1:7" s="8" customFormat="1" ht="13.9" customHeight="1" x14ac:dyDescent="0.25">
      <c r="A23" s="12" t="s">
        <v>9</v>
      </c>
      <c r="B23" s="2">
        <v>5902</v>
      </c>
      <c r="C23" s="1" t="s">
        <v>79</v>
      </c>
      <c r="D23" s="1" t="s">
        <v>78</v>
      </c>
      <c r="E23" s="2">
        <v>145</v>
      </c>
      <c r="F23" s="3">
        <v>651.05000000000007</v>
      </c>
      <c r="G23" s="38">
        <v>133.16477697601243</v>
      </c>
    </row>
    <row r="24" spans="1:7" s="8" customFormat="1" ht="13.9" customHeight="1" x14ac:dyDescent="0.25">
      <c r="A24" s="12" t="s">
        <v>9</v>
      </c>
      <c r="B24" s="2">
        <v>5902</v>
      </c>
      <c r="C24" s="1" t="s">
        <v>77</v>
      </c>
      <c r="D24" s="1" t="s">
        <v>76</v>
      </c>
      <c r="E24" s="2">
        <v>209</v>
      </c>
      <c r="F24" s="3">
        <v>938.41000000000008</v>
      </c>
      <c r="G24" s="38">
        <v>191.94095439990755</v>
      </c>
    </row>
    <row r="25" spans="1:7" s="8" customFormat="1" ht="13.9" customHeight="1" x14ac:dyDescent="0.25">
      <c r="A25" s="12" t="s">
        <v>9</v>
      </c>
      <c r="B25" s="2">
        <v>5902</v>
      </c>
      <c r="C25" s="1" t="s">
        <v>75</v>
      </c>
      <c r="D25" s="1" t="s">
        <v>74</v>
      </c>
      <c r="E25" s="2">
        <v>228</v>
      </c>
      <c r="F25" s="3">
        <v>1023.72</v>
      </c>
      <c r="G25" s="38">
        <v>209.39013207262641</v>
      </c>
    </row>
    <row r="26" spans="1:7" s="8" customFormat="1" ht="13.9" customHeight="1" x14ac:dyDescent="0.25">
      <c r="A26" s="12" t="s">
        <v>9</v>
      </c>
      <c r="B26" s="2">
        <v>5902</v>
      </c>
      <c r="C26" s="1" t="s">
        <v>73</v>
      </c>
      <c r="D26" s="1" t="s">
        <v>72</v>
      </c>
      <c r="E26" s="2">
        <v>149</v>
      </c>
      <c r="F26" s="3">
        <v>669.01</v>
      </c>
      <c r="G26" s="38">
        <v>136.83828806500586</v>
      </c>
    </row>
    <row r="27" spans="1:7" s="8" customFormat="1" ht="13.9" customHeight="1" x14ac:dyDescent="0.25">
      <c r="A27" s="12" t="s">
        <v>9</v>
      </c>
      <c r="B27" s="2">
        <v>5902</v>
      </c>
      <c r="C27" s="1" t="s">
        <v>71</v>
      </c>
      <c r="D27" s="1" t="s">
        <v>70</v>
      </c>
      <c r="E27" s="2">
        <v>198</v>
      </c>
      <c r="F27" s="3">
        <v>889.0200000000001</v>
      </c>
      <c r="G27" s="38">
        <v>181.83879890517559</v>
      </c>
    </row>
    <row r="28" spans="1:7" s="8" customFormat="1" ht="13.9" customHeight="1" x14ac:dyDescent="0.25">
      <c r="A28" s="12" t="s">
        <v>9</v>
      </c>
      <c r="B28" s="2">
        <v>5902</v>
      </c>
      <c r="C28" s="1" t="s">
        <v>69</v>
      </c>
      <c r="D28" s="1" t="s">
        <v>68</v>
      </c>
      <c r="E28" s="2">
        <v>182</v>
      </c>
      <c r="F28" s="3">
        <v>1055.5999999999999</v>
      </c>
      <c r="G28" s="38">
        <v>215.91081879406912</v>
      </c>
    </row>
    <row r="29" spans="1:7" s="8" customFormat="1" ht="13.9" customHeight="1" x14ac:dyDescent="0.25">
      <c r="A29" s="12" t="s">
        <v>9</v>
      </c>
      <c r="B29" s="2">
        <v>5902</v>
      </c>
      <c r="C29" s="1" t="s">
        <v>67</v>
      </c>
      <c r="D29" s="1" t="s">
        <v>66</v>
      </c>
      <c r="E29" s="2">
        <v>133</v>
      </c>
      <c r="F29" s="3">
        <v>771.4</v>
      </c>
      <c r="G29" s="38">
        <v>157.78098296489665</v>
      </c>
    </row>
    <row r="30" spans="1:7" s="8" customFormat="1" ht="13.9" customHeight="1" x14ac:dyDescent="0.25">
      <c r="A30" s="12" t="s">
        <v>9</v>
      </c>
      <c r="B30" s="2">
        <v>5902</v>
      </c>
      <c r="C30" s="1" t="s">
        <v>65</v>
      </c>
      <c r="D30" s="1" t="s">
        <v>64</v>
      </c>
      <c r="E30" s="2">
        <v>149</v>
      </c>
      <c r="F30" s="3">
        <v>864.19999999999993</v>
      </c>
      <c r="G30" s="38">
        <v>176.76215384789174</v>
      </c>
    </row>
    <row r="31" spans="1:7" s="8" customFormat="1" ht="13.9" customHeight="1" x14ac:dyDescent="0.25">
      <c r="A31" s="12" t="s">
        <v>9</v>
      </c>
      <c r="B31" s="2">
        <v>5902</v>
      </c>
      <c r="C31" s="1" t="s">
        <v>63</v>
      </c>
      <c r="D31" s="1" t="s">
        <v>62</v>
      </c>
      <c r="E31" s="2">
        <v>189</v>
      </c>
      <c r="F31" s="3">
        <v>1096.2</v>
      </c>
      <c r="G31" s="38">
        <v>224.2150810553795</v>
      </c>
    </row>
    <row r="32" spans="1:7" s="8" customFormat="1" ht="13.9" customHeight="1" x14ac:dyDescent="0.25">
      <c r="A32" s="12" t="s">
        <v>9</v>
      </c>
      <c r="B32" s="2">
        <v>5902</v>
      </c>
      <c r="C32" s="1" t="s">
        <v>61</v>
      </c>
      <c r="D32" s="1" t="s">
        <v>60</v>
      </c>
      <c r="E32" s="2">
        <v>195</v>
      </c>
      <c r="F32" s="3">
        <v>1131</v>
      </c>
      <c r="G32" s="38">
        <v>231.33302013650263</v>
      </c>
    </row>
    <row r="33" spans="1:7" s="8" customFormat="1" ht="13.9" customHeight="1" x14ac:dyDescent="0.25">
      <c r="A33" s="12" t="s">
        <v>9</v>
      </c>
      <c r="B33" s="2">
        <v>5902</v>
      </c>
      <c r="C33" s="1" t="s">
        <v>59</v>
      </c>
      <c r="D33" s="1" t="s">
        <v>58</v>
      </c>
      <c r="E33" s="2">
        <v>148</v>
      </c>
      <c r="F33" s="3">
        <v>858.4</v>
      </c>
      <c r="G33" s="38">
        <v>175.57583066770457</v>
      </c>
    </row>
    <row r="34" spans="1:7" s="8" customFormat="1" ht="13.9" customHeight="1" x14ac:dyDescent="0.25">
      <c r="A34" s="12" t="s">
        <v>9</v>
      </c>
      <c r="B34" s="2">
        <v>5902</v>
      </c>
      <c r="C34" s="1" t="s">
        <v>57</v>
      </c>
      <c r="D34" s="1" t="s">
        <v>56</v>
      </c>
      <c r="E34" s="2">
        <v>1</v>
      </c>
      <c r="F34" s="3">
        <v>4.45</v>
      </c>
      <c r="G34" s="38">
        <v>0.91019623307465669</v>
      </c>
    </row>
    <row r="35" spans="1:7" s="8" customFormat="1" ht="13.9" customHeight="1" x14ac:dyDescent="0.25">
      <c r="A35" s="12" t="s">
        <v>9</v>
      </c>
      <c r="B35" s="2">
        <v>5902</v>
      </c>
      <c r="C35" s="1" t="s">
        <v>55</v>
      </c>
      <c r="D35" s="1" t="s">
        <v>54</v>
      </c>
      <c r="E35" s="2">
        <v>177</v>
      </c>
      <c r="F35" s="3">
        <v>794.73</v>
      </c>
      <c r="G35" s="38">
        <v>162.55286568795998</v>
      </c>
    </row>
    <row r="36" spans="1:7" s="8" customFormat="1" ht="13.9" customHeight="1" x14ac:dyDescent="0.25">
      <c r="A36" s="12" t="s">
        <v>9</v>
      </c>
      <c r="B36" s="2">
        <v>5902</v>
      </c>
      <c r="C36" s="1" t="s">
        <v>53</v>
      </c>
      <c r="D36" s="1" t="s">
        <v>52</v>
      </c>
      <c r="E36" s="2">
        <v>132</v>
      </c>
      <c r="F36" s="3">
        <v>592.68000000000006</v>
      </c>
      <c r="G36" s="38">
        <v>121.22586593678373</v>
      </c>
    </row>
    <row r="37" spans="1:7" s="8" customFormat="1" ht="13.9" customHeight="1" x14ac:dyDescent="0.25">
      <c r="A37" s="12" t="s">
        <v>9</v>
      </c>
      <c r="B37" s="2">
        <v>5902</v>
      </c>
      <c r="C37" s="1" t="s">
        <v>51</v>
      </c>
      <c r="D37" s="1" t="s">
        <v>50</v>
      </c>
      <c r="E37" s="2">
        <v>147</v>
      </c>
      <c r="F37" s="3">
        <v>660.03000000000009</v>
      </c>
      <c r="G37" s="38">
        <v>135.00153252050916</v>
      </c>
    </row>
    <row r="38" spans="1:7" s="8" customFormat="1" ht="13.9" customHeight="1" x14ac:dyDescent="0.25">
      <c r="A38" s="12" t="s">
        <v>9</v>
      </c>
      <c r="B38" s="2">
        <v>5902</v>
      </c>
      <c r="C38" s="1" t="s">
        <v>49</v>
      </c>
      <c r="D38" s="1" t="s">
        <v>48</v>
      </c>
      <c r="E38" s="2">
        <v>163</v>
      </c>
      <c r="F38" s="3">
        <v>731.87</v>
      </c>
      <c r="G38" s="38">
        <v>149.69557687648293</v>
      </c>
    </row>
    <row r="39" spans="1:7" s="8" customFormat="1" ht="13.9" customHeight="1" x14ac:dyDescent="0.25">
      <c r="A39" s="12" t="s">
        <v>9</v>
      </c>
      <c r="B39" s="2">
        <v>5902</v>
      </c>
      <c r="C39" s="1" t="s">
        <v>47</v>
      </c>
      <c r="D39" s="1" t="s">
        <v>46</v>
      </c>
      <c r="E39" s="2">
        <v>1</v>
      </c>
      <c r="F39" s="3">
        <v>4.45</v>
      </c>
      <c r="G39" s="38">
        <v>0.91019623307465669</v>
      </c>
    </row>
    <row r="40" spans="1:7" s="8" customFormat="1" ht="13.9" customHeight="1" x14ac:dyDescent="0.25">
      <c r="A40" s="12" t="s">
        <v>9</v>
      </c>
      <c r="B40" s="2">
        <v>5902</v>
      </c>
      <c r="C40" s="1" t="s">
        <v>45</v>
      </c>
      <c r="D40" s="1" t="s">
        <v>44</v>
      </c>
      <c r="E40" s="2">
        <v>49</v>
      </c>
      <c r="F40" s="3">
        <v>316.05</v>
      </c>
      <c r="G40" s="38">
        <v>64.644386396234893</v>
      </c>
    </row>
    <row r="41" spans="1:7" s="8" customFormat="1" ht="13.9" customHeight="1" x14ac:dyDescent="0.25">
      <c r="A41" s="12" t="s">
        <v>9</v>
      </c>
      <c r="B41" s="2">
        <v>5902</v>
      </c>
      <c r="C41" s="1" t="s">
        <v>43</v>
      </c>
      <c r="D41" s="1" t="s">
        <v>42</v>
      </c>
      <c r="E41" s="2">
        <v>35</v>
      </c>
      <c r="F41" s="3">
        <v>225.75</v>
      </c>
      <c r="G41" s="38">
        <v>46.174561711596347</v>
      </c>
    </row>
    <row r="42" spans="1:7" s="8" customFormat="1" ht="13.9" customHeight="1" x14ac:dyDescent="0.25">
      <c r="A42" s="12" t="s">
        <v>9</v>
      </c>
      <c r="B42" s="2">
        <v>5902</v>
      </c>
      <c r="C42" s="1" t="s">
        <v>41</v>
      </c>
      <c r="D42" s="1" t="s">
        <v>40</v>
      </c>
      <c r="E42" s="2">
        <v>43</v>
      </c>
      <c r="F42" s="3">
        <v>277.35000000000002</v>
      </c>
      <c r="G42" s="38">
        <v>56.728747245675521</v>
      </c>
    </row>
    <row r="43" spans="1:7" s="8" customFormat="1" ht="13.9" customHeight="1" x14ac:dyDescent="0.25">
      <c r="A43" s="12" t="s">
        <v>9</v>
      </c>
      <c r="B43" s="2">
        <v>5902</v>
      </c>
      <c r="C43" s="1" t="s">
        <v>39</v>
      </c>
      <c r="D43" s="1" t="s">
        <v>38</v>
      </c>
      <c r="E43" s="2">
        <v>40</v>
      </c>
      <c r="F43" s="3">
        <v>258</v>
      </c>
      <c r="G43" s="38">
        <v>52.770927670395828</v>
      </c>
    </row>
    <row r="44" spans="1:7" s="8" customFormat="1" ht="13.9" customHeight="1" x14ac:dyDescent="0.25">
      <c r="A44" s="12" t="s">
        <v>9</v>
      </c>
      <c r="B44" s="2">
        <v>5902</v>
      </c>
      <c r="C44" s="1" t="s">
        <v>37</v>
      </c>
      <c r="D44" s="1" t="s">
        <v>36</v>
      </c>
      <c r="E44" s="2">
        <v>78</v>
      </c>
      <c r="F44" s="3">
        <v>459.41999999999996</v>
      </c>
      <c r="G44" s="38">
        <v>93.96906817958623</v>
      </c>
    </row>
    <row r="45" spans="1:7" s="8" customFormat="1" ht="13.9" customHeight="1" x14ac:dyDescent="0.25">
      <c r="A45" s="12" t="s">
        <v>9</v>
      </c>
      <c r="B45" s="2">
        <v>5902</v>
      </c>
      <c r="C45" s="1" t="s">
        <v>35</v>
      </c>
      <c r="D45" s="1" t="s">
        <v>34</v>
      </c>
      <c r="E45" s="2">
        <v>131</v>
      </c>
      <c r="F45" s="3">
        <v>851.5</v>
      </c>
      <c r="G45" s="38">
        <v>174.16451516024048</v>
      </c>
    </row>
    <row r="46" spans="1:7" s="8" customFormat="1" ht="13.9" customHeight="1" x14ac:dyDescent="0.25">
      <c r="A46" s="12" t="s">
        <v>9</v>
      </c>
      <c r="B46" s="2">
        <v>5902</v>
      </c>
      <c r="C46" s="1" t="s">
        <v>33</v>
      </c>
      <c r="D46" s="1" t="s">
        <v>32</v>
      </c>
      <c r="E46" s="2">
        <v>109</v>
      </c>
      <c r="F46" s="3">
        <v>497.03999999999996</v>
      </c>
      <c r="G46" s="38">
        <v>101.66380577245558</v>
      </c>
    </row>
    <row r="47" spans="1:7" s="8" customFormat="1" ht="13.9" customHeight="1" x14ac:dyDescent="0.25">
      <c r="A47" s="12" t="s">
        <v>9</v>
      </c>
      <c r="B47" s="2">
        <v>5902</v>
      </c>
      <c r="C47" s="1" t="s">
        <v>31</v>
      </c>
      <c r="D47" s="1" t="s">
        <v>30</v>
      </c>
      <c r="E47" s="2">
        <v>255</v>
      </c>
      <c r="F47" s="3">
        <v>1144.95</v>
      </c>
      <c r="G47" s="38">
        <v>234.18633192333218</v>
      </c>
    </row>
    <row r="48" spans="1:7" s="8" customFormat="1" ht="13.9" customHeight="1" x14ac:dyDescent="0.25">
      <c r="A48" s="12" t="s">
        <v>9</v>
      </c>
      <c r="B48" s="2">
        <v>5902</v>
      </c>
      <c r="C48" s="1" t="s">
        <v>29</v>
      </c>
      <c r="D48" s="1" t="s">
        <v>28</v>
      </c>
      <c r="E48" s="2">
        <v>229</v>
      </c>
      <c r="F48" s="3">
        <v>1177.06</v>
      </c>
      <c r="G48" s="38">
        <v>240.75406249502367</v>
      </c>
    </row>
    <row r="49" spans="1:7" s="8" customFormat="1" ht="13.9" customHeight="1" x14ac:dyDescent="0.25">
      <c r="A49" s="12" t="s">
        <v>9</v>
      </c>
      <c r="B49" s="2">
        <v>5902</v>
      </c>
      <c r="C49" s="1" t="s">
        <v>27</v>
      </c>
      <c r="D49" s="1" t="s">
        <v>26</v>
      </c>
      <c r="E49" s="2">
        <v>65</v>
      </c>
      <c r="F49" s="3">
        <v>296.39999999999998</v>
      </c>
      <c r="G49" s="38">
        <v>60.625205277152411</v>
      </c>
    </row>
    <row r="50" spans="1:7" s="8" customFormat="1" ht="13.9" customHeight="1" x14ac:dyDescent="0.25">
      <c r="A50" s="12" t="s">
        <v>9</v>
      </c>
      <c r="B50" s="2">
        <v>5902</v>
      </c>
      <c r="C50" s="1" t="s">
        <v>25</v>
      </c>
      <c r="D50" s="1" t="s">
        <v>24</v>
      </c>
      <c r="E50" s="2">
        <v>75</v>
      </c>
      <c r="F50" s="3">
        <v>341.99999999999994</v>
      </c>
      <c r="G50" s="38">
        <v>69.952159935175857</v>
      </c>
    </row>
    <row r="51" spans="1:7" s="8" customFormat="1" ht="13.9" customHeight="1" x14ac:dyDescent="0.25">
      <c r="A51" s="12" t="s">
        <v>9</v>
      </c>
      <c r="B51" s="2">
        <v>5902</v>
      </c>
      <c r="C51" s="1" t="s">
        <v>23</v>
      </c>
      <c r="D51" s="1" t="s">
        <v>22</v>
      </c>
      <c r="E51" s="2">
        <v>133</v>
      </c>
      <c r="F51" s="3">
        <v>771.4</v>
      </c>
      <c r="G51" s="38">
        <v>157.78098296489665</v>
      </c>
    </row>
    <row r="52" spans="1:7" s="8" customFormat="1" ht="13.9" customHeight="1" x14ac:dyDescent="0.25">
      <c r="A52" s="12" t="s">
        <v>9</v>
      </c>
      <c r="B52" s="2">
        <v>5902</v>
      </c>
      <c r="C52" s="1" t="s">
        <v>21</v>
      </c>
      <c r="D52" s="1" t="s">
        <v>20</v>
      </c>
      <c r="E52" s="2">
        <v>161</v>
      </c>
      <c r="F52" s="3">
        <v>933.8</v>
      </c>
      <c r="G52" s="38">
        <v>190.99803201013808</v>
      </c>
    </row>
    <row r="53" spans="1:7" s="8" customFormat="1" ht="13.9" customHeight="1" x14ac:dyDescent="0.25">
      <c r="A53" s="12" t="s">
        <v>9</v>
      </c>
      <c r="B53" s="2">
        <v>5902</v>
      </c>
      <c r="C53" s="1" t="s">
        <v>19</v>
      </c>
      <c r="D53" s="1" t="s">
        <v>18</v>
      </c>
      <c r="E53" s="2">
        <v>100</v>
      </c>
      <c r="F53" s="3">
        <v>580</v>
      </c>
      <c r="G53" s="38">
        <v>118.6323180187193</v>
      </c>
    </row>
    <row r="54" spans="1:7" s="8" customFormat="1" ht="13.9" customHeight="1" x14ac:dyDescent="0.25">
      <c r="A54" s="12" t="s">
        <v>9</v>
      </c>
      <c r="B54" s="2">
        <v>5902</v>
      </c>
      <c r="C54" s="1" t="s">
        <v>17</v>
      </c>
      <c r="D54" s="1" t="s">
        <v>16</v>
      </c>
      <c r="E54" s="2">
        <v>113</v>
      </c>
      <c r="F54" s="3">
        <v>655.4</v>
      </c>
      <c r="G54" s="38">
        <v>134.05451936115281</v>
      </c>
    </row>
    <row r="55" spans="1:7" s="8" customFormat="1" ht="13.9" customHeight="1" x14ac:dyDescent="0.25">
      <c r="A55" s="12" t="s">
        <v>9</v>
      </c>
      <c r="B55" s="2">
        <v>5902</v>
      </c>
      <c r="C55" s="1" t="s">
        <v>15</v>
      </c>
      <c r="D55" s="1" t="s">
        <v>14</v>
      </c>
      <c r="E55" s="2">
        <v>85</v>
      </c>
      <c r="F55" s="3">
        <v>493</v>
      </c>
      <c r="G55" s="38">
        <v>100.8374703159114</v>
      </c>
    </row>
    <row r="56" spans="1:7" s="8" customFormat="1" ht="13.9" customHeight="1" x14ac:dyDescent="0.25">
      <c r="A56" s="12" t="s">
        <v>9</v>
      </c>
      <c r="B56" s="2">
        <v>5902</v>
      </c>
      <c r="C56" s="1" t="s">
        <v>13</v>
      </c>
      <c r="D56" s="1" t="s">
        <v>12</v>
      </c>
      <c r="E56" s="2">
        <v>226</v>
      </c>
      <c r="F56" s="3">
        <v>1030.56</v>
      </c>
      <c r="G56" s="38">
        <v>210.78917527132992</v>
      </c>
    </row>
    <row r="57" spans="1:7" s="8" customFormat="1" ht="13.9" customHeight="1" x14ac:dyDescent="0.25">
      <c r="A57" s="12" t="s">
        <v>9</v>
      </c>
      <c r="B57" s="2">
        <v>5902</v>
      </c>
      <c r="C57" s="1" t="s">
        <v>11</v>
      </c>
      <c r="D57" s="1" t="s">
        <v>10</v>
      </c>
      <c r="E57" s="2">
        <v>183</v>
      </c>
      <c r="F57" s="3">
        <v>834.4799999999999</v>
      </c>
      <c r="G57" s="38">
        <v>170.68327024182909</v>
      </c>
    </row>
    <row r="58" spans="1:7" s="8" customFormat="1" ht="13.9" customHeight="1" x14ac:dyDescent="0.25">
      <c r="A58" s="12" t="s">
        <v>9</v>
      </c>
      <c r="B58" s="2">
        <v>5902</v>
      </c>
      <c r="C58" s="1" t="s">
        <v>8</v>
      </c>
      <c r="D58" s="1" t="s">
        <v>7</v>
      </c>
      <c r="E58" s="2">
        <v>54</v>
      </c>
      <c r="F58" s="3">
        <v>246.23999999999998</v>
      </c>
      <c r="G58" s="38">
        <v>50.365555153326618</v>
      </c>
    </row>
    <row r="59" spans="1:7" s="8" customFormat="1" ht="13.9" customHeight="1" x14ac:dyDescent="0.25">
      <c r="B59" s="2" t="s">
        <v>538</v>
      </c>
      <c r="C59" s="1"/>
      <c r="D59" s="1"/>
      <c r="E59" s="2">
        <f>SUBTOTAL(9,E2:E58)</f>
        <v>7559</v>
      </c>
      <c r="F59" s="3">
        <f>SUBTOTAL(9,F2:F58)</f>
        <v>38231.130000000005</v>
      </c>
      <c r="G59" s="44">
        <v>7819.7371937499984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6C7-369B-4BD3-A607-27361FDB1D64}">
  <dimension ref="A1:G83"/>
  <sheetViews>
    <sheetView workbookViewId="0">
      <selection activeCell="C1" sqref="C1:C1048576"/>
    </sheetView>
  </sheetViews>
  <sheetFormatPr baseColWidth="10" defaultColWidth="9.140625" defaultRowHeight="15.75" x14ac:dyDescent="0.25"/>
  <cols>
    <col min="1" max="1" width="14.28515625" style="1" bestFit="1" customWidth="1"/>
    <col min="2" max="2" width="10" style="1" bestFit="1" customWidth="1"/>
    <col min="3" max="3" width="18.7109375" style="1" bestFit="1" customWidth="1"/>
    <col min="4" max="4" width="36.85546875" style="1" bestFit="1" customWidth="1"/>
    <col min="5" max="5" width="12.7109375" style="1" bestFit="1" customWidth="1"/>
    <col min="6" max="7" width="14.5703125" style="1" bestFit="1" customWidth="1"/>
    <col min="8" max="16384" width="9.140625" style="1"/>
  </cols>
  <sheetData>
    <row r="1" spans="1:7" s="8" customFormat="1" ht="13.9" customHeight="1" x14ac:dyDescent="0.25">
      <c r="A1" s="45" t="s">
        <v>542</v>
      </c>
      <c r="B1" s="46" t="s">
        <v>435</v>
      </c>
      <c r="C1" s="45" t="s">
        <v>434</v>
      </c>
      <c r="D1" s="45" t="s">
        <v>433</v>
      </c>
      <c r="E1" s="47" t="s">
        <v>432</v>
      </c>
      <c r="F1" s="45" t="s">
        <v>431</v>
      </c>
      <c r="G1" s="45" t="s">
        <v>534</v>
      </c>
    </row>
    <row r="2" spans="1:7" s="48" customFormat="1" x14ac:dyDescent="0.25">
      <c r="A2" s="48" t="s">
        <v>9</v>
      </c>
      <c r="B2" s="49">
        <v>5847</v>
      </c>
      <c r="C2" s="48" t="s">
        <v>223</v>
      </c>
      <c r="D2" s="48" t="s">
        <v>447</v>
      </c>
      <c r="E2" s="48">
        <v>1</v>
      </c>
      <c r="F2" s="50">
        <v>1.8</v>
      </c>
      <c r="G2" s="38">
        <v>0.36816926281671508</v>
      </c>
    </row>
    <row r="3" spans="1:7" s="48" customFormat="1" x14ac:dyDescent="0.25">
      <c r="A3" s="48" t="s">
        <v>9</v>
      </c>
      <c r="B3" s="49">
        <v>5847</v>
      </c>
      <c r="C3" s="48" t="s">
        <v>128</v>
      </c>
      <c r="D3" s="48" t="s">
        <v>127</v>
      </c>
      <c r="E3" s="48">
        <v>195</v>
      </c>
      <c r="F3" s="50">
        <v>542.09999999999991</v>
      </c>
      <c r="G3" s="38">
        <v>110.88030965163401</v>
      </c>
    </row>
    <row r="4" spans="1:7" s="48" customFormat="1" x14ac:dyDescent="0.25">
      <c r="A4" s="48" t="s">
        <v>9</v>
      </c>
      <c r="B4" s="49">
        <v>5847</v>
      </c>
      <c r="C4" s="48" t="s">
        <v>125</v>
      </c>
      <c r="D4" s="48" t="s">
        <v>124</v>
      </c>
      <c r="E4" s="48">
        <v>55</v>
      </c>
      <c r="F4" s="50">
        <v>166.1</v>
      </c>
      <c r="G4" s="38">
        <v>33.973841418809094</v>
      </c>
    </row>
    <row r="5" spans="1:7" s="48" customFormat="1" x14ac:dyDescent="0.25">
      <c r="A5" s="48" t="s">
        <v>9</v>
      </c>
      <c r="B5" s="49">
        <v>5847</v>
      </c>
      <c r="C5" s="48" t="s">
        <v>126</v>
      </c>
      <c r="D5" s="48" t="s">
        <v>448</v>
      </c>
      <c r="E5" s="48">
        <v>152</v>
      </c>
      <c r="F5" s="50">
        <v>459.04</v>
      </c>
      <c r="G5" s="38">
        <v>93.891343557436045</v>
      </c>
    </row>
    <row r="6" spans="1:7" s="48" customFormat="1" x14ac:dyDescent="0.25">
      <c r="A6" s="48" t="s">
        <v>9</v>
      </c>
      <c r="B6" s="49">
        <v>5847</v>
      </c>
      <c r="C6" s="48" t="s">
        <v>449</v>
      </c>
      <c r="D6" s="48" t="s">
        <v>450</v>
      </c>
      <c r="E6" s="48">
        <v>163</v>
      </c>
      <c r="F6" s="50">
        <v>428.69</v>
      </c>
      <c r="G6" s="38">
        <v>87.683600709387548</v>
      </c>
    </row>
    <row r="7" spans="1:7" s="48" customFormat="1" x14ac:dyDescent="0.25">
      <c r="A7" s="48" t="s">
        <v>9</v>
      </c>
      <c r="B7" s="49">
        <v>5847</v>
      </c>
      <c r="C7" s="48" t="s">
        <v>451</v>
      </c>
      <c r="D7" s="48" t="s">
        <v>452</v>
      </c>
      <c r="E7" s="48">
        <v>3</v>
      </c>
      <c r="F7" s="50">
        <v>7.89</v>
      </c>
      <c r="G7" s="38">
        <v>1.6138086020132676</v>
      </c>
    </row>
    <row r="8" spans="1:7" s="48" customFormat="1" x14ac:dyDescent="0.25">
      <c r="A8" s="48" t="s">
        <v>9</v>
      </c>
      <c r="B8" s="49">
        <v>5847</v>
      </c>
      <c r="C8" s="48" t="s">
        <v>132</v>
      </c>
      <c r="D8" s="48" t="s">
        <v>131</v>
      </c>
      <c r="E8" s="48">
        <v>278</v>
      </c>
      <c r="F8" s="50">
        <v>1598.5</v>
      </c>
      <c r="G8" s="38">
        <v>326.95475922917723</v>
      </c>
    </row>
    <row r="9" spans="1:7" s="48" customFormat="1" x14ac:dyDescent="0.25">
      <c r="A9" s="48" t="s">
        <v>9</v>
      </c>
      <c r="B9" s="49">
        <v>5847</v>
      </c>
      <c r="C9" s="48" t="s">
        <v>130</v>
      </c>
      <c r="D9" s="48" t="s">
        <v>129</v>
      </c>
      <c r="E9" s="48">
        <v>7</v>
      </c>
      <c r="F9" s="50">
        <v>40.25</v>
      </c>
      <c r="G9" s="38">
        <v>8.2326737935404335</v>
      </c>
    </row>
    <row r="10" spans="1:7" s="48" customFormat="1" x14ac:dyDescent="0.25">
      <c r="A10" s="48" t="s">
        <v>9</v>
      </c>
      <c r="B10" s="49">
        <v>5847</v>
      </c>
      <c r="C10" s="48" t="s">
        <v>218</v>
      </c>
      <c r="D10" s="48" t="s">
        <v>217</v>
      </c>
      <c r="E10" s="48">
        <v>1</v>
      </c>
      <c r="F10" s="50">
        <v>5.75</v>
      </c>
      <c r="G10" s="38">
        <v>1.1760962562200621</v>
      </c>
    </row>
    <row r="11" spans="1:7" s="48" customFormat="1" x14ac:dyDescent="0.25">
      <c r="A11" s="48" t="s">
        <v>9</v>
      </c>
      <c r="B11" s="49">
        <v>5847</v>
      </c>
      <c r="C11" s="48" t="s">
        <v>134</v>
      </c>
      <c r="D11" s="48" t="s">
        <v>133</v>
      </c>
      <c r="E11" s="48">
        <v>396</v>
      </c>
      <c r="F11" s="50">
        <v>2277</v>
      </c>
      <c r="G11" s="38">
        <v>465.73411746314457</v>
      </c>
    </row>
    <row r="12" spans="1:7" s="48" customFormat="1" x14ac:dyDescent="0.25">
      <c r="A12" s="48" t="s">
        <v>9</v>
      </c>
      <c r="B12" s="49">
        <v>5847</v>
      </c>
      <c r="C12" s="48" t="s">
        <v>148</v>
      </c>
      <c r="D12" s="48" t="s">
        <v>147</v>
      </c>
      <c r="E12" s="48">
        <v>331</v>
      </c>
      <c r="F12" s="50">
        <v>1506.05</v>
      </c>
      <c r="G12" s="38">
        <v>308.04517681395208</v>
      </c>
    </row>
    <row r="13" spans="1:7" s="48" customFormat="1" x14ac:dyDescent="0.25">
      <c r="A13" s="48" t="s">
        <v>9</v>
      </c>
      <c r="B13" s="49">
        <v>5847</v>
      </c>
      <c r="C13" s="48" t="s">
        <v>146</v>
      </c>
      <c r="D13" s="48" t="s">
        <v>145</v>
      </c>
      <c r="E13" s="48">
        <v>241</v>
      </c>
      <c r="F13" s="50">
        <v>1096.55</v>
      </c>
      <c r="G13" s="38">
        <v>224.28666952314938</v>
      </c>
    </row>
    <row r="14" spans="1:7" s="48" customFormat="1" x14ac:dyDescent="0.25">
      <c r="A14" s="48" t="s">
        <v>9</v>
      </c>
      <c r="B14" s="49">
        <v>5847</v>
      </c>
      <c r="C14" s="48" t="s">
        <v>453</v>
      </c>
      <c r="D14" s="48" t="s">
        <v>454</v>
      </c>
      <c r="E14" s="48">
        <v>154</v>
      </c>
      <c r="F14" s="50">
        <v>716.1</v>
      </c>
      <c r="G14" s="38">
        <v>146.47000505724981</v>
      </c>
    </row>
    <row r="15" spans="1:7" s="48" customFormat="1" x14ac:dyDescent="0.25">
      <c r="A15" s="48" t="s">
        <v>9</v>
      </c>
      <c r="B15" s="49">
        <v>5847</v>
      </c>
      <c r="C15" s="48" t="s">
        <v>455</v>
      </c>
      <c r="D15" s="48" t="s">
        <v>456</v>
      </c>
      <c r="E15" s="48">
        <v>107</v>
      </c>
      <c r="F15" s="50">
        <v>497.55</v>
      </c>
      <c r="G15" s="38">
        <v>101.76812039692032</v>
      </c>
    </row>
    <row r="16" spans="1:7" s="48" customFormat="1" x14ac:dyDescent="0.25">
      <c r="A16" s="48" t="s">
        <v>9</v>
      </c>
      <c r="B16" s="49">
        <v>5847</v>
      </c>
      <c r="C16" s="48" t="s">
        <v>160</v>
      </c>
      <c r="D16" s="48" t="s">
        <v>159</v>
      </c>
      <c r="E16" s="48">
        <v>94</v>
      </c>
      <c r="F16" s="50">
        <v>523.58000000000004</v>
      </c>
      <c r="G16" s="38">
        <v>107.09225701420871</v>
      </c>
    </row>
    <row r="17" spans="1:7" s="48" customFormat="1" x14ac:dyDescent="0.25">
      <c r="A17" s="48" t="s">
        <v>9</v>
      </c>
      <c r="B17" s="49">
        <v>5847</v>
      </c>
      <c r="C17" s="48" t="s">
        <v>156</v>
      </c>
      <c r="D17" s="48" t="s">
        <v>155</v>
      </c>
      <c r="E17" s="48">
        <v>319</v>
      </c>
      <c r="F17" s="50">
        <v>1776.8300000000002</v>
      </c>
      <c r="G17" s="38">
        <v>363.43010625034663</v>
      </c>
    </row>
    <row r="18" spans="1:7" s="48" customFormat="1" x14ac:dyDescent="0.25">
      <c r="A18" s="48" t="s">
        <v>9</v>
      </c>
      <c r="B18" s="49">
        <v>5847</v>
      </c>
      <c r="C18" s="48" t="s">
        <v>164</v>
      </c>
      <c r="D18" s="48" t="s">
        <v>163</v>
      </c>
      <c r="E18" s="48">
        <v>174</v>
      </c>
      <c r="F18" s="50">
        <v>969.18000000000006</v>
      </c>
      <c r="G18" s="38">
        <v>198.23460340927997</v>
      </c>
    </row>
    <row r="19" spans="1:7" s="48" customFormat="1" x14ac:dyDescent="0.25">
      <c r="A19" s="48" t="s">
        <v>9</v>
      </c>
      <c r="B19" s="49">
        <v>5847</v>
      </c>
      <c r="C19" s="48" t="s">
        <v>457</v>
      </c>
      <c r="D19" s="48" t="s">
        <v>458</v>
      </c>
      <c r="E19" s="48">
        <v>1</v>
      </c>
      <c r="F19" s="50">
        <v>5.22</v>
      </c>
      <c r="G19" s="38">
        <v>1.0676908621684738</v>
      </c>
    </row>
    <row r="20" spans="1:7" s="48" customFormat="1" x14ac:dyDescent="0.25">
      <c r="A20" s="48" t="s">
        <v>9</v>
      </c>
      <c r="B20" s="49">
        <v>5847</v>
      </c>
      <c r="C20" s="48" t="s">
        <v>162</v>
      </c>
      <c r="D20" s="48" t="s">
        <v>161</v>
      </c>
      <c r="E20" s="48">
        <v>76</v>
      </c>
      <c r="F20" s="50">
        <v>423.32000000000005</v>
      </c>
      <c r="G20" s="38">
        <v>86.585229075317685</v>
      </c>
    </row>
    <row r="21" spans="1:7" s="48" customFormat="1" x14ac:dyDescent="0.25">
      <c r="A21" s="48" t="s">
        <v>9</v>
      </c>
      <c r="B21" s="49">
        <v>5847</v>
      </c>
      <c r="C21" s="48" t="s">
        <v>459</v>
      </c>
      <c r="D21" s="48" t="s">
        <v>460</v>
      </c>
      <c r="E21" s="48">
        <v>1</v>
      </c>
      <c r="F21" s="50">
        <v>5.22</v>
      </c>
      <c r="G21" s="38">
        <v>1.0676908621684738</v>
      </c>
    </row>
    <row r="22" spans="1:7" s="48" customFormat="1" x14ac:dyDescent="0.25">
      <c r="A22" s="48" t="s">
        <v>9</v>
      </c>
      <c r="B22" s="49">
        <v>5847</v>
      </c>
      <c r="C22" s="48" t="s">
        <v>158</v>
      </c>
      <c r="D22" s="48" t="s">
        <v>157</v>
      </c>
      <c r="E22" s="48">
        <v>308</v>
      </c>
      <c r="F22" s="50">
        <v>1715.5600000000002</v>
      </c>
      <c r="G22" s="38">
        <v>350.8980336210243</v>
      </c>
    </row>
    <row r="23" spans="1:7" s="48" customFormat="1" x14ac:dyDescent="0.25">
      <c r="A23" s="48" t="s">
        <v>9</v>
      </c>
      <c r="B23" s="49">
        <v>5847</v>
      </c>
      <c r="C23" s="48" t="s">
        <v>142</v>
      </c>
      <c r="D23" s="48" t="s">
        <v>141</v>
      </c>
      <c r="E23" s="48">
        <v>112</v>
      </c>
      <c r="F23" s="50">
        <v>719.04</v>
      </c>
      <c r="G23" s="38">
        <v>147.0713481865171</v>
      </c>
    </row>
    <row r="24" spans="1:7" s="48" customFormat="1" x14ac:dyDescent="0.25">
      <c r="A24" s="48" t="s">
        <v>9</v>
      </c>
      <c r="B24" s="49">
        <v>5847</v>
      </c>
      <c r="C24" s="48" t="s">
        <v>152</v>
      </c>
      <c r="D24" s="48" t="s">
        <v>151</v>
      </c>
      <c r="E24" s="48">
        <v>246</v>
      </c>
      <c r="F24" s="50">
        <v>1370.22</v>
      </c>
      <c r="G24" s="38">
        <v>280.26271516484405</v>
      </c>
    </row>
    <row r="25" spans="1:7" s="48" customFormat="1" x14ac:dyDescent="0.25">
      <c r="A25" s="48" t="s">
        <v>9</v>
      </c>
      <c r="B25" s="49">
        <v>5847</v>
      </c>
      <c r="C25" s="48" t="s">
        <v>136</v>
      </c>
      <c r="D25" s="48" t="s">
        <v>135</v>
      </c>
      <c r="E25" s="48">
        <v>9</v>
      </c>
      <c r="F25" s="50">
        <v>53.01</v>
      </c>
      <c r="G25" s="38">
        <v>10.842584789952259</v>
      </c>
    </row>
    <row r="26" spans="1:7" s="48" customFormat="1" x14ac:dyDescent="0.25">
      <c r="A26" s="48" t="s">
        <v>9</v>
      </c>
      <c r="B26" s="49">
        <v>5847</v>
      </c>
      <c r="C26" s="48" t="s">
        <v>138</v>
      </c>
      <c r="D26" s="48" t="s">
        <v>137</v>
      </c>
      <c r="E26" s="48">
        <v>7</v>
      </c>
      <c r="F26" s="50">
        <v>41.23</v>
      </c>
      <c r="G26" s="38">
        <v>8.433121503296201</v>
      </c>
    </row>
    <row r="27" spans="1:7" s="48" customFormat="1" x14ac:dyDescent="0.25">
      <c r="A27" s="48" t="s">
        <v>9</v>
      </c>
      <c r="B27" s="49">
        <v>5847</v>
      </c>
      <c r="C27" s="48" t="s">
        <v>140</v>
      </c>
      <c r="D27" s="48" t="s">
        <v>139</v>
      </c>
      <c r="E27" s="48">
        <v>8</v>
      </c>
      <c r="F27" s="50">
        <v>47.12</v>
      </c>
      <c r="G27" s="38">
        <v>9.637853146624229</v>
      </c>
    </row>
    <row r="28" spans="1:7" s="48" customFormat="1" x14ac:dyDescent="0.25">
      <c r="A28" s="48" t="s">
        <v>9</v>
      </c>
      <c r="B28" s="49">
        <v>5847</v>
      </c>
      <c r="C28" s="48" t="s">
        <v>150</v>
      </c>
      <c r="D28" s="48" t="s">
        <v>149</v>
      </c>
      <c r="E28" s="48">
        <v>120</v>
      </c>
      <c r="F28" s="50">
        <v>770.4</v>
      </c>
      <c r="G28" s="38">
        <v>157.57644448555405</v>
      </c>
    </row>
    <row r="29" spans="1:7" s="48" customFormat="1" x14ac:dyDescent="0.25">
      <c r="A29" s="48" t="s">
        <v>9</v>
      </c>
      <c r="B29" s="49">
        <v>5847</v>
      </c>
      <c r="C29" s="48" t="s">
        <v>144</v>
      </c>
      <c r="D29" s="48" t="s">
        <v>143</v>
      </c>
      <c r="E29" s="48">
        <v>100</v>
      </c>
      <c r="F29" s="50">
        <v>642</v>
      </c>
      <c r="G29" s="38">
        <v>131.3137037379617</v>
      </c>
    </row>
    <row r="30" spans="1:7" s="48" customFormat="1" x14ac:dyDescent="0.25">
      <c r="A30" s="48" t="s">
        <v>9</v>
      </c>
      <c r="B30" s="49">
        <v>5847</v>
      </c>
      <c r="C30" s="48" t="s">
        <v>461</v>
      </c>
      <c r="D30" s="48" t="s">
        <v>462</v>
      </c>
      <c r="E30" s="48">
        <v>4</v>
      </c>
      <c r="F30" s="50">
        <v>20.88</v>
      </c>
      <c r="G30" s="38">
        <v>4.270763448673895</v>
      </c>
    </row>
    <row r="31" spans="1:7" s="48" customFormat="1" x14ac:dyDescent="0.25">
      <c r="A31" s="48" t="s">
        <v>9</v>
      </c>
      <c r="B31" s="49">
        <v>5847</v>
      </c>
      <c r="C31" s="48" t="s">
        <v>154</v>
      </c>
      <c r="D31" s="48" t="s">
        <v>153</v>
      </c>
      <c r="E31" s="48">
        <v>578</v>
      </c>
      <c r="F31" s="50">
        <v>3219.46</v>
      </c>
      <c r="G31" s="38">
        <v>658.5034527043897</v>
      </c>
    </row>
    <row r="32" spans="1:7" s="48" customFormat="1" x14ac:dyDescent="0.25">
      <c r="A32" s="48" t="s">
        <v>9</v>
      </c>
      <c r="B32" s="49">
        <v>5847</v>
      </c>
      <c r="C32" s="48" t="s">
        <v>214</v>
      </c>
      <c r="D32" s="48" t="s">
        <v>213</v>
      </c>
      <c r="E32" s="48">
        <v>63</v>
      </c>
      <c r="F32" s="50">
        <v>180.81</v>
      </c>
      <c r="G32" s="38">
        <v>36.98260244993903</v>
      </c>
    </row>
    <row r="33" spans="1:7" s="48" customFormat="1" x14ac:dyDescent="0.25">
      <c r="A33" s="48" t="s">
        <v>9</v>
      </c>
      <c r="B33" s="49">
        <v>5847</v>
      </c>
      <c r="C33" s="48" t="s">
        <v>463</v>
      </c>
      <c r="D33" s="48" t="s">
        <v>464</v>
      </c>
      <c r="E33" s="48">
        <v>4</v>
      </c>
      <c r="F33" s="50">
        <v>26.2</v>
      </c>
      <c r="G33" s="38">
        <v>5.3589081587766305</v>
      </c>
    </row>
    <row r="34" spans="1:7" s="48" customFormat="1" x14ac:dyDescent="0.25">
      <c r="A34" s="48" t="s">
        <v>9</v>
      </c>
      <c r="B34" s="49">
        <v>5847</v>
      </c>
      <c r="C34" s="48" t="s">
        <v>465</v>
      </c>
      <c r="D34" s="48" t="s">
        <v>466</v>
      </c>
      <c r="E34" s="48">
        <v>2</v>
      </c>
      <c r="F34" s="50">
        <v>5.72</v>
      </c>
      <c r="G34" s="38">
        <v>1.1699601018397834</v>
      </c>
    </row>
    <row r="35" spans="1:7" s="48" customFormat="1" x14ac:dyDescent="0.25">
      <c r="A35" s="48" t="s">
        <v>9</v>
      </c>
      <c r="B35" s="49">
        <v>5847</v>
      </c>
      <c r="C35" s="48" t="s">
        <v>467</v>
      </c>
      <c r="D35" s="48" t="s">
        <v>468</v>
      </c>
      <c r="E35" s="48">
        <v>3</v>
      </c>
      <c r="F35" s="50">
        <v>8.58</v>
      </c>
      <c r="G35" s="38">
        <v>1.7549401527596751</v>
      </c>
    </row>
    <row r="36" spans="1:7" s="48" customFormat="1" x14ac:dyDescent="0.25">
      <c r="A36" s="48" t="s">
        <v>9</v>
      </c>
      <c r="B36" s="49">
        <v>5847</v>
      </c>
      <c r="C36" s="48" t="s">
        <v>469</v>
      </c>
      <c r="D36" s="48" t="s">
        <v>470</v>
      </c>
      <c r="E36" s="48">
        <v>9</v>
      </c>
      <c r="F36" s="50">
        <v>35.01</v>
      </c>
      <c r="G36" s="38">
        <v>7.1608921617851076</v>
      </c>
    </row>
    <row r="37" spans="1:7" s="48" customFormat="1" x14ac:dyDescent="0.25">
      <c r="A37" s="48" t="s">
        <v>9</v>
      </c>
      <c r="B37" s="49">
        <v>5847</v>
      </c>
      <c r="C37" s="48" t="s">
        <v>471</v>
      </c>
      <c r="D37" s="48" t="s">
        <v>472</v>
      </c>
      <c r="E37" s="48">
        <v>4</v>
      </c>
      <c r="F37" s="50">
        <v>16.2</v>
      </c>
      <c r="G37" s="38">
        <v>3.3135233653504357</v>
      </c>
    </row>
    <row r="38" spans="1:7" s="48" customFormat="1" x14ac:dyDescent="0.25">
      <c r="A38" s="48" t="s">
        <v>9</v>
      </c>
      <c r="B38" s="49">
        <v>5847</v>
      </c>
      <c r="C38" s="48" t="s">
        <v>473</v>
      </c>
      <c r="D38" s="48" t="s">
        <v>474</v>
      </c>
      <c r="E38" s="48">
        <v>2</v>
      </c>
      <c r="F38" s="50">
        <v>8.1</v>
      </c>
      <c r="G38" s="38">
        <v>1.6567616826752178</v>
      </c>
    </row>
    <row r="39" spans="1:7" s="48" customFormat="1" x14ac:dyDescent="0.25">
      <c r="A39" s="48" t="s">
        <v>9</v>
      </c>
      <c r="B39" s="49">
        <v>5847</v>
      </c>
      <c r="C39" s="48" t="s">
        <v>475</v>
      </c>
      <c r="D39" s="48" t="s">
        <v>476</v>
      </c>
      <c r="E39" s="48">
        <v>7</v>
      </c>
      <c r="F39" s="50">
        <v>28.349999999999998</v>
      </c>
      <c r="G39" s="38">
        <v>5.7986658893632619</v>
      </c>
    </row>
    <row r="40" spans="1:7" s="48" customFormat="1" x14ac:dyDescent="0.25">
      <c r="A40" s="48" t="s">
        <v>9</v>
      </c>
      <c r="B40" s="49">
        <v>5847</v>
      </c>
      <c r="C40" s="48" t="s">
        <v>229</v>
      </c>
      <c r="D40" s="48" t="s">
        <v>228</v>
      </c>
      <c r="E40" s="48">
        <v>1</v>
      </c>
      <c r="F40" s="50">
        <v>4.05</v>
      </c>
      <c r="G40" s="38">
        <v>0.82838084133760892</v>
      </c>
    </row>
    <row r="41" spans="1:7" s="48" customFormat="1" x14ac:dyDescent="0.25">
      <c r="A41" s="48" t="s">
        <v>9</v>
      </c>
      <c r="B41" s="49">
        <v>5847</v>
      </c>
      <c r="C41" s="48" t="s">
        <v>477</v>
      </c>
      <c r="D41" s="48" t="s">
        <v>478</v>
      </c>
      <c r="E41" s="48">
        <v>1</v>
      </c>
      <c r="F41" s="50">
        <v>4.4800000000000004</v>
      </c>
      <c r="G41" s="38">
        <v>0.91633238745493539</v>
      </c>
    </row>
    <row r="42" spans="1:7" s="48" customFormat="1" x14ac:dyDescent="0.25">
      <c r="A42" s="48" t="s">
        <v>9</v>
      </c>
      <c r="B42" s="49">
        <v>5847</v>
      </c>
      <c r="C42" s="48" t="s">
        <v>479</v>
      </c>
      <c r="D42" s="48" t="s">
        <v>480</v>
      </c>
      <c r="E42" s="48">
        <v>1</v>
      </c>
      <c r="F42" s="50">
        <v>4.4800000000000004</v>
      </c>
      <c r="G42" s="38">
        <v>0.91633238745493539</v>
      </c>
    </row>
    <row r="43" spans="1:7" s="48" customFormat="1" x14ac:dyDescent="0.25">
      <c r="A43" s="48" t="s">
        <v>9</v>
      </c>
      <c r="B43" s="49">
        <v>5847</v>
      </c>
      <c r="C43" s="48" t="s">
        <v>481</v>
      </c>
      <c r="D43" s="48" t="s">
        <v>482</v>
      </c>
      <c r="E43" s="48">
        <v>1</v>
      </c>
      <c r="F43" s="50">
        <v>4.4800000000000004</v>
      </c>
      <c r="G43" s="38">
        <v>0.91633238745493539</v>
      </c>
    </row>
    <row r="44" spans="1:7" s="48" customFormat="1" x14ac:dyDescent="0.25">
      <c r="A44" s="48" t="s">
        <v>9</v>
      </c>
      <c r="B44" s="49">
        <v>5847</v>
      </c>
      <c r="C44" s="48" t="s">
        <v>198</v>
      </c>
      <c r="D44" s="48" t="s">
        <v>197</v>
      </c>
      <c r="E44" s="48">
        <v>402</v>
      </c>
      <c r="F44" s="50">
        <v>1833.12</v>
      </c>
      <c r="G44" s="38">
        <v>374.94357725254258</v>
      </c>
    </row>
    <row r="45" spans="1:7" s="48" customFormat="1" x14ac:dyDescent="0.25">
      <c r="A45" s="48" t="s">
        <v>9</v>
      </c>
      <c r="B45" s="49">
        <v>5847</v>
      </c>
      <c r="C45" s="48" t="s">
        <v>194</v>
      </c>
      <c r="D45" s="48" t="s">
        <v>193</v>
      </c>
      <c r="E45" s="48">
        <v>267</v>
      </c>
      <c r="F45" s="50">
        <v>1217.52</v>
      </c>
      <c r="G45" s="38">
        <v>249.02968936922608</v>
      </c>
    </row>
    <row r="46" spans="1:7" s="48" customFormat="1" x14ac:dyDescent="0.25">
      <c r="A46" s="48" t="s">
        <v>9</v>
      </c>
      <c r="B46" s="49">
        <v>5847</v>
      </c>
      <c r="C46" s="48" t="s">
        <v>196</v>
      </c>
      <c r="D46" s="48" t="s">
        <v>195</v>
      </c>
      <c r="E46" s="48">
        <v>379</v>
      </c>
      <c r="F46" s="50">
        <v>1728.2399999999998</v>
      </c>
      <c r="G46" s="38">
        <v>353.49158153908866</v>
      </c>
    </row>
    <row r="47" spans="1:7" s="48" customFormat="1" x14ac:dyDescent="0.25">
      <c r="A47" s="48" t="s">
        <v>9</v>
      </c>
      <c r="B47" s="49">
        <v>5847</v>
      </c>
      <c r="C47" s="48" t="s">
        <v>180</v>
      </c>
      <c r="D47" s="48" t="s">
        <v>179</v>
      </c>
      <c r="E47" s="48">
        <v>370</v>
      </c>
      <c r="F47" s="50">
        <v>1687.1999999999998</v>
      </c>
      <c r="G47" s="38">
        <v>345.09732234686754</v>
      </c>
    </row>
    <row r="48" spans="1:7" s="48" customFormat="1" x14ac:dyDescent="0.25">
      <c r="A48" s="48" t="s">
        <v>9</v>
      </c>
      <c r="B48" s="49">
        <v>5847</v>
      </c>
      <c r="C48" s="48" t="s">
        <v>182</v>
      </c>
      <c r="D48" s="48" t="s">
        <v>181</v>
      </c>
      <c r="E48" s="48">
        <v>409</v>
      </c>
      <c r="F48" s="50">
        <v>1865.0399999999997</v>
      </c>
      <c r="G48" s="38">
        <v>381.47244551315896</v>
      </c>
    </row>
    <row r="49" spans="1:7" s="48" customFormat="1" x14ac:dyDescent="0.25">
      <c r="A49" s="48" t="s">
        <v>9</v>
      </c>
      <c r="B49" s="49">
        <v>5847</v>
      </c>
      <c r="C49" s="48" t="s">
        <v>188</v>
      </c>
      <c r="D49" s="48" t="s">
        <v>187</v>
      </c>
      <c r="E49" s="48">
        <v>324</v>
      </c>
      <c r="F49" s="50">
        <v>1477.4399999999998</v>
      </c>
      <c r="G49" s="38">
        <v>302.19333091995969</v>
      </c>
    </row>
    <row r="50" spans="1:7" s="48" customFormat="1" x14ac:dyDescent="0.25">
      <c r="A50" s="48" t="s">
        <v>9</v>
      </c>
      <c r="B50" s="49">
        <v>5847</v>
      </c>
      <c r="C50" s="48" t="s">
        <v>186</v>
      </c>
      <c r="D50" s="48" t="s">
        <v>185</v>
      </c>
      <c r="E50" s="48">
        <v>273</v>
      </c>
      <c r="F50" s="50">
        <v>1244.8799999999999</v>
      </c>
      <c r="G50" s="38">
        <v>254.62586216404011</v>
      </c>
    </row>
    <row r="51" spans="1:7" s="48" customFormat="1" x14ac:dyDescent="0.25">
      <c r="A51" s="48" t="s">
        <v>9</v>
      </c>
      <c r="B51" s="49">
        <v>5847</v>
      </c>
      <c r="C51" s="48" t="s">
        <v>190</v>
      </c>
      <c r="D51" s="48" t="s">
        <v>189</v>
      </c>
      <c r="E51" s="48">
        <v>284</v>
      </c>
      <c r="F51" s="50">
        <v>1295.04</v>
      </c>
      <c r="G51" s="38">
        <v>264.88551228786594</v>
      </c>
    </row>
    <row r="52" spans="1:7" s="48" customFormat="1" x14ac:dyDescent="0.25">
      <c r="A52" s="48" t="s">
        <v>9</v>
      </c>
      <c r="B52" s="49">
        <v>5847</v>
      </c>
      <c r="C52" s="48" t="s">
        <v>184</v>
      </c>
      <c r="D52" s="48" t="s">
        <v>183</v>
      </c>
      <c r="E52" s="48">
        <v>342</v>
      </c>
      <c r="F52" s="50">
        <v>1559.5199999999998</v>
      </c>
      <c r="G52" s="38">
        <v>318.98184930440186</v>
      </c>
    </row>
    <row r="53" spans="1:7" s="48" customFormat="1" x14ac:dyDescent="0.25">
      <c r="A53" s="48" t="s">
        <v>9</v>
      </c>
      <c r="B53" s="49">
        <v>5847</v>
      </c>
      <c r="C53" s="48" t="s">
        <v>192</v>
      </c>
      <c r="D53" s="48" t="s">
        <v>191</v>
      </c>
      <c r="E53" s="48">
        <v>382</v>
      </c>
      <c r="F53" s="50">
        <v>1741.9199999999998</v>
      </c>
      <c r="G53" s="38">
        <v>356.28966793649568</v>
      </c>
    </row>
    <row r="54" spans="1:7" s="48" customFormat="1" x14ac:dyDescent="0.25">
      <c r="A54" s="48" t="s">
        <v>9</v>
      </c>
      <c r="B54" s="49">
        <v>5847</v>
      </c>
      <c r="C54" s="48" t="s">
        <v>208</v>
      </c>
      <c r="D54" s="48" t="s">
        <v>207</v>
      </c>
      <c r="E54" s="48">
        <v>259</v>
      </c>
      <c r="F54" s="50">
        <v>1709.3999999999999</v>
      </c>
      <c r="G54" s="38">
        <v>349.63807658827369</v>
      </c>
    </row>
    <row r="55" spans="1:7" s="48" customFormat="1" x14ac:dyDescent="0.25">
      <c r="A55" s="48" t="s">
        <v>9</v>
      </c>
      <c r="B55" s="49">
        <v>5847</v>
      </c>
      <c r="C55" s="48" t="s">
        <v>166</v>
      </c>
      <c r="D55" s="48" t="s">
        <v>165</v>
      </c>
      <c r="E55" s="48">
        <v>7</v>
      </c>
      <c r="F55" s="50">
        <v>31.43</v>
      </c>
      <c r="G55" s="38">
        <v>6.4286444057385301</v>
      </c>
    </row>
    <row r="56" spans="1:7" s="48" customFormat="1" x14ac:dyDescent="0.25">
      <c r="A56" s="48" t="s">
        <v>9</v>
      </c>
      <c r="B56" s="49">
        <v>5847</v>
      </c>
      <c r="C56" s="48" t="s">
        <v>174</v>
      </c>
      <c r="D56" s="48" t="s">
        <v>173</v>
      </c>
      <c r="E56" s="48">
        <v>5</v>
      </c>
      <c r="F56" s="50">
        <v>22.450000000000003</v>
      </c>
      <c r="G56" s="38">
        <v>4.5918888612418076</v>
      </c>
    </row>
    <row r="57" spans="1:7" s="48" customFormat="1" x14ac:dyDescent="0.25">
      <c r="A57" s="48" t="s">
        <v>9</v>
      </c>
      <c r="B57" s="49">
        <v>5847</v>
      </c>
      <c r="C57" s="48" t="s">
        <v>170</v>
      </c>
      <c r="D57" s="48" t="s">
        <v>169</v>
      </c>
      <c r="E57" s="48">
        <v>7</v>
      </c>
      <c r="F57" s="50">
        <v>31.43</v>
      </c>
      <c r="G57" s="38">
        <v>6.4286444057385301</v>
      </c>
    </row>
    <row r="58" spans="1:7" s="48" customFormat="1" x14ac:dyDescent="0.25">
      <c r="A58" s="48" t="s">
        <v>9</v>
      </c>
      <c r="B58" s="49">
        <v>5847</v>
      </c>
      <c r="C58" s="48" t="s">
        <v>483</v>
      </c>
      <c r="D58" s="48" t="s">
        <v>484</v>
      </c>
      <c r="E58" s="48">
        <v>7</v>
      </c>
      <c r="F58" s="50">
        <v>31.43</v>
      </c>
      <c r="G58" s="38">
        <v>6.4286444057385301</v>
      </c>
    </row>
    <row r="59" spans="1:7" s="48" customFormat="1" x14ac:dyDescent="0.25">
      <c r="A59" s="48" t="s">
        <v>9</v>
      </c>
      <c r="B59" s="49">
        <v>5847</v>
      </c>
      <c r="C59" s="48" t="s">
        <v>176</v>
      </c>
      <c r="D59" s="48" t="s">
        <v>175</v>
      </c>
      <c r="E59" s="48">
        <v>12</v>
      </c>
      <c r="F59" s="50">
        <v>53.88</v>
      </c>
      <c r="G59" s="38">
        <v>11.020533266980339</v>
      </c>
    </row>
    <row r="60" spans="1:7" s="48" customFormat="1" x14ac:dyDescent="0.25">
      <c r="A60" s="48" t="s">
        <v>9</v>
      </c>
      <c r="B60" s="49">
        <v>5847</v>
      </c>
      <c r="C60" s="48" t="s">
        <v>172</v>
      </c>
      <c r="D60" s="48" t="s">
        <v>171</v>
      </c>
      <c r="E60" s="48">
        <v>2</v>
      </c>
      <c r="F60" s="50">
        <v>8.98</v>
      </c>
      <c r="G60" s="38">
        <v>1.836755544496723</v>
      </c>
    </row>
    <row r="61" spans="1:7" s="48" customFormat="1" x14ac:dyDescent="0.25">
      <c r="A61" s="48" t="s">
        <v>9</v>
      </c>
      <c r="B61" s="49">
        <v>5847</v>
      </c>
      <c r="C61" s="48" t="s">
        <v>168</v>
      </c>
      <c r="D61" s="48" t="s">
        <v>167</v>
      </c>
      <c r="E61" s="48">
        <v>3</v>
      </c>
      <c r="F61" s="50">
        <v>13.47</v>
      </c>
      <c r="G61" s="38">
        <v>2.7551333167450847</v>
      </c>
    </row>
    <row r="62" spans="1:7" s="48" customFormat="1" x14ac:dyDescent="0.25">
      <c r="A62" s="48" t="s">
        <v>9</v>
      </c>
      <c r="B62" s="49">
        <v>5847</v>
      </c>
      <c r="C62" s="48" t="s">
        <v>485</v>
      </c>
      <c r="D62" s="48" t="s">
        <v>486</v>
      </c>
      <c r="E62" s="48">
        <v>12</v>
      </c>
      <c r="F62" s="50">
        <v>53.88</v>
      </c>
      <c r="G62" s="38">
        <v>11.020533266980339</v>
      </c>
    </row>
    <row r="63" spans="1:7" s="48" customFormat="1" x14ac:dyDescent="0.25">
      <c r="A63" s="48" t="s">
        <v>9</v>
      </c>
      <c r="B63" s="49">
        <v>5847</v>
      </c>
      <c r="C63" s="48" t="s">
        <v>487</v>
      </c>
      <c r="D63" s="48" t="s">
        <v>488</v>
      </c>
      <c r="E63" s="48">
        <v>2</v>
      </c>
      <c r="F63" s="50">
        <v>8.98</v>
      </c>
      <c r="G63" s="38">
        <v>1.836755544496723</v>
      </c>
    </row>
    <row r="64" spans="1:7" s="48" customFormat="1" x14ac:dyDescent="0.25">
      <c r="A64" s="48" t="s">
        <v>9</v>
      </c>
      <c r="B64" s="49">
        <v>5847</v>
      </c>
      <c r="C64" s="48" t="s">
        <v>489</v>
      </c>
      <c r="D64" s="48" t="s">
        <v>490</v>
      </c>
      <c r="E64" s="48">
        <v>8</v>
      </c>
      <c r="F64" s="50">
        <v>35.92</v>
      </c>
      <c r="G64" s="38">
        <v>7.3470221779868918</v>
      </c>
    </row>
    <row r="65" spans="1:7" s="48" customFormat="1" x14ac:dyDescent="0.25">
      <c r="A65" s="48" t="s">
        <v>9</v>
      </c>
      <c r="B65" s="49">
        <v>5847</v>
      </c>
      <c r="C65" s="48" t="s">
        <v>491</v>
      </c>
      <c r="D65" s="48" t="s">
        <v>492</v>
      </c>
      <c r="E65" s="48">
        <v>3</v>
      </c>
      <c r="F65" s="50">
        <v>13.47</v>
      </c>
      <c r="G65" s="38">
        <v>2.7551333167450847</v>
      </c>
    </row>
    <row r="66" spans="1:7" s="48" customFormat="1" x14ac:dyDescent="0.25">
      <c r="A66" s="48" t="s">
        <v>9</v>
      </c>
      <c r="B66" s="49">
        <v>5847</v>
      </c>
      <c r="C66" s="48" t="s">
        <v>493</v>
      </c>
      <c r="D66" s="48" t="s">
        <v>494</v>
      </c>
      <c r="E66" s="48">
        <v>2</v>
      </c>
      <c r="F66" s="50">
        <v>8.98</v>
      </c>
      <c r="G66" s="38">
        <v>1.836755544496723</v>
      </c>
    </row>
    <row r="67" spans="1:7" s="48" customFormat="1" x14ac:dyDescent="0.25">
      <c r="A67" s="48" t="s">
        <v>9</v>
      </c>
      <c r="B67" s="49">
        <v>5847</v>
      </c>
      <c r="C67" s="48" t="s">
        <v>206</v>
      </c>
      <c r="D67" s="48" t="s">
        <v>205</v>
      </c>
      <c r="E67" s="48">
        <v>5</v>
      </c>
      <c r="F67" s="50">
        <v>21.75</v>
      </c>
      <c r="G67" s="38">
        <v>4.448711925701974</v>
      </c>
    </row>
    <row r="68" spans="1:7" s="48" customFormat="1" x14ac:dyDescent="0.25">
      <c r="A68" s="48" t="s">
        <v>9</v>
      </c>
      <c r="B68" s="49">
        <v>5847</v>
      </c>
      <c r="C68" s="48" t="s">
        <v>204</v>
      </c>
      <c r="D68" s="48" t="s">
        <v>203</v>
      </c>
      <c r="E68" s="48">
        <v>7</v>
      </c>
      <c r="F68" s="50">
        <v>30.449999999999996</v>
      </c>
      <c r="G68" s="38">
        <v>6.2281966959827626</v>
      </c>
    </row>
    <row r="69" spans="1:7" s="48" customFormat="1" x14ac:dyDescent="0.25">
      <c r="A69" s="48" t="s">
        <v>9</v>
      </c>
      <c r="B69" s="49">
        <v>5847</v>
      </c>
      <c r="C69" s="48" t="s">
        <v>495</v>
      </c>
      <c r="D69" s="48" t="s">
        <v>496</v>
      </c>
      <c r="E69" s="48">
        <v>2</v>
      </c>
      <c r="F69" s="50">
        <v>11.16</v>
      </c>
      <c r="G69" s="38">
        <v>2.2826494294636333</v>
      </c>
    </row>
    <row r="70" spans="1:7" s="48" customFormat="1" x14ac:dyDescent="0.25">
      <c r="A70" s="48" t="s">
        <v>9</v>
      </c>
      <c r="B70" s="49">
        <v>5847</v>
      </c>
      <c r="C70" s="48" t="s">
        <v>210</v>
      </c>
      <c r="D70" s="48" t="s">
        <v>209</v>
      </c>
      <c r="E70" s="48">
        <v>5</v>
      </c>
      <c r="F70" s="50">
        <v>27.9</v>
      </c>
      <c r="G70" s="38">
        <v>5.7066235736590833</v>
      </c>
    </row>
    <row r="71" spans="1:7" s="48" customFormat="1" x14ac:dyDescent="0.25">
      <c r="A71" s="48" t="s">
        <v>9</v>
      </c>
      <c r="B71" s="49">
        <v>5847</v>
      </c>
      <c r="C71" s="48" t="s">
        <v>497</v>
      </c>
      <c r="D71" s="48" t="s">
        <v>498</v>
      </c>
      <c r="E71" s="48">
        <v>10</v>
      </c>
      <c r="F71" s="50">
        <v>45.599999999999994</v>
      </c>
      <c r="G71" s="38">
        <v>9.3269546580234479</v>
      </c>
    </row>
    <row r="72" spans="1:7" s="48" customFormat="1" x14ac:dyDescent="0.25">
      <c r="A72" s="48" t="s">
        <v>9</v>
      </c>
      <c r="B72" s="49">
        <v>5847</v>
      </c>
      <c r="C72" s="48" t="s">
        <v>499</v>
      </c>
      <c r="D72" s="48" t="s">
        <v>500</v>
      </c>
      <c r="E72" s="48">
        <v>4</v>
      </c>
      <c r="F72" s="50">
        <v>18.239999999999998</v>
      </c>
      <c r="G72" s="38">
        <v>3.730781863209379</v>
      </c>
    </row>
    <row r="73" spans="1:7" s="48" customFormat="1" x14ac:dyDescent="0.25">
      <c r="A73" s="48" t="s">
        <v>9</v>
      </c>
      <c r="B73" s="49">
        <v>5847</v>
      </c>
      <c r="C73" s="48" t="s">
        <v>501</v>
      </c>
      <c r="D73" s="48" t="s">
        <v>502</v>
      </c>
      <c r="E73" s="48">
        <v>13</v>
      </c>
      <c r="F73" s="50">
        <v>59.279999999999994</v>
      </c>
      <c r="G73" s="38">
        <v>12.125041055430481</v>
      </c>
    </row>
    <row r="74" spans="1:7" s="48" customFormat="1" x14ac:dyDescent="0.25">
      <c r="A74" s="48" t="s">
        <v>9</v>
      </c>
      <c r="B74" s="49">
        <v>5847</v>
      </c>
      <c r="C74" s="48" t="s">
        <v>178</v>
      </c>
      <c r="D74" s="48" t="s">
        <v>177</v>
      </c>
      <c r="E74" s="48">
        <v>2</v>
      </c>
      <c r="F74" s="50">
        <v>9.1199999999999992</v>
      </c>
      <c r="G74" s="38">
        <v>1.8653909316046895</v>
      </c>
    </row>
    <row r="75" spans="1:7" s="48" customFormat="1" x14ac:dyDescent="0.25">
      <c r="A75" s="48" t="s">
        <v>9</v>
      </c>
      <c r="B75" s="49">
        <v>5847</v>
      </c>
      <c r="C75" s="48" t="s">
        <v>503</v>
      </c>
      <c r="D75" s="48" t="s">
        <v>504</v>
      </c>
      <c r="E75" s="48">
        <v>5</v>
      </c>
      <c r="F75" s="50">
        <v>22.799999999999997</v>
      </c>
      <c r="G75" s="38">
        <v>4.663477329011724</v>
      </c>
    </row>
    <row r="76" spans="1:7" s="48" customFormat="1" x14ac:dyDescent="0.25">
      <c r="A76" s="48" t="s">
        <v>9</v>
      </c>
      <c r="B76" s="49">
        <v>5847</v>
      </c>
      <c r="C76" s="48" t="s">
        <v>505</v>
      </c>
      <c r="D76" s="48" t="s">
        <v>506</v>
      </c>
      <c r="E76" s="48">
        <v>4</v>
      </c>
      <c r="F76" s="50">
        <v>18.239999999999998</v>
      </c>
      <c r="G76" s="38">
        <v>3.730781863209379</v>
      </c>
    </row>
    <row r="77" spans="1:7" s="48" customFormat="1" x14ac:dyDescent="0.25">
      <c r="A77" s="48" t="s">
        <v>9</v>
      </c>
      <c r="B77" s="49">
        <v>5847</v>
      </c>
      <c r="C77" s="48" t="s">
        <v>220</v>
      </c>
      <c r="D77" s="48" t="s">
        <v>219</v>
      </c>
      <c r="E77" s="48">
        <v>5</v>
      </c>
      <c r="F77" s="50">
        <v>22.799999999999997</v>
      </c>
      <c r="G77" s="38">
        <v>4.663477329011724</v>
      </c>
    </row>
    <row r="78" spans="1:7" s="48" customFormat="1" x14ac:dyDescent="0.25">
      <c r="A78" s="48" t="s">
        <v>9</v>
      </c>
      <c r="B78" s="49">
        <v>5847</v>
      </c>
      <c r="C78" s="48" t="s">
        <v>507</v>
      </c>
      <c r="D78" s="48" t="s">
        <v>508</v>
      </c>
      <c r="E78" s="48">
        <v>6</v>
      </c>
      <c r="F78" s="50">
        <v>27.36</v>
      </c>
      <c r="G78" s="38">
        <v>5.5961727948140689</v>
      </c>
    </row>
    <row r="79" spans="1:7" s="48" customFormat="1" x14ac:dyDescent="0.25">
      <c r="A79" s="48" t="s">
        <v>9</v>
      </c>
      <c r="B79" s="49">
        <v>5847</v>
      </c>
      <c r="C79" s="48" t="s">
        <v>509</v>
      </c>
      <c r="D79" s="48" t="s">
        <v>510</v>
      </c>
      <c r="E79" s="48">
        <v>3</v>
      </c>
      <c r="F79" s="50">
        <v>13.68</v>
      </c>
      <c r="G79" s="38">
        <v>2.7980863974070345</v>
      </c>
    </row>
    <row r="80" spans="1:7" s="48" customFormat="1" x14ac:dyDescent="0.25">
      <c r="A80" s="48" t="s">
        <v>9</v>
      </c>
      <c r="B80" s="49">
        <v>5847</v>
      </c>
      <c r="C80" s="48" t="s">
        <v>511</v>
      </c>
      <c r="D80" s="48" t="s">
        <v>512</v>
      </c>
      <c r="E80" s="48">
        <v>14</v>
      </c>
      <c r="F80" s="50">
        <v>63.839999999999996</v>
      </c>
      <c r="G80" s="38">
        <v>13.057736521232828</v>
      </c>
    </row>
    <row r="81" spans="1:7" s="48" customFormat="1" x14ac:dyDescent="0.25">
      <c r="A81" s="48" t="s">
        <v>9</v>
      </c>
      <c r="B81" s="49">
        <v>5847</v>
      </c>
      <c r="C81" s="48" t="s">
        <v>513</v>
      </c>
      <c r="D81" s="48" t="s">
        <v>514</v>
      </c>
      <c r="E81" s="48">
        <v>10</v>
      </c>
      <c r="F81" s="50">
        <v>46.3</v>
      </c>
      <c r="G81" s="38">
        <v>9.4701315935632824</v>
      </c>
    </row>
    <row r="82" spans="1:7" s="48" customFormat="1" x14ac:dyDescent="0.25">
      <c r="A82" s="48" t="s">
        <v>9</v>
      </c>
      <c r="B82" s="49">
        <v>5847</v>
      </c>
      <c r="C82" s="48" t="s">
        <v>200</v>
      </c>
      <c r="D82" s="48" t="s">
        <v>199</v>
      </c>
      <c r="E82" s="48">
        <v>3</v>
      </c>
      <c r="F82" s="50">
        <v>13.89</v>
      </c>
      <c r="G82" s="38">
        <v>2.8410394780689847</v>
      </c>
    </row>
    <row r="83" spans="1:7" s="48" customFormat="1" x14ac:dyDescent="0.25">
      <c r="B83" s="51" t="s">
        <v>539</v>
      </c>
      <c r="E83" s="48">
        <f>SUBTOTAL(9,E2:E82)</f>
        <v>8198</v>
      </c>
      <c r="F83" s="50">
        <f>SUBTOTAL(9,F2:F82)</f>
        <v>40098.129999999997</v>
      </c>
      <c r="G83" s="52">
        <v>8201.6105346826698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9D79-F228-4D71-8218-BE0447DE002F}">
  <dimension ref="A1:G78"/>
  <sheetViews>
    <sheetView workbookViewId="0">
      <selection activeCell="A2" sqref="A2"/>
    </sheetView>
  </sheetViews>
  <sheetFormatPr baseColWidth="10" defaultColWidth="9.140625" defaultRowHeight="15.75" x14ac:dyDescent="0.25"/>
  <cols>
    <col min="1" max="1" width="14.28515625" style="1" bestFit="1" customWidth="1"/>
    <col min="2" max="2" width="8.7109375" style="1" bestFit="1" customWidth="1"/>
    <col min="3" max="3" width="14.28515625" style="1" bestFit="1" customWidth="1"/>
    <col min="4" max="4" width="26.85546875" style="1" bestFit="1" customWidth="1"/>
    <col min="5" max="6" width="12.7109375" style="1" bestFit="1" customWidth="1"/>
    <col min="7" max="7" width="12.28515625" style="1" bestFit="1" customWidth="1"/>
    <col min="8" max="16384" width="9.140625" style="1"/>
  </cols>
  <sheetData>
    <row r="1" spans="1:7" s="8" customFormat="1" ht="13.9" customHeight="1" x14ac:dyDescent="0.25">
      <c r="A1" s="45" t="s">
        <v>542</v>
      </c>
      <c r="B1" s="46" t="s">
        <v>435</v>
      </c>
      <c r="C1" s="45" t="s">
        <v>434</v>
      </c>
      <c r="D1" s="45" t="s">
        <v>433</v>
      </c>
      <c r="E1" s="47" t="s">
        <v>432</v>
      </c>
      <c r="F1" s="45" t="s">
        <v>431</v>
      </c>
      <c r="G1" s="45" t="s">
        <v>534</v>
      </c>
    </row>
    <row r="2" spans="1:7" s="48" customFormat="1" x14ac:dyDescent="0.25">
      <c r="A2" s="48" t="s">
        <v>9</v>
      </c>
      <c r="B2" s="49">
        <v>5850</v>
      </c>
      <c r="C2" s="48" t="s">
        <v>128</v>
      </c>
      <c r="D2" s="48" t="s">
        <v>127</v>
      </c>
      <c r="E2" s="48">
        <v>139</v>
      </c>
      <c r="F2" s="50">
        <v>386.41999999999996</v>
      </c>
      <c r="G2" s="53">
        <v>79.037759187575006</v>
      </c>
    </row>
    <row r="3" spans="1:7" s="48" customFormat="1" x14ac:dyDescent="0.25">
      <c r="A3" s="48" t="s">
        <v>9</v>
      </c>
      <c r="B3" s="49">
        <v>5850</v>
      </c>
      <c r="C3" s="48" t="s">
        <v>125</v>
      </c>
      <c r="D3" s="48" t="s">
        <v>124</v>
      </c>
      <c r="E3" s="48">
        <v>58</v>
      </c>
      <c r="F3" s="50">
        <v>175.16</v>
      </c>
      <c r="G3" s="53">
        <v>35.82696004165323</v>
      </c>
    </row>
    <row r="4" spans="1:7" s="48" customFormat="1" x14ac:dyDescent="0.25">
      <c r="A4" s="48" t="s">
        <v>9</v>
      </c>
      <c r="B4" s="49">
        <v>5850</v>
      </c>
      <c r="C4" s="48" t="s">
        <v>126</v>
      </c>
      <c r="D4" s="48" t="s">
        <v>448</v>
      </c>
      <c r="E4" s="48">
        <v>82</v>
      </c>
      <c r="F4" s="50">
        <v>247.64000000000001</v>
      </c>
      <c r="G4" s="53">
        <v>50.651909024406294</v>
      </c>
    </row>
    <row r="5" spans="1:7" s="48" customFormat="1" x14ac:dyDescent="0.25">
      <c r="A5" s="48" t="s">
        <v>9</v>
      </c>
      <c r="B5" s="49">
        <v>5850</v>
      </c>
      <c r="C5" s="48" t="s">
        <v>449</v>
      </c>
      <c r="D5" s="48" t="s">
        <v>450</v>
      </c>
      <c r="E5" s="48">
        <v>100</v>
      </c>
      <c r="F5" s="50">
        <v>263</v>
      </c>
      <c r="G5" s="53">
        <v>53.793620067108925</v>
      </c>
    </row>
    <row r="6" spans="1:7" s="48" customFormat="1" x14ac:dyDescent="0.25">
      <c r="A6" s="48" t="s">
        <v>9</v>
      </c>
      <c r="B6" s="49">
        <v>5850</v>
      </c>
      <c r="C6" s="48" t="s">
        <v>132</v>
      </c>
      <c r="D6" s="48" t="s">
        <v>131</v>
      </c>
      <c r="E6" s="48">
        <v>217</v>
      </c>
      <c r="F6" s="50">
        <v>1247.75</v>
      </c>
      <c r="G6" s="53">
        <v>255.21288759975346</v>
      </c>
    </row>
    <row r="7" spans="1:7" s="48" customFormat="1" x14ac:dyDescent="0.25">
      <c r="A7" s="48" t="s">
        <v>9</v>
      </c>
      <c r="B7" s="49">
        <v>5850</v>
      </c>
      <c r="C7" s="48" t="s">
        <v>130</v>
      </c>
      <c r="D7" s="48" t="s">
        <v>129</v>
      </c>
      <c r="E7" s="48">
        <v>1</v>
      </c>
      <c r="F7" s="50">
        <v>5.75</v>
      </c>
      <c r="G7" s="53">
        <v>1.1760962562200621</v>
      </c>
    </row>
    <row r="8" spans="1:7" s="48" customFormat="1" x14ac:dyDescent="0.25">
      <c r="A8" s="48" t="s">
        <v>9</v>
      </c>
      <c r="B8" s="49">
        <v>5850</v>
      </c>
      <c r="C8" s="48" t="s">
        <v>218</v>
      </c>
      <c r="D8" s="48" t="s">
        <v>217</v>
      </c>
      <c r="E8" s="48">
        <v>6</v>
      </c>
      <c r="F8" s="50">
        <v>34.5</v>
      </c>
      <c r="G8" s="53">
        <v>7.0565775373203721</v>
      </c>
    </row>
    <row r="9" spans="1:7" s="48" customFormat="1" x14ac:dyDescent="0.25">
      <c r="A9" s="48" t="s">
        <v>9</v>
      </c>
      <c r="B9" s="49">
        <v>5850</v>
      </c>
      <c r="C9" s="48" t="s">
        <v>134</v>
      </c>
      <c r="D9" s="48" t="s">
        <v>133</v>
      </c>
      <c r="E9" s="48">
        <v>289</v>
      </c>
      <c r="F9" s="50">
        <v>1661.75</v>
      </c>
      <c r="G9" s="53">
        <v>339.89181804759795</v>
      </c>
    </row>
    <row r="10" spans="1:7" s="48" customFormat="1" x14ac:dyDescent="0.25">
      <c r="A10" s="48" t="s">
        <v>9</v>
      </c>
      <c r="B10" s="49">
        <v>5850</v>
      </c>
      <c r="C10" s="48" t="s">
        <v>148</v>
      </c>
      <c r="D10" s="48" t="s">
        <v>147</v>
      </c>
      <c r="E10" s="48">
        <v>186</v>
      </c>
      <c r="F10" s="50">
        <v>846.3</v>
      </c>
      <c r="G10" s="53">
        <v>173.10091506765886</v>
      </c>
    </row>
    <row r="11" spans="1:7" s="48" customFormat="1" x14ac:dyDescent="0.25">
      <c r="A11" s="48" t="s">
        <v>9</v>
      </c>
      <c r="B11" s="49">
        <v>5850</v>
      </c>
      <c r="C11" s="48" t="s">
        <v>146</v>
      </c>
      <c r="D11" s="48" t="s">
        <v>145</v>
      </c>
      <c r="E11" s="48">
        <v>108</v>
      </c>
      <c r="F11" s="50">
        <v>491.4</v>
      </c>
      <c r="G11" s="53">
        <v>100.51020874896321</v>
      </c>
    </row>
    <row r="12" spans="1:7" s="48" customFormat="1" x14ac:dyDescent="0.25">
      <c r="A12" s="48" t="s">
        <v>9</v>
      </c>
      <c r="B12" s="49">
        <v>5850</v>
      </c>
      <c r="C12" s="48" t="s">
        <v>453</v>
      </c>
      <c r="D12" s="48" t="s">
        <v>454</v>
      </c>
      <c r="E12" s="48">
        <v>83</v>
      </c>
      <c r="F12" s="50">
        <v>385.95000000000005</v>
      </c>
      <c r="G12" s="53">
        <v>78.941626102284005</v>
      </c>
    </row>
    <row r="13" spans="1:7" s="48" customFormat="1" x14ac:dyDescent="0.25">
      <c r="A13" s="48" t="s">
        <v>9</v>
      </c>
      <c r="B13" s="49">
        <v>5850</v>
      </c>
      <c r="C13" s="48" t="s">
        <v>455</v>
      </c>
      <c r="D13" s="48" t="s">
        <v>456</v>
      </c>
      <c r="E13" s="48">
        <v>92</v>
      </c>
      <c r="F13" s="50">
        <v>427.8</v>
      </c>
      <c r="G13" s="53">
        <v>87.501561462772614</v>
      </c>
    </row>
    <row r="14" spans="1:7" s="48" customFormat="1" x14ac:dyDescent="0.25">
      <c r="A14" s="48" t="s">
        <v>9</v>
      </c>
      <c r="B14" s="49">
        <v>5850</v>
      </c>
      <c r="C14" s="48" t="s">
        <v>160</v>
      </c>
      <c r="D14" s="48" t="s">
        <v>159</v>
      </c>
      <c r="E14" s="48">
        <v>59</v>
      </c>
      <c r="F14" s="50">
        <v>328.63</v>
      </c>
      <c r="G14" s="53">
        <v>67.217480466365046</v>
      </c>
    </row>
    <row r="15" spans="1:7" s="48" customFormat="1" x14ac:dyDescent="0.25">
      <c r="A15" s="48" t="s">
        <v>9</v>
      </c>
      <c r="B15" s="49">
        <v>5850</v>
      </c>
      <c r="C15" s="48" t="s">
        <v>156</v>
      </c>
      <c r="D15" s="48" t="s">
        <v>155</v>
      </c>
      <c r="E15" s="48">
        <v>255</v>
      </c>
      <c r="F15" s="50">
        <v>1420.3500000000001</v>
      </c>
      <c r="G15" s="53">
        <v>290.51622913428963</v>
      </c>
    </row>
    <row r="16" spans="1:7" s="48" customFormat="1" x14ac:dyDescent="0.25">
      <c r="A16" s="48" t="s">
        <v>9</v>
      </c>
      <c r="B16" s="49">
        <v>5850</v>
      </c>
      <c r="C16" s="48" t="s">
        <v>164</v>
      </c>
      <c r="D16" s="48" t="s">
        <v>163</v>
      </c>
      <c r="E16" s="48">
        <v>117</v>
      </c>
      <c r="F16" s="50">
        <v>651.69000000000005</v>
      </c>
      <c r="G16" s="53">
        <v>133.29568160279169</v>
      </c>
    </row>
    <row r="17" spans="1:7" s="48" customFormat="1" x14ac:dyDescent="0.25">
      <c r="A17" s="48" t="s">
        <v>9</v>
      </c>
      <c r="B17" s="49">
        <v>5850</v>
      </c>
      <c r="C17" s="48" t="s">
        <v>457</v>
      </c>
      <c r="D17" s="48" t="s">
        <v>458</v>
      </c>
      <c r="E17" s="48">
        <v>1</v>
      </c>
      <c r="F17" s="50">
        <v>5.22</v>
      </c>
      <c r="G17" s="53">
        <v>1.0676908621684738</v>
      </c>
    </row>
    <row r="18" spans="1:7" s="48" customFormat="1" x14ac:dyDescent="0.25">
      <c r="A18" s="48" t="s">
        <v>9</v>
      </c>
      <c r="B18" s="49">
        <v>5850</v>
      </c>
      <c r="C18" s="48" t="s">
        <v>162</v>
      </c>
      <c r="D18" s="48" t="s">
        <v>161</v>
      </c>
      <c r="E18" s="48">
        <v>49</v>
      </c>
      <c r="F18" s="50">
        <v>272.93</v>
      </c>
      <c r="G18" s="53">
        <v>55.824687166981136</v>
      </c>
    </row>
    <row r="19" spans="1:7" s="48" customFormat="1" x14ac:dyDescent="0.25">
      <c r="A19" s="48" t="s">
        <v>9</v>
      </c>
      <c r="B19" s="49">
        <v>5850</v>
      </c>
      <c r="C19" s="48" t="s">
        <v>158</v>
      </c>
      <c r="D19" s="48" t="s">
        <v>157</v>
      </c>
      <c r="E19" s="48">
        <v>219</v>
      </c>
      <c r="F19" s="50">
        <v>1219.8300000000002</v>
      </c>
      <c r="G19" s="53">
        <v>249.50217325650755</v>
      </c>
    </row>
    <row r="20" spans="1:7" s="48" customFormat="1" x14ac:dyDescent="0.25">
      <c r="A20" s="48" t="s">
        <v>9</v>
      </c>
      <c r="B20" s="49">
        <v>5850</v>
      </c>
      <c r="C20" s="48" t="s">
        <v>142</v>
      </c>
      <c r="D20" s="48" t="s">
        <v>141</v>
      </c>
      <c r="E20" s="48">
        <v>80</v>
      </c>
      <c r="F20" s="50">
        <v>513.6</v>
      </c>
      <c r="G20" s="53">
        <v>105.05096299036937</v>
      </c>
    </row>
    <row r="21" spans="1:7" s="48" customFormat="1" x14ac:dyDescent="0.25">
      <c r="A21" s="48" t="s">
        <v>9</v>
      </c>
      <c r="B21" s="49">
        <v>5850</v>
      </c>
      <c r="C21" s="48" t="s">
        <v>152</v>
      </c>
      <c r="D21" s="48" t="s">
        <v>151</v>
      </c>
      <c r="E21" s="48">
        <v>199</v>
      </c>
      <c r="F21" s="50">
        <v>1108.43</v>
      </c>
      <c r="G21" s="53">
        <v>226.71658665773973</v>
      </c>
    </row>
    <row r="22" spans="1:7" s="48" customFormat="1" x14ac:dyDescent="0.25">
      <c r="A22" s="48" t="s">
        <v>9</v>
      </c>
      <c r="B22" s="49">
        <v>5850</v>
      </c>
      <c r="C22" s="48" t="s">
        <v>136</v>
      </c>
      <c r="D22" s="48" t="s">
        <v>135</v>
      </c>
      <c r="E22" s="48">
        <v>2</v>
      </c>
      <c r="F22" s="50">
        <v>11.78</v>
      </c>
      <c r="G22" s="53">
        <v>2.4094632866560572</v>
      </c>
    </row>
    <row r="23" spans="1:7" s="48" customFormat="1" x14ac:dyDescent="0.25">
      <c r="A23" s="48" t="s">
        <v>9</v>
      </c>
      <c r="B23" s="49">
        <v>5850</v>
      </c>
      <c r="C23" s="48" t="s">
        <v>150</v>
      </c>
      <c r="D23" s="48" t="s">
        <v>149</v>
      </c>
      <c r="E23" s="48">
        <v>92</v>
      </c>
      <c r="F23" s="50">
        <v>590.64</v>
      </c>
      <c r="G23" s="53">
        <v>120.80860743892477</v>
      </c>
    </row>
    <row r="24" spans="1:7" s="48" customFormat="1" x14ac:dyDescent="0.25">
      <c r="A24" s="48" t="s">
        <v>9</v>
      </c>
      <c r="B24" s="49">
        <v>5850</v>
      </c>
      <c r="C24" s="48" t="s">
        <v>144</v>
      </c>
      <c r="D24" s="48" t="s">
        <v>143</v>
      </c>
      <c r="E24" s="48">
        <v>79</v>
      </c>
      <c r="F24" s="50">
        <v>507.18</v>
      </c>
      <c r="G24" s="53">
        <v>103.73782595298975</v>
      </c>
    </row>
    <row r="25" spans="1:7" s="48" customFormat="1" x14ac:dyDescent="0.25">
      <c r="A25" s="48" t="s">
        <v>9</v>
      </c>
      <c r="B25" s="49">
        <v>5850</v>
      </c>
      <c r="C25" s="48" t="s">
        <v>154</v>
      </c>
      <c r="D25" s="48" t="s">
        <v>153</v>
      </c>
      <c r="E25" s="48">
        <v>360</v>
      </c>
      <c r="F25" s="50">
        <v>2005.2</v>
      </c>
      <c r="G25" s="53">
        <v>410.14055877782062</v>
      </c>
    </row>
    <row r="26" spans="1:7" s="48" customFormat="1" x14ac:dyDescent="0.25">
      <c r="A26" s="48" t="s">
        <v>9</v>
      </c>
      <c r="B26" s="49">
        <v>5850</v>
      </c>
      <c r="C26" s="48" t="s">
        <v>214</v>
      </c>
      <c r="D26" s="48" t="s">
        <v>213</v>
      </c>
      <c r="E26" s="48">
        <v>45</v>
      </c>
      <c r="F26" s="50">
        <v>129.15</v>
      </c>
      <c r="G26" s="53">
        <v>26.416144607099309</v>
      </c>
    </row>
    <row r="27" spans="1:7" s="48" customFormat="1" x14ac:dyDescent="0.25">
      <c r="A27" s="48" t="s">
        <v>9</v>
      </c>
      <c r="B27" s="49">
        <v>5850</v>
      </c>
      <c r="C27" s="48" t="s">
        <v>216</v>
      </c>
      <c r="D27" s="48" t="s">
        <v>215</v>
      </c>
      <c r="E27" s="48">
        <v>1</v>
      </c>
      <c r="F27" s="50">
        <v>6.55</v>
      </c>
      <c r="G27" s="53">
        <v>1.3397270396941576</v>
      </c>
    </row>
    <row r="28" spans="1:7" s="48" customFormat="1" x14ac:dyDescent="0.25">
      <c r="A28" s="48" t="s">
        <v>9</v>
      </c>
      <c r="B28" s="49">
        <v>5850</v>
      </c>
      <c r="C28" s="48" t="s">
        <v>515</v>
      </c>
      <c r="D28" s="48" t="s">
        <v>516</v>
      </c>
      <c r="E28" s="48">
        <v>2</v>
      </c>
      <c r="F28" s="50">
        <v>13.1</v>
      </c>
      <c r="G28" s="53">
        <v>2.6794540793883153</v>
      </c>
    </row>
    <row r="29" spans="1:7" s="48" customFormat="1" x14ac:dyDescent="0.25">
      <c r="A29" s="48" t="s">
        <v>9</v>
      </c>
      <c r="B29" s="49">
        <v>5850</v>
      </c>
      <c r="C29" s="48" t="s">
        <v>227</v>
      </c>
      <c r="D29" s="48" t="s">
        <v>226</v>
      </c>
      <c r="E29" s="48">
        <v>2</v>
      </c>
      <c r="F29" s="50">
        <v>13.1</v>
      </c>
      <c r="G29" s="53">
        <v>2.6794540793883153</v>
      </c>
    </row>
    <row r="30" spans="1:7" s="48" customFormat="1" x14ac:dyDescent="0.25">
      <c r="A30" s="48" t="s">
        <v>9</v>
      </c>
      <c r="B30" s="49">
        <v>5850</v>
      </c>
      <c r="C30" s="48" t="s">
        <v>463</v>
      </c>
      <c r="D30" s="48" t="s">
        <v>464</v>
      </c>
      <c r="E30" s="48">
        <v>3</v>
      </c>
      <c r="F30" s="50">
        <v>19.649999999999999</v>
      </c>
      <c r="G30" s="53">
        <v>4.0191811190824724</v>
      </c>
    </row>
    <row r="31" spans="1:7" s="48" customFormat="1" x14ac:dyDescent="0.25">
      <c r="A31" s="48" t="s">
        <v>9</v>
      </c>
      <c r="B31" s="49">
        <v>5850</v>
      </c>
      <c r="C31" s="48" t="s">
        <v>225</v>
      </c>
      <c r="D31" s="48" t="s">
        <v>224</v>
      </c>
      <c r="E31" s="48">
        <v>2</v>
      </c>
      <c r="F31" s="50">
        <v>13.1</v>
      </c>
      <c r="G31" s="53">
        <v>2.6794540793883153</v>
      </c>
    </row>
    <row r="32" spans="1:7" s="48" customFormat="1" x14ac:dyDescent="0.25">
      <c r="A32" s="48" t="s">
        <v>9</v>
      </c>
      <c r="B32" s="49">
        <v>5850</v>
      </c>
      <c r="C32" s="48" t="s">
        <v>517</v>
      </c>
      <c r="D32" s="48" t="s">
        <v>518</v>
      </c>
      <c r="E32" s="48">
        <v>2</v>
      </c>
      <c r="F32" s="50">
        <v>13.1</v>
      </c>
      <c r="G32" s="53">
        <v>2.6794540793883153</v>
      </c>
    </row>
    <row r="33" spans="1:7" s="48" customFormat="1" x14ac:dyDescent="0.25">
      <c r="A33" s="48" t="s">
        <v>9</v>
      </c>
      <c r="B33" s="49">
        <v>5850</v>
      </c>
      <c r="C33" s="48" t="s">
        <v>469</v>
      </c>
      <c r="D33" s="48" t="s">
        <v>470</v>
      </c>
      <c r="E33" s="48">
        <v>2</v>
      </c>
      <c r="F33" s="50">
        <v>7.78</v>
      </c>
      <c r="G33" s="53">
        <v>1.5913093692855795</v>
      </c>
    </row>
    <row r="34" spans="1:7" s="48" customFormat="1" x14ac:dyDescent="0.25">
      <c r="A34" s="48" t="s">
        <v>9</v>
      </c>
      <c r="B34" s="49">
        <v>5850</v>
      </c>
      <c r="C34" s="48" t="s">
        <v>471</v>
      </c>
      <c r="D34" s="48" t="s">
        <v>472</v>
      </c>
      <c r="E34" s="48">
        <v>2</v>
      </c>
      <c r="F34" s="50">
        <v>8.1</v>
      </c>
      <c r="G34" s="53">
        <v>1.6567616826752178</v>
      </c>
    </row>
    <row r="35" spans="1:7" s="48" customFormat="1" x14ac:dyDescent="0.25">
      <c r="A35" s="48" t="s">
        <v>9</v>
      </c>
      <c r="B35" s="49">
        <v>5850</v>
      </c>
      <c r="C35" s="48" t="s">
        <v>475</v>
      </c>
      <c r="D35" s="48" t="s">
        <v>476</v>
      </c>
      <c r="E35" s="48">
        <v>2</v>
      </c>
      <c r="F35" s="50">
        <v>8.1</v>
      </c>
      <c r="G35" s="53">
        <v>1.6567616826752178</v>
      </c>
    </row>
    <row r="36" spans="1:7" s="48" customFormat="1" x14ac:dyDescent="0.25">
      <c r="A36" s="48" t="s">
        <v>9</v>
      </c>
      <c r="B36" s="49">
        <v>5850</v>
      </c>
      <c r="C36" s="48" t="s">
        <v>198</v>
      </c>
      <c r="D36" s="48" t="s">
        <v>197</v>
      </c>
      <c r="E36" s="48">
        <v>304</v>
      </c>
      <c r="F36" s="50">
        <v>1386.2399999999998</v>
      </c>
      <c r="G36" s="53">
        <v>283.53942160391279</v>
      </c>
    </row>
    <row r="37" spans="1:7" s="48" customFormat="1" x14ac:dyDescent="0.25">
      <c r="A37" s="48" t="s">
        <v>9</v>
      </c>
      <c r="B37" s="49">
        <v>5850</v>
      </c>
      <c r="C37" s="48" t="s">
        <v>194</v>
      </c>
      <c r="D37" s="48" t="s">
        <v>193</v>
      </c>
      <c r="E37" s="48">
        <v>195</v>
      </c>
      <c r="F37" s="50">
        <v>889.19999999999993</v>
      </c>
      <c r="G37" s="53">
        <v>181.87561583145722</v>
      </c>
    </row>
    <row r="38" spans="1:7" s="48" customFormat="1" x14ac:dyDescent="0.25">
      <c r="A38" s="48" t="s">
        <v>9</v>
      </c>
      <c r="B38" s="49">
        <v>5850</v>
      </c>
      <c r="C38" s="48" t="s">
        <v>196</v>
      </c>
      <c r="D38" s="48" t="s">
        <v>195</v>
      </c>
      <c r="E38" s="48">
        <v>234</v>
      </c>
      <c r="F38" s="50">
        <v>1067.04</v>
      </c>
      <c r="G38" s="53">
        <v>218.2507389977487</v>
      </c>
    </row>
    <row r="39" spans="1:7" s="48" customFormat="1" x14ac:dyDescent="0.25">
      <c r="A39" s="48" t="s">
        <v>9</v>
      </c>
      <c r="B39" s="49">
        <v>5850</v>
      </c>
      <c r="C39" s="48" t="s">
        <v>180</v>
      </c>
      <c r="D39" s="48" t="s">
        <v>179</v>
      </c>
      <c r="E39" s="48">
        <v>226</v>
      </c>
      <c r="F39" s="50">
        <v>1030.56</v>
      </c>
      <c r="G39" s="53">
        <v>210.78917527132992</v>
      </c>
    </row>
    <row r="40" spans="1:7" s="48" customFormat="1" x14ac:dyDescent="0.25">
      <c r="A40" s="48" t="s">
        <v>9</v>
      </c>
      <c r="B40" s="49">
        <v>5850</v>
      </c>
      <c r="C40" s="48" t="s">
        <v>182</v>
      </c>
      <c r="D40" s="48" t="s">
        <v>181</v>
      </c>
      <c r="E40" s="48">
        <v>298</v>
      </c>
      <c r="F40" s="50">
        <v>1358.8799999999999</v>
      </c>
      <c r="G40" s="53">
        <v>277.94324880909875</v>
      </c>
    </row>
    <row r="41" spans="1:7" s="48" customFormat="1" x14ac:dyDescent="0.25">
      <c r="A41" s="48" t="s">
        <v>9</v>
      </c>
      <c r="B41" s="49">
        <v>5850</v>
      </c>
      <c r="C41" s="48" t="s">
        <v>188</v>
      </c>
      <c r="D41" s="48" t="s">
        <v>187</v>
      </c>
      <c r="E41" s="48">
        <v>227</v>
      </c>
      <c r="F41" s="50">
        <v>1035.1199999999999</v>
      </c>
      <c r="G41" s="53">
        <v>211.72187073713226</v>
      </c>
    </row>
    <row r="42" spans="1:7" s="48" customFormat="1" x14ac:dyDescent="0.25">
      <c r="A42" s="48" t="s">
        <v>9</v>
      </c>
      <c r="B42" s="49">
        <v>5850</v>
      </c>
      <c r="C42" s="48" t="s">
        <v>186</v>
      </c>
      <c r="D42" s="48" t="s">
        <v>185</v>
      </c>
      <c r="E42" s="48">
        <v>149</v>
      </c>
      <c r="F42" s="50">
        <v>679.43999999999994</v>
      </c>
      <c r="G42" s="53">
        <v>138.97162440454937</v>
      </c>
    </row>
    <row r="43" spans="1:7" s="48" customFormat="1" x14ac:dyDescent="0.25">
      <c r="A43" s="48" t="s">
        <v>9</v>
      </c>
      <c r="B43" s="49">
        <v>5850</v>
      </c>
      <c r="C43" s="48" t="s">
        <v>190</v>
      </c>
      <c r="D43" s="48" t="s">
        <v>189</v>
      </c>
      <c r="E43" s="48">
        <v>161</v>
      </c>
      <c r="F43" s="50">
        <v>734.16</v>
      </c>
      <c r="G43" s="53">
        <v>150.16396999417751</v>
      </c>
    </row>
    <row r="44" spans="1:7" s="48" customFormat="1" x14ac:dyDescent="0.25">
      <c r="A44" s="48" t="s">
        <v>9</v>
      </c>
      <c r="B44" s="49">
        <v>5850</v>
      </c>
      <c r="C44" s="48" t="s">
        <v>184</v>
      </c>
      <c r="D44" s="48" t="s">
        <v>183</v>
      </c>
      <c r="E44" s="48">
        <v>219</v>
      </c>
      <c r="F44" s="50">
        <v>998.63999999999987</v>
      </c>
      <c r="G44" s="53">
        <v>204.26030701071349</v>
      </c>
    </row>
    <row r="45" spans="1:7" s="48" customFormat="1" x14ac:dyDescent="0.25">
      <c r="A45" s="48" t="s">
        <v>9</v>
      </c>
      <c r="B45" s="49">
        <v>5850</v>
      </c>
      <c r="C45" s="48" t="s">
        <v>192</v>
      </c>
      <c r="D45" s="48" t="s">
        <v>191</v>
      </c>
      <c r="E45" s="48">
        <v>230</v>
      </c>
      <c r="F45" s="50">
        <v>1048.8</v>
      </c>
      <c r="G45" s="53">
        <v>214.51995713453931</v>
      </c>
    </row>
    <row r="46" spans="1:7" s="48" customFormat="1" x14ac:dyDescent="0.25">
      <c r="A46" s="48" t="s">
        <v>9</v>
      </c>
      <c r="B46" s="49">
        <v>5850</v>
      </c>
      <c r="C46" s="48" t="s">
        <v>208</v>
      </c>
      <c r="D46" s="48" t="s">
        <v>207</v>
      </c>
      <c r="E46" s="48">
        <v>166</v>
      </c>
      <c r="F46" s="50">
        <v>1095.5999999999999</v>
      </c>
      <c r="G46" s="53">
        <v>224.09235796777389</v>
      </c>
    </row>
    <row r="47" spans="1:7" s="48" customFormat="1" x14ac:dyDescent="0.25">
      <c r="A47" s="48" t="s">
        <v>9</v>
      </c>
      <c r="B47" s="49">
        <v>5850</v>
      </c>
      <c r="C47" s="48" t="s">
        <v>166</v>
      </c>
      <c r="D47" s="48" t="s">
        <v>165</v>
      </c>
      <c r="E47" s="48">
        <v>3</v>
      </c>
      <c r="F47" s="50">
        <v>13.47</v>
      </c>
      <c r="G47" s="53">
        <v>2.7551333167450847</v>
      </c>
    </row>
    <row r="48" spans="1:7" s="48" customFormat="1" x14ac:dyDescent="0.25">
      <c r="A48" s="48" t="s">
        <v>9</v>
      </c>
      <c r="B48" s="49">
        <v>5850</v>
      </c>
      <c r="C48" s="48" t="s">
        <v>174</v>
      </c>
      <c r="D48" s="48" t="s">
        <v>173</v>
      </c>
      <c r="E48" s="48">
        <v>3</v>
      </c>
      <c r="F48" s="50">
        <v>13.47</v>
      </c>
      <c r="G48" s="53">
        <v>2.7551333167450847</v>
      </c>
    </row>
    <row r="49" spans="1:7" s="48" customFormat="1" x14ac:dyDescent="0.25">
      <c r="A49" s="48" t="s">
        <v>9</v>
      </c>
      <c r="B49" s="49">
        <v>5850</v>
      </c>
      <c r="C49" s="48" t="s">
        <v>170</v>
      </c>
      <c r="D49" s="48" t="s">
        <v>169</v>
      </c>
      <c r="E49" s="48">
        <v>2</v>
      </c>
      <c r="F49" s="50">
        <v>8.98</v>
      </c>
      <c r="G49" s="53">
        <v>1.836755544496723</v>
      </c>
    </row>
    <row r="50" spans="1:7" s="48" customFormat="1" x14ac:dyDescent="0.25">
      <c r="A50" s="48" t="s">
        <v>9</v>
      </c>
      <c r="B50" s="49">
        <v>5850</v>
      </c>
      <c r="C50" s="48" t="s">
        <v>483</v>
      </c>
      <c r="D50" s="48" t="s">
        <v>484</v>
      </c>
      <c r="E50" s="48">
        <v>4</v>
      </c>
      <c r="F50" s="50">
        <v>17.96</v>
      </c>
      <c r="G50" s="53">
        <v>3.6735110889934459</v>
      </c>
    </row>
    <row r="51" spans="1:7" s="48" customFormat="1" x14ac:dyDescent="0.25">
      <c r="A51" s="48" t="s">
        <v>9</v>
      </c>
      <c r="B51" s="49">
        <v>5850</v>
      </c>
      <c r="C51" s="48" t="s">
        <v>176</v>
      </c>
      <c r="D51" s="48" t="s">
        <v>175</v>
      </c>
      <c r="E51" s="48">
        <v>5</v>
      </c>
      <c r="F51" s="50">
        <v>22.450000000000003</v>
      </c>
      <c r="G51" s="53">
        <v>4.5918888612418076</v>
      </c>
    </row>
    <row r="52" spans="1:7" s="48" customFormat="1" x14ac:dyDescent="0.25">
      <c r="A52" s="48" t="s">
        <v>9</v>
      </c>
      <c r="B52" s="49">
        <v>5850</v>
      </c>
      <c r="C52" s="48" t="s">
        <v>172</v>
      </c>
      <c r="D52" s="48" t="s">
        <v>171</v>
      </c>
      <c r="E52" s="48">
        <v>5</v>
      </c>
      <c r="F52" s="50">
        <v>22.450000000000003</v>
      </c>
      <c r="G52" s="53">
        <v>4.5918888612418076</v>
      </c>
    </row>
    <row r="53" spans="1:7" s="48" customFormat="1" x14ac:dyDescent="0.25">
      <c r="A53" s="48" t="s">
        <v>9</v>
      </c>
      <c r="B53" s="49">
        <v>5850</v>
      </c>
      <c r="C53" s="48" t="s">
        <v>168</v>
      </c>
      <c r="D53" s="48" t="s">
        <v>167</v>
      </c>
      <c r="E53" s="48">
        <v>2</v>
      </c>
      <c r="F53" s="50">
        <v>8.98</v>
      </c>
      <c r="G53" s="53">
        <v>1.836755544496723</v>
      </c>
    </row>
    <row r="54" spans="1:7" s="48" customFormat="1" x14ac:dyDescent="0.25">
      <c r="A54" s="48" t="s">
        <v>9</v>
      </c>
      <c r="B54" s="49">
        <v>5850</v>
      </c>
      <c r="C54" s="48" t="s">
        <v>485</v>
      </c>
      <c r="D54" s="48" t="s">
        <v>486</v>
      </c>
      <c r="E54" s="48">
        <v>7</v>
      </c>
      <c r="F54" s="50">
        <v>31.43</v>
      </c>
      <c r="G54" s="53">
        <v>6.4286444057385301</v>
      </c>
    </row>
    <row r="55" spans="1:7" s="48" customFormat="1" x14ac:dyDescent="0.25">
      <c r="A55" s="48" t="s">
        <v>9</v>
      </c>
      <c r="B55" s="49">
        <v>5850</v>
      </c>
      <c r="C55" s="48" t="s">
        <v>487</v>
      </c>
      <c r="D55" s="48" t="s">
        <v>488</v>
      </c>
      <c r="E55" s="48">
        <v>1</v>
      </c>
      <c r="F55" s="50">
        <v>4.49</v>
      </c>
      <c r="G55" s="53">
        <v>0.91837777224836148</v>
      </c>
    </row>
    <row r="56" spans="1:7" s="48" customFormat="1" x14ac:dyDescent="0.25">
      <c r="A56" s="48" t="s">
        <v>9</v>
      </c>
      <c r="B56" s="49">
        <v>5850</v>
      </c>
      <c r="C56" s="48" t="s">
        <v>489</v>
      </c>
      <c r="D56" s="48" t="s">
        <v>490</v>
      </c>
      <c r="E56" s="48">
        <v>4</v>
      </c>
      <c r="F56" s="50">
        <v>17.96</v>
      </c>
      <c r="G56" s="53">
        <v>3.6735110889934459</v>
      </c>
    </row>
    <row r="57" spans="1:7" s="48" customFormat="1" x14ac:dyDescent="0.25">
      <c r="A57" s="48" t="s">
        <v>9</v>
      </c>
      <c r="B57" s="49">
        <v>5850</v>
      </c>
      <c r="C57" s="48" t="s">
        <v>491</v>
      </c>
      <c r="D57" s="48" t="s">
        <v>492</v>
      </c>
      <c r="E57" s="48">
        <v>6</v>
      </c>
      <c r="F57" s="50">
        <v>26.94</v>
      </c>
      <c r="G57" s="53">
        <v>5.5102666334901693</v>
      </c>
    </row>
    <row r="58" spans="1:7" s="48" customFormat="1" x14ac:dyDescent="0.25">
      <c r="A58" s="48" t="s">
        <v>9</v>
      </c>
      <c r="B58" s="49">
        <v>5850</v>
      </c>
      <c r="C58" s="48" t="s">
        <v>493</v>
      </c>
      <c r="D58" s="48" t="s">
        <v>494</v>
      </c>
      <c r="E58" s="48">
        <v>4</v>
      </c>
      <c r="F58" s="50">
        <v>17.96</v>
      </c>
      <c r="G58" s="53">
        <v>3.6735110889934459</v>
      </c>
    </row>
    <row r="59" spans="1:7" s="48" customFormat="1" x14ac:dyDescent="0.25">
      <c r="A59" s="48" t="s">
        <v>9</v>
      </c>
      <c r="B59" s="49">
        <v>5850</v>
      </c>
      <c r="C59" s="48" t="s">
        <v>519</v>
      </c>
      <c r="D59" s="48" t="s">
        <v>520</v>
      </c>
      <c r="E59" s="48">
        <v>2</v>
      </c>
      <c r="F59" s="50">
        <v>9.1999999999999993</v>
      </c>
      <c r="G59" s="53">
        <v>1.8817540099520991</v>
      </c>
    </row>
    <row r="60" spans="1:7" s="48" customFormat="1" x14ac:dyDescent="0.25">
      <c r="A60" s="48" t="s">
        <v>9</v>
      </c>
      <c r="B60" s="49">
        <v>5850</v>
      </c>
      <c r="C60" s="48" t="s">
        <v>521</v>
      </c>
      <c r="D60" s="48" t="s">
        <v>522</v>
      </c>
      <c r="E60" s="48">
        <v>8</v>
      </c>
      <c r="F60" s="50">
        <v>36.799999999999997</v>
      </c>
      <c r="G60" s="53">
        <v>7.5270160398083963</v>
      </c>
    </row>
    <row r="61" spans="1:7" s="48" customFormat="1" x14ac:dyDescent="0.25">
      <c r="A61" s="48" t="s">
        <v>9</v>
      </c>
      <c r="B61" s="49">
        <v>5850</v>
      </c>
      <c r="C61" s="48" t="s">
        <v>222</v>
      </c>
      <c r="D61" s="48" t="s">
        <v>221</v>
      </c>
      <c r="E61" s="48">
        <v>2</v>
      </c>
      <c r="F61" s="50">
        <v>9.1999999999999993</v>
      </c>
      <c r="G61" s="53">
        <v>1.8817540099520991</v>
      </c>
    </row>
    <row r="62" spans="1:7" s="48" customFormat="1" x14ac:dyDescent="0.25">
      <c r="A62" s="48" t="s">
        <v>9</v>
      </c>
      <c r="B62" s="49">
        <v>5850</v>
      </c>
      <c r="C62" s="48" t="s">
        <v>206</v>
      </c>
      <c r="D62" s="48" t="s">
        <v>205</v>
      </c>
      <c r="E62" s="48">
        <v>1</v>
      </c>
      <c r="F62" s="50">
        <v>4.3499999999999996</v>
      </c>
      <c r="G62" s="53">
        <v>0.88974238514039472</v>
      </c>
    </row>
    <row r="63" spans="1:7" s="48" customFormat="1" x14ac:dyDescent="0.25">
      <c r="A63" s="48" t="s">
        <v>9</v>
      </c>
      <c r="B63" s="49">
        <v>5850</v>
      </c>
      <c r="C63" s="48" t="s">
        <v>202</v>
      </c>
      <c r="D63" s="48" t="s">
        <v>201</v>
      </c>
      <c r="E63" s="48">
        <v>1</v>
      </c>
      <c r="F63" s="50">
        <v>4.3499999999999996</v>
      </c>
      <c r="G63" s="53">
        <v>0.88974238514039472</v>
      </c>
    </row>
    <row r="64" spans="1:7" s="48" customFormat="1" x14ac:dyDescent="0.25">
      <c r="A64" s="48" t="s">
        <v>9</v>
      </c>
      <c r="B64" s="49">
        <v>5850</v>
      </c>
      <c r="C64" s="48" t="s">
        <v>204</v>
      </c>
      <c r="D64" s="48" t="s">
        <v>203</v>
      </c>
      <c r="E64" s="48">
        <v>1</v>
      </c>
      <c r="F64" s="50">
        <v>4.3499999999999996</v>
      </c>
      <c r="G64" s="53">
        <v>0.88974238514039472</v>
      </c>
    </row>
    <row r="65" spans="1:7" s="48" customFormat="1" x14ac:dyDescent="0.25">
      <c r="A65" s="48" t="s">
        <v>9</v>
      </c>
      <c r="B65" s="49">
        <v>5850</v>
      </c>
      <c r="C65" s="48" t="s">
        <v>212</v>
      </c>
      <c r="D65" s="48" t="s">
        <v>211</v>
      </c>
      <c r="E65" s="48">
        <v>2</v>
      </c>
      <c r="F65" s="50">
        <v>11.16</v>
      </c>
      <c r="G65" s="53">
        <v>2.2826494294636333</v>
      </c>
    </row>
    <row r="66" spans="1:7" s="48" customFormat="1" x14ac:dyDescent="0.25">
      <c r="A66" s="48" t="s">
        <v>9</v>
      </c>
      <c r="B66" s="49">
        <v>5850</v>
      </c>
      <c r="C66" s="48" t="s">
        <v>523</v>
      </c>
      <c r="D66" s="48" t="s">
        <v>524</v>
      </c>
      <c r="E66" s="48">
        <v>1</v>
      </c>
      <c r="F66" s="50">
        <v>5.58</v>
      </c>
      <c r="G66" s="53">
        <v>1.1413247147318166</v>
      </c>
    </row>
    <row r="67" spans="1:7" s="48" customFormat="1" x14ac:dyDescent="0.25">
      <c r="A67" s="48" t="s">
        <v>9</v>
      </c>
      <c r="B67" s="49">
        <v>5850</v>
      </c>
      <c r="C67" s="48" t="s">
        <v>495</v>
      </c>
      <c r="D67" s="48" t="s">
        <v>496</v>
      </c>
      <c r="E67" s="48">
        <v>1</v>
      </c>
      <c r="F67" s="50">
        <v>5.58</v>
      </c>
      <c r="G67" s="53">
        <v>1.1413247147318166</v>
      </c>
    </row>
    <row r="68" spans="1:7" s="48" customFormat="1" x14ac:dyDescent="0.25">
      <c r="A68" s="48" t="s">
        <v>9</v>
      </c>
      <c r="B68" s="49">
        <v>5850</v>
      </c>
      <c r="C68" s="48" t="s">
        <v>210</v>
      </c>
      <c r="D68" s="48" t="s">
        <v>209</v>
      </c>
      <c r="E68" s="48">
        <v>4</v>
      </c>
      <c r="F68" s="50">
        <v>22.32</v>
      </c>
      <c r="G68" s="53">
        <v>4.5652988589272665</v>
      </c>
    </row>
    <row r="69" spans="1:7" s="48" customFormat="1" x14ac:dyDescent="0.25">
      <c r="A69" s="48" t="s">
        <v>9</v>
      </c>
      <c r="B69" s="49">
        <v>5850</v>
      </c>
      <c r="C69" s="48" t="s">
        <v>499</v>
      </c>
      <c r="D69" s="48" t="s">
        <v>500</v>
      </c>
      <c r="E69" s="48">
        <v>1</v>
      </c>
      <c r="F69" s="50">
        <v>4.5599999999999996</v>
      </c>
      <c r="G69" s="53">
        <v>0.93269546580234475</v>
      </c>
    </row>
    <row r="70" spans="1:7" s="48" customFormat="1" x14ac:dyDescent="0.25">
      <c r="A70" s="48" t="s">
        <v>9</v>
      </c>
      <c r="B70" s="49">
        <v>5850</v>
      </c>
      <c r="C70" s="48" t="s">
        <v>178</v>
      </c>
      <c r="D70" s="48" t="s">
        <v>177</v>
      </c>
      <c r="E70" s="48">
        <v>1</v>
      </c>
      <c r="F70" s="50">
        <v>4.5599999999999996</v>
      </c>
      <c r="G70" s="53">
        <v>0.93269546580234475</v>
      </c>
    </row>
    <row r="71" spans="1:7" s="48" customFormat="1" x14ac:dyDescent="0.25">
      <c r="A71" s="48" t="s">
        <v>9</v>
      </c>
      <c r="B71" s="49">
        <v>5850</v>
      </c>
      <c r="C71" s="48" t="s">
        <v>505</v>
      </c>
      <c r="D71" s="48" t="s">
        <v>506</v>
      </c>
      <c r="E71" s="48">
        <v>3</v>
      </c>
      <c r="F71" s="50">
        <v>13.68</v>
      </c>
      <c r="G71" s="53">
        <v>2.7980863974070345</v>
      </c>
    </row>
    <row r="72" spans="1:7" s="48" customFormat="1" x14ac:dyDescent="0.25">
      <c r="A72" s="48" t="s">
        <v>9</v>
      </c>
      <c r="B72" s="49">
        <v>5850</v>
      </c>
      <c r="C72" s="48" t="s">
        <v>220</v>
      </c>
      <c r="D72" s="48" t="s">
        <v>219</v>
      </c>
      <c r="E72" s="48">
        <v>2</v>
      </c>
      <c r="F72" s="50">
        <v>9.1199999999999992</v>
      </c>
      <c r="G72" s="53">
        <v>1.8653909316046895</v>
      </c>
    </row>
    <row r="73" spans="1:7" s="48" customFormat="1" x14ac:dyDescent="0.25">
      <c r="A73" s="48" t="s">
        <v>9</v>
      </c>
      <c r="B73" s="49">
        <v>5850</v>
      </c>
      <c r="C73" s="48" t="s">
        <v>507</v>
      </c>
      <c r="D73" s="48" t="s">
        <v>508</v>
      </c>
      <c r="E73" s="48">
        <v>1</v>
      </c>
      <c r="F73" s="50">
        <v>4.5599999999999996</v>
      </c>
      <c r="G73" s="53">
        <v>0.93269546580234475</v>
      </c>
    </row>
    <row r="74" spans="1:7" s="48" customFormat="1" x14ac:dyDescent="0.25">
      <c r="A74" s="48" t="s">
        <v>9</v>
      </c>
      <c r="B74" s="49">
        <v>5850</v>
      </c>
      <c r="C74" s="48" t="s">
        <v>509</v>
      </c>
      <c r="D74" s="48" t="s">
        <v>510</v>
      </c>
      <c r="E74" s="48">
        <v>3</v>
      </c>
      <c r="F74" s="50">
        <v>13.68</v>
      </c>
      <c r="G74" s="53">
        <v>2.7980863974070345</v>
      </c>
    </row>
    <row r="75" spans="1:7" s="48" customFormat="1" x14ac:dyDescent="0.25">
      <c r="A75" s="48" t="s">
        <v>9</v>
      </c>
      <c r="B75" s="49">
        <v>5850</v>
      </c>
      <c r="C75" s="48" t="s">
        <v>511</v>
      </c>
      <c r="D75" s="48" t="s">
        <v>512</v>
      </c>
      <c r="E75" s="48">
        <v>1</v>
      </c>
      <c r="F75" s="50">
        <v>4.5599999999999996</v>
      </c>
      <c r="G75" s="53">
        <v>0.93269546580234475</v>
      </c>
    </row>
    <row r="76" spans="1:7" s="48" customFormat="1" x14ac:dyDescent="0.25">
      <c r="A76" s="48" t="s">
        <v>9</v>
      </c>
      <c r="B76" s="49">
        <v>5850</v>
      </c>
      <c r="C76" s="48" t="s">
        <v>513</v>
      </c>
      <c r="D76" s="48" t="s">
        <v>514</v>
      </c>
      <c r="E76" s="48">
        <v>3</v>
      </c>
      <c r="F76" s="50">
        <v>13.89</v>
      </c>
      <c r="G76" s="53">
        <v>2.8410394780689847</v>
      </c>
    </row>
    <row r="77" spans="1:7" s="48" customFormat="1" x14ac:dyDescent="0.25">
      <c r="A77" s="48" t="s">
        <v>9</v>
      </c>
      <c r="B77" s="49">
        <v>5850</v>
      </c>
      <c r="C77" s="48" t="s">
        <v>200</v>
      </c>
      <c r="D77" s="48" t="s">
        <v>199</v>
      </c>
      <c r="E77" s="48">
        <v>2</v>
      </c>
      <c r="F77" s="50">
        <v>9.26</v>
      </c>
      <c r="G77" s="53">
        <v>1.8940263187126565</v>
      </c>
    </row>
    <row r="78" spans="1:7" s="48" customFormat="1" x14ac:dyDescent="0.25">
      <c r="B78" s="51" t="s">
        <v>540</v>
      </c>
      <c r="E78" s="48">
        <f>SUBTOTAL(9,E2:E77)</f>
        <v>5431</v>
      </c>
      <c r="F78" s="50">
        <f>SUBTOTAL(9,F2:F77)</f>
        <v>26761.610000000004</v>
      </c>
      <c r="G78" s="54">
        <v>5473.7790141602381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80C9-AD75-498E-B5E4-F0E737AEBBFF}">
  <dimension ref="A1:H83"/>
  <sheetViews>
    <sheetView workbookViewId="0">
      <selection activeCell="D11" sqref="D11"/>
    </sheetView>
  </sheetViews>
  <sheetFormatPr baseColWidth="10" defaultColWidth="9.140625" defaultRowHeight="15.75" x14ac:dyDescent="0.25"/>
  <cols>
    <col min="1" max="1" width="9.85546875" style="1" customWidth="1"/>
    <col min="2" max="2" width="10" style="1" bestFit="1" customWidth="1"/>
    <col min="3" max="3" width="18.7109375" style="1" bestFit="1" customWidth="1"/>
    <col min="4" max="4" width="36.85546875" style="1" bestFit="1" customWidth="1"/>
    <col min="5" max="5" width="15" style="2" bestFit="1" customWidth="1"/>
    <col min="6" max="6" width="14.5703125" style="3" bestFit="1" customWidth="1"/>
    <col min="7" max="7" width="11.28515625" style="1" bestFit="1" customWidth="1"/>
    <col min="8" max="8" width="21.85546875" style="1" bestFit="1" customWidth="1"/>
    <col min="9" max="16384" width="9.140625" style="1"/>
  </cols>
  <sheetData>
    <row r="1" spans="1:8" s="8" customFormat="1" ht="13.9" customHeight="1" x14ac:dyDescent="0.25">
      <c r="A1" s="4" t="s">
        <v>542</v>
      </c>
      <c r="B1" s="5" t="s">
        <v>435</v>
      </c>
      <c r="C1" s="4" t="s">
        <v>434</v>
      </c>
      <c r="D1" s="4" t="s">
        <v>433</v>
      </c>
      <c r="E1" s="6" t="s">
        <v>432</v>
      </c>
      <c r="F1" s="7" t="s">
        <v>431</v>
      </c>
      <c r="G1" s="7" t="s">
        <v>525</v>
      </c>
      <c r="H1" s="41"/>
    </row>
    <row r="2" spans="1:8" s="8" customFormat="1" ht="13.9" customHeight="1" x14ac:dyDescent="0.25">
      <c r="A2" s="8" t="s">
        <v>121</v>
      </c>
      <c r="B2" s="9">
        <v>5865</v>
      </c>
      <c r="C2" s="8" t="s">
        <v>373</v>
      </c>
      <c r="D2" s="8" t="s">
        <v>360</v>
      </c>
      <c r="E2" s="9">
        <v>148</v>
      </c>
      <c r="F2" s="10">
        <v>620.12</v>
      </c>
      <c r="G2" s="38">
        <v>67.741644417140279</v>
      </c>
    </row>
    <row r="3" spans="1:8" s="8" customFormat="1" ht="13.9" customHeight="1" x14ac:dyDescent="0.25">
      <c r="A3" s="8" t="s">
        <v>121</v>
      </c>
      <c r="B3" s="9">
        <v>5865</v>
      </c>
      <c r="C3" s="8" t="s">
        <v>372</v>
      </c>
      <c r="D3" s="8" t="s">
        <v>360</v>
      </c>
      <c r="E3" s="9">
        <v>109</v>
      </c>
      <c r="F3" s="10">
        <v>456.71000000000004</v>
      </c>
      <c r="G3" s="38">
        <v>49.890805685596561</v>
      </c>
    </row>
    <row r="4" spans="1:8" s="8" customFormat="1" ht="13.9" customHeight="1" x14ac:dyDescent="0.25">
      <c r="A4" s="8" t="s">
        <v>121</v>
      </c>
      <c r="B4" s="9">
        <v>5865</v>
      </c>
      <c r="C4" s="8" t="s">
        <v>371</v>
      </c>
      <c r="D4" s="8" t="s">
        <v>360</v>
      </c>
      <c r="E4" s="9">
        <v>150</v>
      </c>
      <c r="F4" s="10">
        <v>628.5</v>
      </c>
      <c r="G4" s="38">
        <v>68.65707204439893</v>
      </c>
    </row>
    <row r="5" spans="1:8" s="8" customFormat="1" ht="13.9" customHeight="1" x14ac:dyDescent="0.25">
      <c r="A5" s="8" t="s">
        <v>121</v>
      </c>
      <c r="B5" s="9">
        <v>5865</v>
      </c>
      <c r="C5" s="8" t="s">
        <v>370</v>
      </c>
      <c r="D5" s="8" t="s">
        <v>360</v>
      </c>
      <c r="E5" s="9">
        <v>128</v>
      </c>
      <c r="F5" s="10">
        <v>536.32000000000005</v>
      </c>
      <c r="G5" s="38">
        <v>58.587368144553764</v>
      </c>
    </row>
    <row r="6" spans="1:8" s="8" customFormat="1" ht="13.9" customHeight="1" x14ac:dyDescent="0.25">
      <c r="A6" s="8" t="s">
        <v>121</v>
      </c>
      <c r="B6" s="9">
        <v>5865</v>
      </c>
      <c r="C6" s="8" t="s">
        <v>369</v>
      </c>
      <c r="D6" s="8" t="s">
        <v>360</v>
      </c>
      <c r="E6" s="9">
        <v>3</v>
      </c>
      <c r="F6" s="10">
        <v>12.57</v>
      </c>
      <c r="G6" s="38">
        <v>1.3731414408879787</v>
      </c>
    </row>
    <row r="7" spans="1:8" s="8" customFormat="1" ht="13.9" customHeight="1" x14ac:dyDescent="0.25">
      <c r="A7" s="8" t="s">
        <v>121</v>
      </c>
      <c r="B7" s="9">
        <v>5865</v>
      </c>
      <c r="C7" s="8" t="s">
        <v>368</v>
      </c>
      <c r="D7" s="8" t="s">
        <v>360</v>
      </c>
      <c r="E7" s="9">
        <v>116</v>
      </c>
      <c r="F7" s="10">
        <v>486.04000000000008</v>
      </c>
      <c r="G7" s="38">
        <v>53.094802381001855</v>
      </c>
    </row>
    <row r="8" spans="1:8" s="8" customFormat="1" ht="13.9" customHeight="1" x14ac:dyDescent="0.25">
      <c r="A8" s="8" t="s">
        <v>121</v>
      </c>
      <c r="B8" s="9">
        <v>5865</v>
      </c>
      <c r="C8" s="8" t="s">
        <v>367</v>
      </c>
      <c r="D8" s="8" t="s">
        <v>360</v>
      </c>
      <c r="E8" s="9">
        <v>63</v>
      </c>
      <c r="F8" s="10">
        <v>263.97000000000003</v>
      </c>
      <c r="G8" s="38">
        <v>28.835970258647556</v>
      </c>
    </row>
    <row r="9" spans="1:8" s="8" customFormat="1" ht="13.9" customHeight="1" x14ac:dyDescent="0.25">
      <c r="A9" s="8" t="s">
        <v>121</v>
      </c>
      <c r="B9" s="9">
        <v>5865</v>
      </c>
      <c r="C9" s="8" t="s">
        <v>366</v>
      </c>
      <c r="D9" s="8" t="s">
        <v>360</v>
      </c>
      <c r="E9" s="9">
        <v>171</v>
      </c>
      <c r="F9" s="10">
        <v>716.49</v>
      </c>
      <c r="G9" s="38">
        <v>78.269062130614785</v>
      </c>
    </row>
    <row r="10" spans="1:8" s="8" customFormat="1" ht="13.9" customHeight="1" x14ac:dyDescent="0.25">
      <c r="A10" s="8" t="s">
        <v>121</v>
      </c>
      <c r="B10" s="9">
        <v>5865</v>
      </c>
      <c r="C10" s="8" t="s">
        <v>430</v>
      </c>
      <c r="D10" s="8" t="s">
        <v>360</v>
      </c>
      <c r="E10" s="9">
        <v>1</v>
      </c>
      <c r="F10" s="10">
        <v>4.1900000000000004</v>
      </c>
      <c r="G10" s="38">
        <v>0.45771381362932628</v>
      </c>
    </row>
    <row r="11" spans="1:8" s="8" customFormat="1" ht="13.9" customHeight="1" x14ac:dyDescent="0.25">
      <c r="A11" s="8" t="s">
        <v>121</v>
      </c>
      <c r="B11" s="9">
        <v>5865</v>
      </c>
      <c r="C11" s="8" t="s">
        <v>365</v>
      </c>
      <c r="D11" s="8" t="s">
        <v>360</v>
      </c>
      <c r="E11" s="9">
        <v>196</v>
      </c>
      <c r="F11" s="10">
        <v>821.24000000000012</v>
      </c>
      <c r="G11" s="38">
        <v>89.711907471347956</v>
      </c>
    </row>
    <row r="12" spans="1:8" s="8" customFormat="1" ht="13.9" customHeight="1" x14ac:dyDescent="0.25">
      <c r="A12" s="8" t="s">
        <v>121</v>
      </c>
      <c r="B12" s="9">
        <v>5865</v>
      </c>
      <c r="C12" s="8" t="s">
        <v>364</v>
      </c>
      <c r="D12" s="8" t="s">
        <v>360</v>
      </c>
      <c r="E12" s="9">
        <v>73</v>
      </c>
      <c r="F12" s="10">
        <v>305.87</v>
      </c>
      <c r="G12" s="38">
        <v>33.413108394940814</v>
      </c>
    </row>
    <row r="13" spans="1:8" s="8" customFormat="1" ht="13.9" customHeight="1" x14ac:dyDescent="0.25">
      <c r="A13" s="8" t="s">
        <v>121</v>
      </c>
      <c r="B13" s="9">
        <v>5865</v>
      </c>
      <c r="C13" s="8" t="s">
        <v>362</v>
      </c>
      <c r="D13" s="8" t="s">
        <v>360</v>
      </c>
      <c r="E13" s="9">
        <v>111</v>
      </c>
      <c r="F13" s="10">
        <v>465.09000000000003</v>
      </c>
      <c r="G13" s="38">
        <v>50.806233312855213</v>
      </c>
    </row>
    <row r="14" spans="1:8" s="8" customFormat="1" ht="13.9" customHeight="1" x14ac:dyDescent="0.25">
      <c r="A14" s="8" t="s">
        <v>121</v>
      </c>
      <c r="B14" s="9">
        <v>5865</v>
      </c>
      <c r="C14" s="8" t="s">
        <v>359</v>
      </c>
      <c r="D14" s="8" t="s">
        <v>355</v>
      </c>
      <c r="E14" s="9">
        <v>70</v>
      </c>
      <c r="F14" s="10">
        <v>499.79999999999995</v>
      </c>
      <c r="G14" s="38">
        <v>54.597938914543491</v>
      </c>
    </row>
    <row r="15" spans="1:8" s="8" customFormat="1" ht="13.9" customHeight="1" x14ac:dyDescent="0.25">
      <c r="A15" s="8" t="s">
        <v>121</v>
      </c>
      <c r="B15" s="9">
        <v>5865</v>
      </c>
      <c r="C15" s="8" t="s">
        <v>357</v>
      </c>
      <c r="D15" s="8" t="s">
        <v>355</v>
      </c>
      <c r="E15" s="9">
        <v>62</v>
      </c>
      <c r="F15" s="10">
        <v>442.67999999999995</v>
      </c>
      <c r="G15" s="38">
        <v>48.358174467167089</v>
      </c>
    </row>
    <row r="16" spans="1:8" s="8" customFormat="1" ht="13.9" customHeight="1" x14ac:dyDescent="0.25">
      <c r="A16" s="8" t="s">
        <v>121</v>
      </c>
      <c r="B16" s="9">
        <v>5865</v>
      </c>
      <c r="C16" s="8" t="s">
        <v>356</v>
      </c>
      <c r="D16" s="8" t="s">
        <v>355</v>
      </c>
      <c r="E16" s="9">
        <v>66</v>
      </c>
      <c r="F16" s="10">
        <v>471.24</v>
      </c>
      <c r="G16" s="38">
        <v>51.478056690855297</v>
      </c>
    </row>
    <row r="17" spans="1:7" s="8" customFormat="1" ht="13.9" customHeight="1" x14ac:dyDescent="0.25">
      <c r="A17" s="8" t="s">
        <v>121</v>
      </c>
      <c r="B17" s="9">
        <v>5865</v>
      </c>
      <c r="C17" s="8" t="s">
        <v>352</v>
      </c>
      <c r="D17" s="8" t="s">
        <v>350</v>
      </c>
      <c r="E17" s="9">
        <v>6</v>
      </c>
      <c r="F17" s="10">
        <v>42.839999999999996</v>
      </c>
      <c r="G17" s="38">
        <v>4.6798233355322996</v>
      </c>
    </row>
    <row r="18" spans="1:7" s="8" customFormat="1" ht="13.9" customHeight="1" x14ac:dyDescent="0.25">
      <c r="A18" s="8" t="s">
        <v>121</v>
      </c>
      <c r="B18" s="9">
        <v>5865</v>
      </c>
      <c r="C18" s="8" t="s">
        <v>351</v>
      </c>
      <c r="D18" s="8" t="s">
        <v>350</v>
      </c>
      <c r="E18" s="9">
        <v>6</v>
      </c>
      <c r="F18" s="10">
        <v>42.839999999999996</v>
      </c>
      <c r="G18" s="38">
        <v>4.6798233355322996</v>
      </c>
    </row>
    <row r="19" spans="1:7" s="8" customFormat="1" ht="13.9" customHeight="1" x14ac:dyDescent="0.25">
      <c r="A19" s="8" t="s">
        <v>121</v>
      </c>
      <c r="B19" s="9">
        <v>5865</v>
      </c>
      <c r="C19" s="8" t="s">
        <v>429</v>
      </c>
      <c r="D19" s="8" t="s">
        <v>428</v>
      </c>
      <c r="E19" s="9">
        <v>1</v>
      </c>
      <c r="F19" s="10">
        <v>4.12</v>
      </c>
      <c r="G19" s="38">
        <v>0.45006704347322773</v>
      </c>
    </row>
    <row r="20" spans="1:7" s="8" customFormat="1" ht="13.9" customHeight="1" x14ac:dyDescent="0.25">
      <c r="A20" s="8" t="s">
        <v>121</v>
      </c>
      <c r="B20" s="9">
        <v>5865</v>
      </c>
      <c r="C20" s="8" t="s">
        <v>349</v>
      </c>
      <c r="D20" s="8" t="s">
        <v>344</v>
      </c>
      <c r="E20" s="9">
        <v>49</v>
      </c>
      <c r="F20" s="10">
        <v>161.21</v>
      </c>
      <c r="G20" s="38">
        <v>17.610511669494912</v>
      </c>
    </row>
    <row r="21" spans="1:7" s="8" customFormat="1" ht="13.9" customHeight="1" x14ac:dyDescent="0.25">
      <c r="A21" s="8" t="s">
        <v>121</v>
      </c>
      <c r="B21" s="9">
        <v>5865</v>
      </c>
      <c r="C21" s="8" t="s">
        <v>348</v>
      </c>
      <c r="D21" s="8" t="s">
        <v>344</v>
      </c>
      <c r="E21" s="9">
        <v>3</v>
      </c>
      <c r="F21" s="10">
        <v>9.870000000000001</v>
      </c>
      <c r="G21" s="38">
        <v>1.0781945920098928</v>
      </c>
    </row>
    <row r="22" spans="1:7" s="8" customFormat="1" ht="13.9" customHeight="1" x14ac:dyDescent="0.25">
      <c r="A22" s="8" t="s">
        <v>121</v>
      </c>
      <c r="B22" s="9">
        <v>5865</v>
      </c>
      <c r="C22" s="8" t="s">
        <v>347</v>
      </c>
      <c r="D22" s="8" t="s">
        <v>344</v>
      </c>
      <c r="E22" s="9">
        <v>97</v>
      </c>
      <c r="F22" s="10">
        <v>319.13</v>
      </c>
      <c r="G22" s="38">
        <v>34.861625141653192</v>
      </c>
    </row>
    <row r="23" spans="1:7" s="8" customFormat="1" ht="13.9" customHeight="1" x14ac:dyDescent="0.25">
      <c r="A23" s="8" t="s">
        <v>121</v>
      </c>
      <c r="B23" s="9">
        <v>5865</v>
      </c>
      <c r="C23" s="8" t="s">
        <v>346</v>
      </c>
      <c r="D23" s="8" t="s">
        <v>344</v>
      </c>
      <c r="E23" s="9">
        <v>67</v>
      </c>
      <c r="F23" s="10">
        <v>220.43</v>
      </c>
      <c r="G23" s="38">
        <v>24.079679221554269</v>
      </c>
    </row>
    <row r="24" spans="1:7" s="8" customFormat="1" ht="13.9" customHeight="1" x14ac:dyDescent="0.25">
      <c r="A24" s="8" t="s">
        <v>121</v>
      </c>
      <c r="B24" s="9">
        <v>5865</v>
      </c>
      <c r="C24" s="8" t="s">
        <v>345</v>
      </c>
      <c r="D24" s="8" t="s">
        <v>344</v>
      </c>
      <c r="E24" s="9">
        <v>73</v>
      </c>
      <c r="F24" s="10">
        <v>240.17000000000002</v>
      </c>
      <c r="G24" s="38">
        <v>26.236068405574056</v>
      </c>
    </row>
    <row r="25" spans="1:7" s="8" customFormat="1" ht="13.9" customHeight="1" x14ac:dyDescent="0.25">
      <c r="A25" s="8" t="s">
        <v>121</v>
      </c>
      <c r="B25" s="9">
        <v>5865</v>
      </c>
      <c r="C25" s="8" t="s">
        <v>339</v>
      </c>
      <c r="D25" s="8" t="s">
        <v>336</v>
      </c>
      <c r="E25" s="9">
        <v>70</v>
      </c>
      <c r="F25" s="10">
        <v>499.79999999999995</v>
      </c>
      <c r="G25" s="38">
        <v>54.597938914543491</v>
      </c>
    </row>
    <row r="26" spans="1:7" s="8" customFormat="1" ht="13.9" customHeight="1" x14ac:dyDescent="0.25">
      <c r="A26" s="8" t="s">
        <v>121</v>
      </c>
      <c r="B26" s="9">
        <v>5865</v>
      </c>
      <c r="C26" s="8" t="s">
        <v>338</v>
      </c>
      <c r="D26" s="8" t="s">
        <v>336</v>
      </c>
      <c r="E26" s="9">
        <v>63</v>
      </c>
      <c r="F26" s="10">
        <v>449.81999999999994</v>
      </c>
      <c r="G26" s="38">
        <v>49.138145023089137</v>
      </c>
    </row>
    <row r="27" spans="1:7" s="8" customFormat="1" ht="13.9" customHeight="1" x14ac:dyDescent="0.25">
      <c r="A27" s="8" t="s">
        <v>121</v>
      </c>
      <c r="B27" s="9">
        <v>5865</v>
      </c>
      <c r="C27" s="8" t="s">
        <v>337</v>
      </c>
      <c r="D27" s="8" t="s">
        <v>336</v>
      </c>
      <c r="E27" s="9">
        <v>54</v>
      </c>
      <c r="F27" s="10">
        <v>385.55999999999995</v>
      </c>
      <c r="G27" s="38">
        <v>42.118410019790694</v>
      </c>
    </row>
    <row r="28" spans="1:7" s="8" customFormat="1" ht="13.9" customHeight="1" x14ac:dyDescent="0.25">
      <c r="A28" s="8" t="s">
        <v>121</v>
      </c>
      <c r="B28" s="9">
        <v>5865</v>
      </c>
      <c r="C28" s="8" t="s">
        <v>333</v>
      </c>
      <c r="D28" s="8" t="s">
        <v>250</v>
      </c>
      <c r="E28" s="9">
        <v>137</v>
      </c>
      <c r="F28" s="10">
        <v>574.03000000000009</v>
      </c>
      <c r="G28" s="38">
        <v>62.706792467217703</v>
      </c>
    </row>
    <row r="29" spans="1:7" s="8" customFormat="1" ht="13.9" customHeight="1" x14ac:dyDescent="0.25">
      <c r="A29" s="8" t="s">
        <v>121</v>
      </c>
      <c r="B29" s="9">
        <v>5865</v>
      </c>
      <c r="C29" s="8" t="s">
        <v>332</v>
      </c>
      <c r="D29" s="8" t="s">
        <v>250</v>
      </c>
      <c r="E29" s="9">
        <v>143</v>
      </c>
      <c r="F29" s="10">
        <v>599.17000000000007</v>
      </c>
      <c r="G29" s="38">
        <v>65.453075348993664</v>
      </c>
    </row>
    <row r="30" spans="1:7" s="8" customFormat="1" ht="13.9" customHeight="1" x14ac:dyDescent="0.25">
      <c r="A30" s="8" t="s">
        <v>121</v>
      </c>
      <c r="B30" s="9">
        <v>5865</v>
      </c>
      <c r="C30" s="8" t="s">
        <v>331</v>
      </c>
      <c r="D30" s="8" t="s">
        <v>330</v>
      </c>
      <c r="E30" s="9">
        <v>57</v>
      </c>
      <c r="F30" s="10">
        <v>406.98</v>
      </c>
      <c r="G30" s="38">
        <v>44.458321687556847</v>
      </c>
    </row>
    <row r="31" spans="1:7" s="8" customFormat="1" ht="13.9" customHeight="1" x14ac:dyDescent="0.25">
      <c r="A31" s="8" t="s">
        <v>121</v>
      </c>
      <c r="B31" s="9">
        <v>5865</v>
      </c>
      <c r="C31" s="8" t="s">
        <v>329</v>
      </c>
      <c r="D31" s="8" t="s">
        <v>327</v>
      </c>
      <c r="E31" s="9">
        <v>87</v>
      </c>
      <c r="F31" s="10">
        <v>286.23</v>
      </c>
      <c r="G31" s="38">
        <v>31.267643168286888</v>
      </c>
    </row>
    <row r="32" spans="1:7" s="8" customFormat="1" ht="13.9" customHeight="1" x14ac:dyDescent="0.25">
      <c r="A32" s="8" t="s">
        <v>121</v>
      </c>
      <c r="B32" s="9">
        <v>5865</v>
      </c>
      <c r="C32" s="8" t="s">
        <v>326</v>
      </c>
      <c r="D32" s="8" t="s">
        <v>321</v>
      </c>
      <c r="E32" s="9">
        <v>124</v>
      </c>
      <c r="F32" s="10">
        <v>669.6</v>
      </c>
      <c r="G32" s="38">
        <v>73.146818521765354</v>
      </c>
    </row>
    <row r="33" spans="1:7" s="8" customFormat="1" ht="13.9" customHeight="1" x14ac:dyDescent="0.25">
      <c r="A33" s="8" t="s">
        <v>121</v>
      </c>
      <c r="B33" s="9">
        <v>5865</v>
      </c>
      <c r="C33" s="8" t="s">
        <v>324</v>
      </c>
      <c r="D33" s="8" t="s">
        <v>321</v>
      </c>
      <c r="E33" s="9">
        <v>139</v>
      </c>
      <c r="F33" s="10">
        <v>750.60000000000014</v>
      </c>
      <c r="G33" s="38">
        <v>81.995223988107952</v>
      </c>
    </row>
    <row r="34" spans="1:7" s="8" customFormat="1" ht="13.9" customHeight="1" x14ac:dyDescent="0.25">
      <c r="A34" s="8" t="s">
        <v>121</v>
      </c>
      <c r="B34" s="9">
        <v>5865</v>
      </c>
      <c r="C34" s="8" t="s">
        <v>427</v>
      </c>
      <c r="D34" s="8" t="s">
        <v>321</v>
      </c>
      <c r="E34" s="9">
        <v>1</v>
      </c>
      <c r="F34" s="10">
        <v>5.4</v>
      </c>
      <c r="G34" s="38">
        <v>0.58989369775617229</v>
      </c>
    </row>
    <row r="35" spans="1:7" s="8" customFormat="1" ht="13.9" customHeight="1" x14ac:dyDescent="0.25">
      <c r="A35" s="8" t="s">
        <v>121</v>
      </c>
      <c r="B35" s="9">
        <v>5865</v>
      </c>
      <c r="C35" s="8" t="s">
        <v>320</v>
      </c>
      <c r="D35" s="8" t="s">
        <v>319</v>
      </c>
      <c r="E35" s="9">
        <v>34</v>
      </c>
      <c r="F35" s="10">
        <v>111.86</v>
      </c>
      <c r="G35" s="38">
        <v>12.21953870944545</v>
      </c>
    </row>
    <row r="36" spans="1:7" s="8" customFormat="1" ht="13.9" customHeight="1" x14ac:dyDescent="0.25">
      <c r="A36" s="8" t="s">
        <v>121</v>
      </c>
      <c r="B36" s="9">
        <v>5865</v>
      </c>
      <c r="C36" s="8" t="s">
        <v>309</v>
      </c>
      <c r="D36" s="8" t="s">
        <v>306</v>
      </c>
      <c r="E36" s="9">
        <v>1</v>
      </c>
      <c r="F36" s="10">
        <v>2.72</v>
      </c>
      <c r="G36" s="38">
        <v>0.29713164035125716</v>
      </c>
    </row>
    <row r="37" spans="1:7" s="8" customFormat="1" ht="13.9" customHeight="1" x14ac:dyDescent="0.25">
      <c r="A37" s="8" t="s">
        <v>121</v>
      </c>
      <c r="B37" s="9">
        <v>5865</v>
      </c>
      <c r="C37" s="8" t="s">
        <v>305</v>
      </c>
      <c r="D37" s="8" t="s">
        <v>253</v>
      </c>
      <c r="E37" s="9">
        <v>78</v>
      </c>
      <c r="F37" s="10">
        <v>131.82</v>
      </c>
      <c r="G37" s="38">
        <v>14.399960599670115</v>
      </c>
    </row>
    <row r="38" spans="1:7" s="8" customFormat="1" ht="13.9" customHeight="1" x14ac:dyDescent="0.25">
      <c r="A38" s="8" t="s">
        <v>121</v>
      </c>
      <c r="B38" s="9">
        <v>5865</v>
      </c>
      <c r="C38" s="8" t="s">
        <v>304</v>
      </c>
      <c r="D38" s="8" t="s">
        <v>253</v>
      </c>
      <c r="E38" s="9">
        <v>6</v>
      </c>
      <c r="F38" s="10">
        <v>10.14</v>
      </c>
      <c r="G38" s="38">
        <v>1.1076892768977014</v>
      </c>
    </row>
    <row r="39" spans="1:7" s="8" customFormat="1" ht="13.9" customHeight="1" x14ac:dyDescent="0.25">
      <c r="A39" s="8" t="s">
        <v>121</v>
      </c>
      <c r="B39" s="9">
        <v>5865</v>
      </c>
      <c r="C39" s="8" t="s">
        <v>303</v>
      </c>
      <c r="D39" s="8" t="s">
        <v>250</v>
      </c>
      <c r="E39" s="9">
        <v>134</v>
      </c>
      <c r="F39" s="10">
        <v>561.46</v>
      </c>
      <c r="G39" s="38">
        <v>61.333651026329719</v>
      </c>
    </row>
    <row r="40" spans="1:7" s="8" customFormat="1" ht="13.9" customHeight="1" x14ac:dyDescent="0.25">
      <c r="A40" s="8" t="s">
        <v>121</v>
      </c>
      <c r="B40" s="9">
        <v>5865</v>
      </c>
      <c r="C40" s="8" t="s">
        <v>301</v>
      </c>
      <c r="D40" s="8" t="s">
        <v>250</v>
      </c>
      <c r="E40" s="9">
        <v>102</v>
      </c>
      <c r="F40" s="10">
        <v>427.38</v>
      </c>
      <c r="G40" s="38">
        <v>46.686808990191274</v>
      </c>
    </row>
    <row r="41" spans="1:7" s="8" customFormat="1" ht="13.9" customHeight="1" x14ac:dyDescent="0.25">
      <c r="A41" s="8" t="s">
        <v>121</v>
      </c>
      <c r="B41" s="9">
        <v>5865</v>
      </c>
      <c r="C41" s="8" t="s">
        <v>300</v>
      </c>
      <c r="D41" s="8" t="s">
        <v>297</v>
      </c>
      <c r="E41" s="9">
        <v>46</v>
      </c>
      <c r="F41" s="10">
        <v>77.739999999999995</v>
      </c>
      <c r="G41" s="38">
        <v>8.4922844562157085</v>
      </c>
    </row>
    <row r="42" spans="1:7" s="8" customFormat="1" ht="13.9" customHeight="1" x14ac:dyDescent="0.25">
      <c r="A42" s="8" t="s">
        <v>121</v>
      </c>
      <c r="B42" s="9">
        <v>5865</v>
      </c>
      <c r="C42" s="8" t="s">
        <v>298</v>
      </c>
      <c r="D42" s="8" t="s">
        <v>297</v>
      </c>
      <c r="E42" s="9">
        <v>43</v>
      </c>
      <c r="F42" s="10">
        <v>72.669999999999987</v>
      </c>
      <c r="G42" s="38">
        <v>7.9384398177668576</v>
      </c>
    </row>
    <row r="43" spans="1:7" s="8" customFormat="1" ht="13.9" customHeight="1" x14ac:dyDescent="0.25">
      <c r="A43" s="8" t="s">
        <v>121</v>
      </c>
      <c r="B43" s="9">
        <v>5865</v>
      </c>
      <c r="C43" s="8" t="s">
        <v>296</v>
      </c>
      <c r="D43" s="8" t="s">
        <v>295</v>
      </c>
      <c r="E43" s="9">
        <v>28</v>
      </c>
      <c r="F43" s="10">
        <v>47.319999999999993</v>
      </c>
      <c r="G43" s="38">
        <v>5.1692166255226049</v>
      </c>
    </row>
    <row r="44" spans="1:7" s="8" customFormat="1" ht="13.9" customHeight="1" x14ac:dyDescent="0.25">
      <c r="A44" s="8" t="s">
        <v>121</v>
      </c>
      <c r="B44" s="9">
        <v>5865</v>
      </c>
      <c r="C44" s="8" t="s">
        <v>294</v>
      </c>
      <c r="D44" s="8" t="s">
        <v>250</v>
      </c>
      <c r="E44" s="9">
        <v>123</v>
      </c>
      <c r="F44" s="10">
        <v>515.37</v>
      </c>
      <c r="G44" s="38">
        <v>56.298799076407128</v>
      </c>
    </row>
    <row r="45" spans="1:7" s="8" customFormat="1" ht="13.9" customHeight="1" x14ac:dyDescent="0.25">
      <c r="A45" s="8" t="s">
        <v>121</v>
      </c>
      <c r="B45" s="9">
        <v>5865</v>
      </c>
      <c r="C45" s="8" t="s">
        <v>292</v>
      </c>
      <c r="D45" s="8" t="s">
        <v>250</v>
      </c>
      <c r="E45" s="9">
        <v>85</v>
      </c>
      <c r="F45" s="10">
        <v>356.15000000000003</v>
      </c>
      <c r="G45" s="38">
        <v>38.905674158492737</v>
      </c>
    </row>
    <row r="46" spans="1:7" s="8" customFormat="1" ht="13.9" customHeight="1" x14ac:dyDescent="0.25">
      <c r="A46" s="8" t="s">
        <v>121</v>
      </c>
      <c r="B46" s="9">
        <v>5865</v>
      </c>
      <c r="C46" s="8" t="s">
        <v>290</v>
      </c>
      <c r="D46" s="8" t="s">
        <v>288</v>
      </c>
      <c r="E46" s="9">
        <v>64</v>
      </c>
      <c r="F46" s="10">
        <v>456.95999999999992</v>
      </c>
      <c r="G46" s="38">
        <v>49.918115579011186</v>
      </c>
    </row>
    <row r="47" spans="1:7" s="8" customFormat="1" ht="13.9" customHeight="1" x14ac:dyDescent="0.25">
      <c r="A47" s="8" t="s">
        <v>121</v>
      </c>
      <c r="B47" s="9">
        <v>5865</v>
      </c>
      <c r="C47" s="8" t="s">
        <v>289</v>
      </c>
      <c r="D47" s="8" t="s">
        <v>288</v>
      </c>
      <c r="E47" s="9">
        <v>54</v>
      </c>
      <c r="F47" s="10">
        <v>385.55999999999995</v>
      </c>
      <c r="G47" s="38">
        <v>42.118410019790694</v>
      </c>
    </row>
    <row r="48" spans="1:7" s="8" customFormat="1" ht="13.9" customHeight="1" x14ac:dyDescent="0.25">
      <c r="A48" s="8" t="s">
        <v>121</v>
      </c>
      <c r="B48" s="9">
        <v>5865</v>
      </c>
      <c r="C48" s="8" t="s">
        <v>287</v>
      </c>
      <c r="D48" s="8" t="s">
        <v>286</v>
      </c>
      <c r="E48" s="9">
        <v>104</v>
      </c>
      <c r="F48" s="10">
        <v>561.6</v>
      </c>
      <c r="G48" s="38">
        <v>61.348944566641919</v>
      </c>
    </row>
    <row r="49" spans="1:7" s="8" customFormat="1" ht="13.9" customHeight="1" x14ac:dyDescent="0.25">
      <c r="A49" s="8" t="s">
        <v>121</v>
      </c>
      <c r="B49" s="9">
        <v>5865</v>
      </c>
      <c r="C49" s="8" t="s">
        <v>285</v>
      </c>
      <c r="D49" s="8" t="s">
        <v>282</v>
      </c>
      <c r="E49" s="9">
        <v>23</v>
      </c>
      <c r="F49" s="10">
        <v>202.4</v>
      </c>
      <c r="G49" s="38">
        <v>22.110089708490605</v>
      </c>
    </row>
    <row r="50" spans="1:7" s="8" customFormat="1" ht="13.9" customHeight="1" x14ac:dyDescent="0.25">
      <c r="A50" s="8" t="s">
        <v>121</v>
      </c>
      <c r="B50" s="9">
        <v>5865</v>
      </c>
      <c r="C50" s="8" t="s">
        <v>284</v>
      </c>
      <c r="D50" s="8" t="s">
        <v>282</v>
      </c>
      <c r="E50" s="9">
        <v>46</v>
      </c>
      <c r="F50" s="10">
        <v>404.8</v>
      </c>
      <c r="G50" s="38">
        <v>44.22017941698121</v>
      </c>
    </row>
    <row r="51" spans="1:7" s="8" customFormat="1" ht="13.9" customHeight="1" x14ac:dyDescent="0.25">
      <c r="A51" s="8" t="s">
        <v>121</v>
      </c>
      <c r="B51" s="9">
        <v>5865</v>
      </c>
      <c r="C51" s="8" t="s">
        <v>283</v>
      </c>
      <c r="D51" s="8" t="s">
        <v>282</v>
      </c>
      <c r="E51" s="9">
        <v>46</v>
      </c>
      <c r="F51" s="10">
        <v>404.8</v>
      </c>
      <c r="G51" s="38">
        <v>44.22017941698121</v>
      </c>
    </row>
    <row r="52" spans="1:7" s="8" customFormat="1" ht="13.9" customHeight="1" x14ac:dyDescent="0.25">
      <c r="A52" s="8" t="s">
        <v>121</v>
      </c>
      <c r="B52" s="9">
        <v>5865</v>
      </c>
      <c r="C52" s="8" t="s">
        <v>279</v>
      </c>
      <c r="D52" s="8" t="s">
        <v>276</v>
      </c>
      <c r="E52" s="9">
        <v>96</v>
      </c>
      <c r="F52" s="10">
        <v>402.24</v>
      </c>
      <c r="G52" s="38">
        <v>43.94052610841532</v>
      </c>
    </row>
    <row r="53" spans="1:7" s="8" customFormat="1" ht="13.9" customHeight="1" x14ac:dyDescent="0.25">
      <c r="A53" s="8" t="s">
        <v>121</v>
      </c>
      <c r="B53" s="9">
        <v>5865</v>
      </c>
      <c r="C53" s="8" t="s">
        <v>278</v>
      </c>
      <c r="D53" s="8" t="s">
        <v>276</v>
      </c>
      <c r="E53" s="9">
        <v>63</v>
      </c>
      <c r="F53" s="10">
        <v>263.97000000000003</v>
      </c>
      <c r="G53" s="38">
        <v>28.835970258647556</v>
      </c>
    </row>
    <row r="54" spans="1:7" s="8" customFormat="1" ht="13.9" customHeight="1" x14ac:dyDescent="0.25">
      <c r="A54" s="8" t="s">
        <v>121</v>
      </c>
      <c r="B54" s="9">
        <v>5865</v>
      </c>
      <c r="C54" s="8" t="s">
        <v>277</v>
      </c>
      <c r="D54" s="8" t="s">
        <v>276</v>
      </c>
      <c r="E54" s="9">
        <v>73</v>
      </c>
      <c r="F54" s="10">
        <v>305.87</v>
      </c>
      <c r="G54" s="38">
        <v>33.413108394940814</v>
      </c>
    </row>
    <row r="55" spans="1:7" s="8" customFormat="1" ht="13.9" customHeight="1" x14ac:dyDescent="0.25">
      <c r="A55" s="8" t="s">
        <v>121</v>
      </c>
      <c r="B55" s="9">
        <v>5865</v>
      </c>
      <c r="C55" s="8" t="s">
        <v>275</v>
      </c>
      <c r="D55" s="8" t="s">
        <v>274</v>
      </c>
      <c r="E55" s="9">
        <v>159</v>
      </c>
      <c r="F55" s="10">
        <v>523.11</v>
      </c>
      <c r="G55" s="38">
        <v>57.144313376524309</v>
      </c>
    </row>
    <row r="56" spans="1:7" s="8" customFormat="1" ht="13.9" customHeight="1" x14ac:dyDescent="0.25">
      <c r="A56" s="8" t="s">
        <v>121</v>
      </c>
      <c r="B56" s="9">
        <v>5865</v>
      </c>
      <c r="C56" s="8" t="s">
        <v>273</v>
      </c>
      <c r="D56" s="8" t="s">
        <v>272</v>
      </c>
      <c r="E56" s="9">
        <v>110</v>
      </c>
      <c r="F56" s="10">
        <v>361.9</v>
      </c>
      <c r="G56" s="38">
        <v>39.53380170702939</v>
      </c>
    </row>
    <row r="57" spans="1:7" s="8" customFormat="1" ht="13.9" customHeight="1" x14ac:dyDescent="0.25">
      <c r="A57" s="8" t="s">
        <v>121</v>
      </c>
      <c r="B57" s="9">
        <v>5865</v>
      </c>
      <c r="C57" s="8" t="s">
        <v>270</v>
      </c>
      <c r="D57" s="8" t="s">
        <v>269</v>
      </c>
      <c r="E57" s="9">
        <v>92</v>
      </c>
      <c r="F57" s="10">
        <v>496.8</v>
      </c>
      <c r="G57" s="38">
        <v>54.270220193567845</v>
      </c>
    </row>
    <row r="58" spans="1:7" s="8" customFormat="1" ht="13.9" customHeight="1" x14ac:dyDescent="0.25">
      <c r="A58" s="8" t="s">
        <v>121</v>
      </c>
      <c r="B58" s="9">
        <v>5865</v>
      </c>
      <c r="C58" s="8" t="s">
        <v>268</v>
      </c>
      <c r="D58" s="8" t="s">
        <v>257</v>
      </c>
      <c r="E58" s="9">
        <v>2</v>
      </c>
      <c r="F58" s="10">
        <v>8.3800000000000008</v>
      </c>
      <c r="G58" s="38">
        <v>0.91542762725865257</v>
      </c>
    </row>
    <row r="59" spans="1:7" s="8" customFormat="1" ht="13.9" customHeight="1" x14ac:dyDescent="0.25">
      <c r="A59" s="8" t="s">
        <v>121</v>
      </c>
      <c r="B59" s="9">
        <v>5865</v>
      </c>
      <c r="C59" s="8" t="s">
        <v>426</v>
      </c>
      <c r="D59" s="8" t="s">
        <v>257</v>
      </c>
      <c r="E59" s="9">
        <v>1</v>
      </c>
      <c r="F59" s="10">
        <v>4.1900000000000004</v>
      </c>
      <c r="G59" s="38">
        <v>0.45771381362932628</v>
      </c>
    </row>
    <row r="60" spans="1:7" s="8" customFormat="1" ht="13.9" customHeight="1" x14ac:dyDescent="0.25">
      <c r="A60" s="8" t="s">
        <v>121</v>
      </c>
      <c r="B60" s="9">
        <v>5865</v>
      </c>
      <c r="C60" s="8" t="s">
        <v>425</v>
      </c>
      <c r="D60" s="8" t="s">
        <v>257</v>
      </c>
      <c r="E60" s="9">
        <v>1</v>
      </c>
      <c r="F60" s="10">
        <v>4.1900000000000004</v>
      </c>
      <c r="G60" s="38">
        <v>0.45771381362932628</v>
      </c>
    </row>
    <row r="61" spans="1:7" s="8" customFormat="1" ht="13.9" customHeight="1" x14ac:dyDescent="0.25">
      <c r="A61" s="8" t="s">
        <v>121</v>
      </c>
      <c r="B61" s="9">
        <v>5865</v>
      </c>
      <c r="C61" s="8" t="s">
        <v>265</v>
      </c>
      <c r="D61" s="8" t="s">
        <v>257</v>
      </c>
      <c r="E61" s="9">
        <v>171</v>
      </c>
      <c r="F61" s="10">
        <v>716.49</v>
      </c>
      <c r="G61" s="38">
        <v>78.269062130614785</v>
      </c>
    </row>
    <row r="62" spans="1:7" s="8" customFormat="1" ht="13.9" customHeight="1" x14ac:dyDescent="0.25">
      <c r="A62" s="8" t="s">
        <v>121</v>
      </c>
      <c r="B62" s="9">
        <v>5865</v>
      </c>
      <c r="C62" s="8" t="s">
        <v>264</v>
      </c>
      <c r="D62" s="8" t="s">
        <v>257</v>
      </c>
      <c r="E62" s="9">
        <v>107</v>
      </c>
      <c r="F62" s="10">
        <v>448.33000000000004</v>
      </c>
      <c r="G62" s="38">
        <v>48.97537805833791</v>
      </c>
    </row>
    <row r="63" spans="1:7" s="8" customFormat="1" ht="13.9" customHeight="1" x14ac:dyDescent="0.25">
      <c r="A63" s="8" t="s">
        <v>121</v>
      </c>
      <c r="B63" s="9">
        <v>5865</v>
      </c>
      <c r="C63" s="8" t="s">
        <v>263</v>
      </c>
      <c r="D63" s="8" t="s">
        <v>257</v>
      </c>
      <c r="E63" s="9">
        <v>62</v>
      </c>
      <c r="F63" s="10">
        <v>259.78000000000003</v>
      </c>
      <c r="G63" s="38">
        <v>28.378256445018231</v>
      </c>
    </row>
    <row r="64" spans="1:7" s="8" customFormat="1" ht="13.9" customHeight="1" x14ac:dyDescent="0.25">
      <c r="A64" s="8" t="s">
        <v>121</v>
      </c>
      <c r="B64" s="9">
        <v>5865</v>
      </c>
      <c r="C64" s="8" t="s">
        <v>262</v>
      </c>
      <c r="D64" s="8" t="s">
        <v>257</v>
      </c>
      <c r="E64" s="9">
        <v>146</v>
      </c>
      <c r="F64" s="10">
        <v>611.74</v>
      </c>
      <c r="G64" s="38">
        <v>66.826216789881627</v>
      </c>
    </row>
    <row r="65" spans="1:7" s="8" customFormat="1" ht="13.9" customHeight="1" x14ac:dyDescent="0.25">
      <c r="A65" s="8" t="s">
        <v>121</v>
      </c>
      <c r="B65" s="9">
        <v>5865</v>
      </c>
      <c r="C65" s="8" t="s">
        <v>261</v>
      </c>
      <c r="D65" s="8" t="s">
        <v>257</v>
      </c>
      <c r="E65" s="9">
        <v>59</v>
      </c>
      <c r="F65" s="10">
        <v>247.21000000000004</v>
      </c>
      <c r="G65" s="38">
        <v>27.005115004130253</v>
      </c>
    </row>
    <row r="66" spans="1:7" s="8" customFormat="1" ht="13.9" customHeight="1" x14ac:dyDescent="0.25">
      <c r="A66" s="8" t="s">
        <v>121</v>
      </c>
      <c r="B66" s="9">
        <v>5865</v>
      </c>
      <c r="C66" s="8" t="s">
        <v>256</v>
      </c>
      <c r="D66" s="8" t="s">
        <v>255</v>
      </c>
      <c r="E66" s="9">
        <v>86</v>
      </c>
      <c r="F66" s="10">
        <v>360.34000000000003</v>
      </c>
      <c r="G66" s="38">
        <v>39.363387972122062</v>
      </c>
    </row>
    <row r="67" spans="1:7" s="8" customFormat="1" ht="13.9" customHeight="1" x14ac:dyDescent="0.25">
      <c r="A67" s="8" t="s">
        <v>121</v>
      </c>
      <c r="B67" s="9">
        <v>5865</v>
      </c>
      <c r="C67" s="8" t="s">
        <v>254</v>
      </c>
      <c r="D67" s="8" t="s">
        <v>253</v>
      </c>
      <c r="E67" s="9">
        <v>107</v>
      </c>
      <c r="F67" s="10">
        <v>180.82999999999998</v>
      </c>
      <c r="G67" s="38">
        <v>19.753792104675671</v>
      </c>
    </row>
    <row r="68" spans="1:7" s="8" customFormat="1" ht="13.9" customHeight="1" x14ac:dyDescent="0.25">
      <c r="A68" s="8" t="s">
        <v>121</v>
      </c>
      <c r="B68" s="9">
        <v>5865</v>
      </c>
      <c r="C68" s="8" t="s">
        <v>252</v>
      </c>
      <c r="D68" s="8" t="s">
        <v>250</v>
      </c>
      <c r="E68" s="9">
        <v>167</v>
      </c>
      <c r="F68" s="10">
        <v>699.73000000000013</v>
      </c>
      <c r="G68" s="38">
        <v>76.438206876097496</v>
      </c>
    </row>
    <row r="69" spans="1:7" s="8" customFormat="1" ht="13.9" customHeight="1" x14ac:dyDescent="0.25">
      <c r="A69" s="8" t="s">
        <v>121</v>
      </c>
      <c r="B69" s="9">
        <v>5865</v>
      </c>
      <c r="C69" s="8" t="s">
        <v>251</v>
      </c>
      <c r="D69" s="8" t="s">
        <v>250</v>
      </c>
      <c r="E69" s="9">
        <v>109</v>
      </c>
      <c r="F69" s="10">
        <v>456.71000000000004</v>
      </c>
      <c r="G69" s="38">
        <v>49.890805685596561</v>
      </c>
    </row>
    <row r="70" spans="1:7" s="8" customFormat="1" ht="13.9" customHeight="1" x14ac:dyDescent="0.25">
      <c r="A70" s="8" t="s">
        <v>121</v>
      </c>
      <c r="B70" s="9">
        <v>5865</v>
      </c>
      <c r="C70" s="8" t="s">
        <v>414</v>
      </c>
      <c r="D70" s="8" t="s">
        <v>250</v>
      </c>
      <c r="E70" s="9">
        <v>1</v>
      </c>
      <c r="F70" s="10">
        <v>4.1900000000000004</v>
      </c>
      <c r="G70" s="38">
        <v>0.45771381362932628</v>
      </c>
    </row>
    <row r="71" spans="1:7" s="8" customFormat="1" ht="13.9" customHeight="1" x14ac:dyDescent="0.25">
      <c r="A71" s="8" t="s">
        <v>121</v>
      </c>
      <c r="B71" s="9">
        <v>5865</v>
      </c>
      <c r="C71" s="8" t="s">
        <v>245</v>
      </c>
      <c r="D71" s="8" t="s">
        <v>244</v>
      </c>
      <c r="E71" s="9">
        <v>1</v>
      </c>
      <c r="F71" s="10">
        <v>2.72</v>
      </c>
      <c r="G71" s="38">
        <v>0.29713164035125716</v>
      </c>
    </row>
    <row r="72" spans="1:7" s="8" customFormat="1" ht="13.9" customHeight="1" x14ac:dyDescent="0.25">
      <c r="A72" s="8" t="s">
        <v>121</v>
      </c>
      <c r="B72" s="9">
        <v>5865</v>
      </c>
      <c r="C72" s="8" t="s">
        <v>243</v>
      </c>
      <c r="D72" s="8" t="s">
        <v>241</v>
      </c>
      <c r="E72" s="9">
        <v>137</v>
      </c>
      <c r="F72" s="10">
        <v>739.80000000000007</v>
      </c>
      <c r="G72" s="38">
        <v>80.815436592595603</v>
      </c>
    </row>
    <row r="73" spans="1:7" s="8" customFormat="1" ht="13.9" customHeight="1" x14ac:dyDescent="0.25">
      <c r="A73" s="8" t="s">
        <v>121</v>
      </c>
      <c r="B73" s="9">
        <v>5865</v>
      </c>
      <c r="C73" s="8" t="s">
        <v>242</v>
      </c>
      <c r="D73" s="8" t="s">
        <v>241</v>
      </c>
      <c r="E73" s="9">
        <v>86</v>
      </c>
      <c r="F73" s="10">
        <v>464.40000000000003</v>
      </c>
      <c r="G73" s="38">
        <v>50.730858007030818</v>
      </c>
    </row>
    <row r="74" spans="1:7" s="8" customFormat="1" ht="13.9" customHeight="1" x14ac:dyDescent="0.25">
      <c r="A74" s="8" t="s">
        <v>121</v>
      </c>
      <c r="B74" s="9">
        <v>5865</v>
      </c>
      <c r="C74" s="8" t="s">
        <v>240</v>
      </c>
      <c r="D74" s="8" t="s">
        <v>239</v>
      </c>
      <c r="E74" s="9">
        <v>33</v>
      </c>
      <c r="F74" s="10">
        <v>126.72</v>
      </c>
      <c r="G74" s="38">
        <v>13.842838774011508</v>
      </c>
    </row>
    <row r="75" spans="1:7" s="8" customFormat="1" ht="13.9" customHeight="1" x14ac:dyDescent="0.25">
      <c r="A75" s="8" t="s">
        <v>121</v>
      </c>
      <c r="B75" s="9">
        <v>5865</v>
      </c>
      <c r="C75" s="8" t="s">
        <v>424</v>
      </c>
      <c r="D75" s="8" t="s">
        <v>232</v>
      </c>
      <c r="E75" s="9">
        <v>1</v>
      </c>
      <c r="F75" s="10">
        <v>2.72</v>
      </c>
      <c r="G75" s="38">
        <v>0.29713164035125716</v>
      </c>
    </row>
    <row r="76" spans="1:7" s="8" customFormat="1" ht="13.9" customHeight="1" x14ac:dyDescent="0.25">
      <c r="A76" s="8" t="s">
        <v>121</v>
      </c>
      <c r="B76" s="9">
        <v>5865</v>
      </c>
      <c r="C76" s="8" t="s">
        <v>238</v>
      </c>
      <c r="D76" s="8" t="s">
        <v>232</v>
      </c>
      <c r="E76" s="9">
        <v>98</v>
      </c>
      <c r="F76" s="10">
        <v>266.56</v>
      </c>
      <c r="G76" s="38">
        <v>29.118900754423198</v>
      </c>
    </row>
    <row r="77" spans="1:7" s="8" customFormat="1" ht="13.9" customHeight="1" x14ac:dyDescent="0.25">
      <c r="A77" s="8" t="s">
        <v>121</v>
      </c>
      <c r="B77" s="9">
        <v>5865</v>
      </c>
      <c r="C77" s="8" t="s">
        <v>237</v>
      </c>
      <c r="D77" s="8" t="s">
        <v>232</v>
      </c>
      <c r="E77" s="9">
        <v>84</v>
      </c>
      <c r="F77" s="10">
        <v>228.48000000000002</v>
      </c>
      <c r="G77" s="38">
        <v>24.9590577895056</v>
      </c>
    </row>
    <row r="78" spans="1:7" s="8" customFormat="1" ht="13.9" customHeight="1" x14ac:dyDescent="0.25">
      <c r="A78" s="8" t="s">
        <v>121</v>
      </c>
      <c r="B78" s="9">
        <v>5865</v>
      </c>
      <c r="C78" s="8" t="s">
        <v>236</v>
      </c>
      <c r="D78" s="8" t="s">
        <v>232</v>
      </c>
      <c r="E78" s="9">
        <v>74</v>
      </c>
      <c r="F78" s="10">
        <v>201.28</v>
      </c>
      <c r="G78" s="38">
        <v>21.987741385993029</v>
      </c>
    </row>
    <row r="79" spans="1:7" s="8" customFormat="1" ht="13.9" customHeight="1" x14ac:dyDescent="0.25">
      <c r="A79" s="8" t="s">
        <v>121</v>
      </c>
      <c r="B79" s="9">
        <v>5865</v>
      </c>
      <c r="C79" s="8" t="s">
        <v>235</v>
      </c>
      <c r="D79" s="8" t="s">
        <v>232</v>
      </c>
      <c r="E79" s="9">
        <v>79</v>
      </c>
      <c r="F79" s="10">
        <v>214.88</v>
      </c>
      <c r="G79" s="38">
        <v>23.473399587749313</v>
      </c>
    </row>
    <row r="80" spans="1:7" s="8" customFormat="1" ht="13.9" customHeight="1" x14ac:dyDescent="0.25">
      <c r="A80" s="8" t="s">
        <v>121</v>
      </c>
      <c r="B80" s="9">
        <v>5865</v>
      </c>
      <c r="C80" s="8" t="s">
        <v>234</v>
      </c>
      <c r="D80" s="8" t="s">
        <v>232</v>
      </c>
      <c r="E80" s="9">
        <v>68</v>
      </c>
      <c r="F80" s="10">
        <v>184.96</v>
      </c>
      <c r="G80" s="38">
        <v>20.204951543885485</v>
      </c>
    </row>
    <row r="81" spans="1:7" s="8" customFormat="1" ht="13.9" customHeight="1" x14ac:dyDescent="0.25">
      <c r="A81" s="8" t="s">
        <v>121</v>
      </c>
      <c r="B81" s="9">
        <v>5865</v>
      </c>
      <c r="C81" s="8" t="s">
        <v>233</v>
      </c>
      <c r="D81" s="8" t="s">
        <v>232</v>
      </c>
      <c r="E81" s="9">
        <v>61</v>
      </c>
      <c r="F81" s="10">
        <v>165.92000000000002</v>
      </c>
      <c r="G81" s="38">
        <v>18.125030061426688</v>
      </c>
    </row>
    <row r="82" spans="1:7" s="8" customFormat="1" ht="13.9" customHeight="1" x14ac:dyDescent="0.25">
      <c r="A82" s="8" t="s">
        <v>121</v>
      </c>
      <c r="B82" s="9">
        <v>5865</v>
      </c>
      <c r="C82" s="8" t="s">
        <v>423</v>
      </c>
      <c r="D82" s="8" t="s">
        <v>422</v>
      </c>
      <c r="E82" s="9">
        <v>1</v>
      </c>
      <c r="F82" s="10">
        <v>4.1900000000000004</v>
      </c>
      <c r="G82" s="38">
        <v>0.45771381362932628</v>
      </c>
    </row>
    <row r="83" spans="1:7" s="8" customFormat="1" ht="13.9" customHeight="1" x14ac:dyDescent="0.25">
      <c r="B83" s="11" t="s">
        <v>532</v>
      </c>
      <c r="E83" s="9">
        <f>SUBTOTAL(9,E2:E82)</f>
        <v>5996</v>
      </c>
      <c r="F83" s="39">
        <f>SUBTOTAL(9,F2:F82)</f>
        <v>26088.010000000002</v>
      </c>
      <c r="G83" s="40">
        <v>2849.843089999998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0217-1C85-4C68-BE73-4FBFA41C51AE}">
  <dimension ref="A1:I80"/>
  <sheetViews>
    <sheetView workbookViewId="0">
      <selection activeCell="A2" sqref="A2"/>
    </sheetView>
  </sheetViews>
  <sheetFormatPr baseColWidth="10" defaultColWidth="9.140625" defaultRowHeight="15.75" x14ac:dyDescent="0.25"/>
  <cols>
    <col min="1" max="1" width="16.5703125" style="1" bestFit="1" customWidth="1"/>
    <col min="2" max="2" width="10" style="1" bestFit="1" customWidth="1"/>
    <col min="3" max="3" width="18.7109375" style="1" bestFit="1" customWidth="1"/>
    <col min="4" max="4" width="36.85546875" style="1" bestFit="1" customWidth="1"/>
    <col min="5" max="5" width="15" style="2" bestFit="1" customWidth="1"/>
    <col min="6" max="6" width="14.5703125" style="3" bestFit="1" customWidth="1"/>
    <col min="7" max="7" width="10.140625" style="1" bestFit="1" customWidth="1"/>
    <col min="8" max="8" width="23" style="1" bestFit="1" customWidth="1"/>
    <col min="9" max="9" width="21.85546875" style="1" bestFit="1" customWidth="1"/>
    <col min="10" max="16384" width="9.140625" style="1"/>
  </cols>
  <sheetData>
    <row r="1" spans="1:9" s="8" customFormat="1" ht="13.9" customHeight="1" x14ac:dyDescent="0.25">
      <c r="A1" s="4" t="s">
        <v>542</v>
      </c>
      <c r="B1" s="5" t="s">
        <v>435</v>
      </c>
      <c r="C1" s="4" t="s">
        <v>434</v>
      </c>
      <c r="D1" s="4" t="s">
        <v>433</v>
      </c>
      <c r="E1" s="6" t="s">
        <v>432</v>
      </c>
      <c r="F1" s="7" t="s">
        <v>431</v>
      </c>
      <c r="H1" s="37">
        <v>0.89076042634144958</v>
      </c>
      <c r="I1" s="41">
        <f>100%-H1</f>
        <v>0.10923957365855042</v>
      </c>
    </row>
    <row r="2" spans="1:9" s="8" customFormat="1" ht="13.9" customHeight="1" x14ac:dyDescent="0.25">
      <c r="A2" s="8" t="s">
        <v>121</v>
      </c>
      <c r="B2" s="9">
        <v>5867</v>
      </c>
      <c r="C2" s="8" t="s">
        <v>373</v>
      </c>
      <c r="D2" s="8" t="s">
        <v>360</v>
      </c>
      <c r="E2" s="9">
        <v>117</v>
      </c>
      <c r="F2" s="10">
        <v>490.23</v>
      </c>
      <c r="G2" s="38">
        <f>F2*$I$1</f>
        <v>53.552516194631174</v>
      </c>
    </row>
    <row r="3" spans="1:9" s="8" customFormat="1" ht="13.9" customHeight="1" x14ac:dyDescent="0.25">
      <c r="A3" s="8" t="s">
        <v>121</v>
      </c>
      <c r="B3" s="9">
        <v>5867</v>
      </c>
      <c r="C3" s="8" t="s">
        <v>372</v>
      </c>
      <c r="D3" s="8" t="s">
        <v>360</v>
      </c>
      <c r="E3" s="9">
        <v>132</v>
      </c>
      <c r="F3" s="10">
        <v>553.08000000000004</v>
      </c>
      <c r="G3" s="38">
        <f t="shared" ref="G3:G66" si="0">F3*$I$1</f>
        <v>60.418223399071067</v>
      </c>
    </row>
    <row r="4" spans="1:9" s="8" customFormat="1" ht="13.9" customHeight="1" x14ac:dyDescent="0.25">
      <c r="A4" s="8" t="s">
        <v>121</v>
      </c>
      <c r="B4" s="9">
        <v>5867</v>
      </c>
      <c r="C4" s="8" t="s">
        <v>371</v>
      </c>
      <c r="D4" s="8" t="s">
        <v>360</v>
      </c>
      <c r="E4" s="9">
        <v>124</v>
      </c>
      <c r="F4" s="10">
        <v>519.56000000000006</v>
      </c>
      <c r="G4" s="38">
        <f t="shared" si="0"/>
        <v>56.756512890036461</v>
      </c>
    </row>
    <row r="5" spans="1:9" s="8" customFormat="1" ht="13.9" customHeight="1" x14ac:dyDescent="0.25">
      <c r="A5" s="8" t="s">
        <v>121</v>
      </c>
      <c r="B5" s="9">
        <v>5867</v>
      </c>
      <c r="C5" s="8" t="s">
        <v>370</v>
      </c>
      <c r="D5" s="8" t="s">
        <v>360</v>
      </c>
      <c r="E5" s="9">
        <v>132</v>
      </c>
      <c r="F5" s="10">
        <v>553.08000000000004</v>
      </c>
      <c r="G5" s="38">
        <f t="shared" si="0"/>
        <v>60.418223399071067</v>
      </c>
    </row>
    <row r="6" spans="1:9" s="8" customFormat="1" ht="13.9" customHeight="1" x14ac:dyDescent="0.25">
      <c r="A6" s="8" t="s">
        <v>121</v>
      </c>
      <c r="B6" s="9">
        <v>5867</v>
      </c>
      <c r="C6" s="8" t="s">
        <v>397</v>
      </c>
      <c r="D6" s="8" t="s">
        <v>360</v>
      </c>
      <c r="E6" s="9">
        <v>1</v>
      </c>
      <c r="F6" s="10">
        <v>4.1900000000000004</v>
      </c>
      <c r="G6" s="38">
        <f t="shared" si="0"/>
        <v>0.45771381362932628</v>
      </c>
    </row>
    <row r="7" spans="1:9" s="8" customFormat="1" ht="13.9" customHeight="1" x14ac:dyDescent="0.25">
      <c r="A7" s="8" t="s">
        <v>121</v>
      </c>
      <c r="B7" s="9">
        <v>5867</v>
      </c>
      <c r="C7" s="8" t="s">
        <v>368</v>
      </c>
      <c r="D7" s="8" t="s">
        <v>360</v>
      </c>
      <c r="E7" s="9">
        <v>106</v>
      </c>
      <c r="F7" s="10">
        <v>444.14000000000004</v>
      </c>
      <c r="G7" s="38">
        <f t="shared" si="0"/>
        <v>48.517664244708584</v>
      </c>
    </row>
    <row r="8" spans="1:9" s="8" customFormat="1" ht="13.9" customHeight="1" x14ac:dyDescent="0.25">
      <c r="A8" s="8" t="s">
        <v>121</v>
      </c>
      <c r="B8" s="9">
        <v>5867</v>
      </c>
      <c r="C8" s="8" t="s">
        <v>367</v>
      </c>
      <c r="D8" s="8" t="s">
        <v>360</v>
      </c>
      <c r="E8" s="9">
        <v>78</v>
      </c>
      <c r="F8" s="10">
        <v>326.82000000000005</v>
      </c>
      <c r="G8" s="38">
        <f t="shared" si="0"/>
        <v>35.701677463087449</v>
      </c>
    </row>
    <row r="9" spans="1:9" s="8" customFormat="1" ht="13.9" customHeight="1" x14ac:dyDescent="0.25">
      <c r="A9" s="8" t="s">
        <v>121</v>
      </c>
      <c r="B9" s="9">
        <v>5867</v>
      </c>
      <c r="C9" s="8" t="s">
        <v>366</v>
      </c>
      <c r="D9" s="8" t="s">
        <v>360</v>
      </c>
      <c r="E9" s="9">
        <v>160</v>
      </c>
      <c r="F9" s="10">
        <v>670.40000000000009</v>
      </c>
      <c r="G9" s="38">
        <f t="shared" si="0"/>
        <v>73.234210180692202</v>
      </c>
    </row>
    <row r="10" spans="1:9" s="8" customFormat="1" ht="13.9" customHeight="1" x14ac:dyDescent="0.25">
      <c r="A10" s="8" t="s">
        <v>121</v>
      </c>
      <c r="B10" s="9">
        <v>5867</v>
      </c>
      <c r="C10" s="8" t="s">
        <v>365</v>
      </c>
      <c r="D10" s="8" t="s">
        <v>360</v>
      </c>
      <c r="E10" s="9">
        <v>175</v>
      </c>
      <c r="F10" s="10">
        <v>733.25</v>
      </c>
      <c r="G10" s="38">
        <f t="shared" si="0"/>
        <v>80.099917385132088</v>
      </c>
    </row>
    <row r="11" spans="1:9" s="8" customFormat="1" ht="13.9" customHeight="1" x14ac:dyDescent="0.25">
      <c r="A11" s="8" t="s">
        <v>121</v>
      </c>
      <c r="B11" s="9">
        <v>5867</v>
      </c>
      <c r="C11" s="8" t="s">
        <v>364</v>
      </c>
      <c r="D11" s="8" t="s">
        <v>360</v>
      </c>
      <c r="E11" s="9">
        <v>61</v>
      </c>
      <c r="F11" s="10">
        <v>255.59000000000003</v>
      </c>
      <c r="G11" s="38">
        <f t="shared" si="0"/>
        <v>27.920542631388905</v>
      </c>
    </row>
    <row r="12" spans="1:9" s="8" customFormat="1" ht="13.9" customHeight="1" x14ac:dyDescent="0.25">
      <c r="A12" s="8" t="s">
        <v>121</v>
      </c>
      <c r="B12" s="9">
        <v>5867</v>
      </c>
      <c r="C12" s="8" t="s">
        <v>362</v>
      </c>
      <c r="D12" s="8" t="s">
        <v>360</v>
      </c>
      <c r="E12" s="9">
        <v>94</v>
      </c>
      <c r="F12" s="10">
        <v>393.86</v>
      </c>
      <c r="G12" s="38">
        <f t="shared" si="0"/>
        <v>43.025098481156668</v>
      </c>
    </row>
    <row r="13" spans="1:9" s="8" customFormat="1" ht="13.9" customHeight="1" x14ac:dyDescent="0.25">
      <c r="A13" s="8" t="s">
        <v>121</v>
      </c>
      <c r="B13" s="9">
        <v>5867</v>
      </c>
      <c r="C13" s="8" t="s">
        <v>359</v>
      </c>
      <c r="D13" s="8" t="s">
        <v>355</v>
      </c>
      <c r="E13" s="9">
        <v>69</v>
      </c>
      <c r="F13" s="10">
        <v>492.65999999999997</v>
      </c>
      <c r="G13" s="38">
        <f t="shared" si="0"/>
        <v>53.817968358621442</v>
      </c>
    </row>
    <row r="14" spans="1:9" s="8" customFormat="1" ht="13.9" customHeight="1" x14ac:dyDescent="0.25">
      <c r="A14" s="8" t="s">
        <v>121</v>
      </c>
      <c r="B14" s="9">
        <v>5867</v>
      </c>
      <c r="C14" s="8" t="s">
        <v>357</v>
      </c>
      <c r="D14" s="8" t="s">
        <v>355</v>
      </c>
      <c r="E14" s="9">
        <v>53</v>
      </c>
      <c r="F14" s="10">
        <v>378.41999999999996</v>
      </c>
      <c r="G14" s="38">
        <f t="shared" si="0"/>
        <v>41.338439463868646</v>
      </c>
    </row>
    <row r="15" spans="1:9" s="8" customFormat="1" ht="13.9" customHeight="1" x14ac:dyDescent="0.25">
      <c r="A15" s="8" t="s">
        <v>121</v>
      </c>
      <c r="B15" s="9">
        <v>5867</v>
      </c>
      <c r="C15" s="8" t="s">
        <v>356</v>
      </c>
      <c r="D15" s="8" t="s">
        <v>355</v>
      </c>
      <c r="E15" s="9">
        <v>84</v>
      </c>
      <c r="F15" s="10">
        <v>599.76</v>
      </c>
      <c r="G15" s="38">
        <f t="shared" si="0"/>
        <v>65.517526697452197</v>
      </c>
    </row>
    <row r="16" spans="1:9" s="8" customFormat="1" ht="13.9" customHeight="1" x14ac:dyDescent="0.25">
      <c r="A16" s="8" t="s">
        <v>121</v>
      </c>
      <c r="B16" s="9">
        <v>5867</v>
      </c>
      <c r="C16" s="8" t="s">
        <v>352</v>
      </c>
      <c r="D16" s="8" t="s">
        <v>350</v>
      </c>
      <c r="E16" s="9">
        <v>6</v>
      </c>
      <c r="F16" s="10">
        <v>42.839999999999996</v>
      </c>
      <c r="G16" s="38">
        <f t="shared" si="0"/>
        <v>4.6798233355322996</v>
      </c>
    </row>
    <row r="17" spans="1:7" s="8" customFormat="1" ht="13.9" customHeight="1" x14ac:dyDescent="0.25">
      <c r="A17" s="8" t="s">
        <v>121</v>
      </c>
      <c r="B17" s="9">
        <v>5867</v>
      </c>
      <c r="C17" s="8" t="s">
        <v>351</v>
      </c>
      <c r="D17" s="8" t="s">
        <v>350</v>
      </c>
      <c r="E17" s="9">
        <v>9</v>
      </c>
      <c r="F17" s="10">
        <v>64.259999999999991</v>
      </c>
      <c r="G17" s="38">
        <f t="shared" si="0"/>
        <v>7.0197350032984485</v>
      </c>
    </row>
    <row r="18" spans="1:7" s="8" customFormat="1" ht="13.9" customHeight="1" x14ac:dyDescent="0.25">
      <c r="A18" s="8" t="s">
        <v>121</v>
      </c>
      <c r="B18" s="9">
        <v>5867</v>
      </c>
      <c r="C18" s="8" t="s">
        <v>349</v>
      </c>
      <c r="D18" s="8" t="s">
        <v>344</v>
      </c>
      <c r="E18" s="9">
        <v>59</v>
      </c>
      <c r="F18" s="10">
        <v>194.11</v>
      </c>
      <c r="G18" s="38">
        <f t="shared" si="0"/>
        <v>21.204493642861223</v>
      </c>
    </row>
    <row r="19" spans="1:7" s="8" customFormat="1" ht="13.9" customHeight="1" x14ac:dyDescent="0.25">
      <c r="A19" s="8" t="s">
        <v>121</v>
      </c>
      <c r="B19" s="9">
        <v>5867</v>
      </c>
      <c r="C19" s="8" t="s">
        <v>347</v>
      </c>
      <c r="D19" s="8" t="s">
        <v>344</v>
      </c>
      <c r="E19" s="9">
        <v>96</v>
      </c>
      <c r="F19" s="10">
        <v>315.84000000000003</v>
      </c>
      <c r="G19" s="38">
        <f t="shared" si="0"/>
        <v>34.502226944316568</v>
      </c>
    </row>
    <row r="20" spans="1:7" s="8" customFormat="1" ht="13.9" customHeight="1" x14ac:dyDescent="0.25">
      <c r="A20" s="8" t="s">
        <v>121</v>
      </c>
      <c r="B20" s="9">
        <v>5867</v>
      </c>
      <c r="C20" s="8" t="s">
        <v>346</v>
      </c>
      <c r="D20" s="8" t="s">
        <v>344</v>
      </c>
      <c r="E20" s="9">
        <v>88</v>
      </c>
      <c r="F20" s="10">
        <v>289.52</v>
      </c>
      <c r="G20" s="38">
        <f t="shared" si="0"/>
        <v>31.627041365623516</v>
      </c>
    </row>
    <row r="21" spans="1:7" s="8" customFormat="1" ht="13.9" customHeight="1" x14ac:dyDescent="0.25">
      <c r="A21" s="8" t="s">
        <v>121</v>
      </c>
      <c r="B21" s="9">
        <v>5867</v>
      </c>
      <c r="C21" s="8" t="s">
        <v>345</v>
      </c>
      <c r="D21" s="8" t="s">
        <v>344</v>
      </c>
      <c r="E21" s="9">
        <v>73</v>
      </c>
      <c r="F21" s="10">
        <v>240.17000000000002</v>
      </c>
      <c r="G21" s="38">
        <f t="shared" si="0"/>
        <v>26.236068405574056</v>
      </c>
    </row>
    <row r="22" spans="1:7" s="8" customFormat="1" ht="13.9" customHeight="1" x14ac:dyDescent="0.25">
      <c r="A22" s="8" t="s">
        <v>121</v>
      </c>
      <c r="B22" s="9">
        <v>5867</v>
      </c>
      <c r="C22" s="8" t="s">
        <v>339</v>
      </c>
      <c r="D22" s="8" t="s">
        <v>336</v>
      </c>
      <c r="E22" s="9">
        <v>32</v>
      </c>
      <c r="F22" s="10">
        <v>228.48</v>
      </c>
      <c r="G22" s="38">
        <f t="shared" si="0"/>
        <v>24.959057789505597</v>
      </c>
    </row>
    <row r="23" spans="1:7" s="8" customFormat="1" ht="13.9" customHeight="1" x14ac:dyDescent="0.25">
      <c r="A23" s="8" t="s">
        <v>121</v>
      </c>
      <c r="B23" s="9">
        <v>5867</v>
      </c>
      <c r="C23" s="8" t="s">
        <v>338</v>
      </c>
      <c r="D23" s="8" t="s">
        <v>336</v>
      </c>
      <c r="E23" s="9">
        <v>56</v>
      </c>
      <c r="F23" s="10">
        <v>399.83999999999992</v>
      </c>
      <c r="G23" s="38">
        <f t="shared" si="0"/>
        <v>43.678351131634791</v>
      </c>
    </row>
    <row r="24" spans="1:7" s="8" customFormat="1" ht="13.9" customHeight="1" x14ac:dyDescent="0.25">
      <c r="A24" s="8" t="s">
        <v>121</v>
      </c>
      <c r="B24" s="9">
        <v>5867</v>
      </c>
      <c r="C24" s="8" t="s">
        <v>337</v>
      </c>
      <c r="D24" s="8" t="s">
        <v>336</v>
      </c>
      <c r="E24" s="9">
        <v>53</v>
      </c>
      <c r="F24" s="10">
        <v>378.42</v>
      </c>
      <c r="G24" s="38">
        <f t="shared" si="0"/>
        <v>41.338439463868653</v>
      </c>
    </row>
    <row r="25" spans="1:7" s="8" customFormat="1" ht="13.9" customHeight="1" x14ac:dyDescent="0.25">
      <c r="A25" s="8" t="s">
        <v>121</v>
      </c>
      <c r="B25" s="9">
        <v>5867</v>
      </c>
      <c r="C25" s="8" t="s">
        <v>333</v>
      </c>
      <c r="D25" s="8" t="s">
        <v>250</v>
      </c>
      <c r="E25" s="9">
        <v>138</v>
      </c>
      <c r="F25" s="10">
        <v>578.22</v>
      </c>
      <c r="G25" s="38">
        <f t="shared" si="0"/>
        <v>63.164506280847021</v>
      </c>
    </row>
    <row r="26" spans="1:7" s="8" customFormat="1" ht="13.9" customHeight="1" x14ac:dyDescent="0.25">
      <c r="A26" s="8" t="s">
        <v>121</v>
      </c>
      <c r="B26" s="9">
        <v>5867</v>
      </c>
      <c r="C26" s="8" t="s">
        <v>332</v>
      </c>
      <c r="D26" s="8" t="s">
        <v>250</v>
      </c>
      <c r="E26" s="9">
        <v>123</v>
      </c>
      <c r="F26" s="10">
        <v>515.37</v>
      </c>
      <c r="G26" s="38">
        <f t="shared" si="0"/>
        <v>56.298799076407128</v>
      </c>
    </row>
    <row r="27" spans="1:7" s="8" customFormat="1" ht="13.9" customHeight="1" x14ac:dyDescent="0.25">
      <c r="A27" s="8" t="s">
        <v>121</v>
      </c>
      <c r="B27" s="9">
        <v>5867</v>
      </c>
      <c r="C27" s="8" t="s">
        <v>331</v>
      </c>
      <c r="D27" s="8" t="s">
        <v>330</v>
      </c>
      <c r="E27" s="9">
        <v>52</v>
      </c>
      <c r="F27" s="10">
        <v>371.28</v>
      </c>
      <c r="G27" s="38">
        <f t="shared" si="0"/>
        <v>40.558468907946597</v>
      </c>
    </row>
    <row r="28" spans="1:7" s="8" customFormat="1" ht="13.9" customHeight="1" x14ac:dyDescent="0.25">
      <c r="A28" s="8" t="s">
        <v>121</v>
      </c>
      <c r="B28" s="9">
        <v>5867</v>
      </c>
      <c r="C28" s="8" t="s">
        <v>329</v>
      </c>
      <c r="D28" s="8" t="s">
        <v>327</v>
      </c>
      <c r="E28" s="9">
        <v>77</v>
      </c>
      <c r="F28" s="10">
        <v>253.32999999999998</v>
      </c>
      <c r="G28" s="38">
        <f t="shared" si="0"/>
        <v>27.673661194920577</v>
      </c>
    </row>
    <row r="29" spans="1:7" s="8" customFormat="1" ht="13.9" customHeight="1" x14ac:dyDescent="0.25">
      <c r="A29" s="8" t="s">
        <v>121</v>
      </c>
      <c r="B29" s="9">
        <v>5867</v>
      </c>
      <c r="C29" s="8" t="s">
        <v>326</v>
      </c>
      <c r="D29" s="8" t="s">
        <v>321</v>
      </c>
      <c r="E29" s="9">
        <v>153</v>
      </c>
      <c r="F29" s="10">
        <v>826.2</v>
      </c>
      <c r="G29" s="38">
        <f t="shared" si="0"/>
        <v>90.253735756694354</v>
      </c>
    </row>
    <row r="30" spans="1:7" s="8" customFormat="1" ht="13.9" customHeight="1" x14ac:dyDescent="0.25">
      <c r="A30" s="8" t="s">
        <v>121</v>
      </c>
      <c r="B30" s="9">
        <v>5867</v>
      </c>
      <c r="C30" s="8" t="s">
        <v>324</v>
      </c>
      <c r="D30" s="8" t="s">
        <v>321</v>
      </c>
      <c r="E30" s="9">
        <v>130</v>
      </c>
      <c r="F30" s="10">
        <v>702</v>
      </c>
      <c r="G30" s="38">
        <f t="shared" si="0"/>
        <v>76.686180708302388</v>
      </c>
    </row>
    <row r="31" spans="1:7" s="8" customFormat="1" ht="13.9" customHeight="1" x14ac:dyDescent="0.25">
      <c r="A31" s="8" t="s">
        <v>121</v>
      </c>
      <c r="B31" s="9">
        <v>5867</v>
      </c>
      <c r="C31" s="8" t="s">
        <v>421</v>
      </c>
      <c r="D31" s="8" t="s">
        <v>321</v>
      </c>
      <c r="E31" s="9">
        <v>1</v>
      </c>
      <c r="F31" s="10">
        <v>5.4</v>
      </c>
      <c r="G31" s="38">
        <f t="shared" si="0"/>
        <v>0.58989369775617229</v>
      </c>
    </row>
    <row r="32" spans="1:7" s="8" customFormat="1" ht="13.9" customHeight="1" x14ac:dyDescent="0.25">
      <c r="A32" s="8" t="s">
        <v>121</v>
      </c>
      <c r="B32" s="9">
        <v>5867</v>
      </c>
      <c r="C32" s="8" t="s">
        <v>320</v>
      </c>
      <c r="D32" s="8" t="s">
        <v>319</v>
      </c>
      <c r="E32" s="9">
        <v>18</v>
      </c>
      <c r="F32" s="10">
        <v>59.220000000000006</v>
      </c>
      <c r="G32" s="38">
        <f t="shared" si="0"/>
        <v>6.4691675520593561</v>
      </c>
    </row>
    <row r="33" spans="1:7" s="8" customFormat="1" ht="13.9" customHeight="1" x14ac:dyDescent="0.25">
      <c r="A33" s="8" t="s">
        <v>121</v>
      </c>
      <c r="B33" s="9">
        <v>5867</v>
      </c>
      <c r="C33" s="8" t="s">
        <v>314</v>
      </c>
      <c r="D33" s="8" t="s">
        <v>313</v>
      </c>
      <c r="E33" s="9">
        <v>1</v>
      </c>
      <c r="F33" s="10">
        <v>2.72</v>
      </c>
      <c r="G33" s="38">
        <f t="shared" si="0"/>
        <v>0.29713164035125716</v>
      </c>
    </row>
    <row r="34" spans="1:7" s="8" customFormat="1" ht="13.9" customHeight="1" x14ac:dyDescent="0.25">
      <c r="A34" s="8" t="s">
        <v>121</v>
      </c>
      <c r="B34" s="9">
        <v>5867</v>
      </c>
      <c r="C34" s="8" t="s">
        <v>305</v>
      </c>
      <c r="D34" s="8" t="s">
        <v>253</v>
      </c>
      <c r="E34" s="9">
        <v>65</v>
      </c>
      <c r="F34" s="10">
        <v>109.85</v>
      </c>
      <c r="G34" s="38">
        <f t="shared" si="0"/>
        <v>11.999967166391762</v>
      </c>
    </row>
    <row r="35" spans="1:7" s="8" customFormat="1" ht="13.9" customHeight="1" x14ac:dyDescent="0.25">
      <c r="A35" s="8" t="s">
        <v>121</v>
      </c>
      <c r="B35" s="9">
        <v>5867</v>
      </c>
      <c r="C35" s="8" t="s">
        <v>304</v>
      </c>
      <c r="D35" s="8" t="s">
        <v>253</v>
      </c>
      <c r="E35" s="9">
        <v>15</v>
      </c>
      <c r="F35" s="10">
        <v>25.35</v>
      </c>
      <c r="G35" s="38">
        <f t="shared" si="0"/>
        <v>2.7692231922442532</v>
      </c>
    </row>
    <row r="36" spans="1:7" s="8" customFormat="1" ht="13.9" customHeight="1" x14ac:dyDescent="0.25">
      <c r="A36" s="8" t="s">
        <v>121</v>
      </c>
      <c r="B36" s="9">
        <v>5867</v>
      </c>
      <c r="C36" s="8" t="s">
        <v>303</v>
      </c>
      <c r="D36" s="8" t="s">
        <v>250</v>
      </c>
      <c r="E36" s="9">
        <v>136</v>
      </c>
      <c r="F36" s="10">
        <v>569.84</v>
      </c>
      <c r="G36" s="38">
        <f t="shared" si="0"/>
        <v>62.24907865358837</v>
      </c>
    </row>
    <row r="37" spans="1:7" s="8" customFormat="1" ht="13.9" customHeight="1" x14ac:dyDescent="0.25">
      <c r="A37" s="8" t="s">
        <v>121</v>
      </c>
      <c r="B37" s="9">
        <v>5867</v>
      </c>
      <c r="C37" s="8" t="s">
        <v>416</v>
      </c>
      <c r="D37" s="8" t="s">
        <v>250</v>
      </c>
      <c r="E37" s="9">
        <v>1</v>
      </c>
      <c r="F37" s="10">
        <v>4.1900000000000004</v>
      </c>
      <c r="G37" s="38">
        <f t="shared" si="0"/>
        <v>0.45771381362932628</v>
      </c>
    </row>
    <row r="38" spans="1:7" s="8" customFormat="1" ht="13.9" customHeight="1" x14ac:dyDescent="0.25">
      <c r="A38" s="8" t="s">
        <v>121</v>
      </c>
      <c r="B38" s="9">
        <v>5867</v>
      </c>
      <c r="C38" s="8" t="s">
        <v>301</v>
      </c>
      <c r="D38" s="8" t="s">
        <v>250</v>
      </c>
      <c r="E38" s="9">
        <v>113</v>
      </c>
      <c r="F38" s="10">
        <v>473.47</v>
      </c>
      <c r="G38" s="38">
        <f t="shared" si="0"/>
        <v>51.721660940113871</v>
      </c>
    </row>
    <row r="39" spans="1:7" s="8" customFormat="1" ht="13.9" customHeight="1" x14ac:dyDescent="0.25">
      <c r="A39" s="8" t="s">
        <v>121</v>
      </c>
      <c r="B39" s="9">
        <v>5867</v>
      </c>
      <c r="C39" s="8" t="s">
        <v>300</v>
      </c>
      <c r="D39" s="8" t="s">
        <v>297</v>
      </c>
      <c r="E39" s="9">
        <v>56</v>
      </c>
      <c r="F39" s="10">
        <v>94.639999999999986</v>
      </c>
      <c r="G39" s="38">
        <f t="shared" si="0"/>
        <v>10.33843325104521</v>
      </c>
    </row>
    <row r="40" spans="1:7" s="8" customFormat="1" ht="13.9" customHeight="1" x14ac:dyDescent="0.25">
      <c r="A40" s="8" t="s">
        <v>121</v>
      </c>
      <c r="B40" s="9">
        <v>5867</v>
      </c>
      <c r="C40" s="8" t="s">
        <v>298</v>
      </c>
      <c r="D40" s="8" t="s">
        <v>297</v>
      </c>
      <c r="E40" s="9">
        <v>68</v>
      </c>
      <c r="F40" s="10">
        <v>114.91999999999999</v>
      </c>
      <c r="G40" s="38">
        <f t="shared" si="0"/>
        <v>12.553811804840612</v>
      </c>
    </row>
    <row r="41" spans="1:7" s="8" customFormat="1" ht="13.9" customHeight="1" x14ac:dyDescent="0.25">
      <c r="A41" s="8" t="s">
        <v>121</v>
      </c>
      <c r="B41" s="9">
        <v>5867</v>
      </c>
      <c r="C41" s="8" t="s">
        <v>296</v>
      </c>
      <c r="D41" s="8" t="s">
        <v>295</v>
      </c>
      <c r="E41" s="9">
        <v>15</v>
      </c>
      <c r="F41" s="10">
        <v>25.349999999999998</v>
      </c>
      <c r="G41" s="38">
        <f t="shared" si="0"/>
        <v>2.7692231922442527</v>
      </c>
    </row>
    <row r="42" spans="1:7" s="8" customFormat="1" ht="13.9" customHeight="1" x14ac:dyDescent="0.25">
      <c r="A42" s="8" t="s">
        <v>121</v>
      </c>
      <c r="B42" s="9">
        <v>5867</v>
      </c>
      <c r="C42" s="8" t="s">
        <v>294</v>
      </c>
      <c r="D42" s="8" t="s">
        <v>250</v>
      </c>
      <c r="E42" s="9">
        <v>122</v>
      </c>
      <c r="F42" s="10">
        <v>511.18000000000006</v>
      </c>
      <c r="G42" s="38">
        <f t="shared" si="0"/>
        <v>55.84108526277781</v>
      </c>
    </row>
    <row r="43" spans="1:7" s="8" customFormat="1" ht="13.9" customHeight="1" x14ac:dyDescent="0.25">
      <c r="A43" s="8" t="s">
        <v>121</v>
      </c>
      <c r="B43" s="9">
        <v>5867</v>
      </c>
      <c r="C43" s="8" t="s">
        <v>292</v>
      </c>
      <c r="D43" s="8" t="s">
        <v>250</v>
      </c>
      <c r="E43" s="9">
        <v>79</v>
      </c>
      <c r="F43" s="10">
        <v>331.01000000000005</v>
      </c>
      <c r="G43" s="38">
        <f t="shared" si="0"/>
        <v>36.159391276716775</v>
      </c>
    </row>
    <row r="44" spans="1:7" s="8" customFormat="1" ht="13.9" customHeight="1" x14ac:dyDescent="0.25">
      <c r="A44" s="8" t="s">
        <v>121</v>
      </c>
      <c r="B44" s="9">
        <v>5867</v>
      </c>
      <c r="C44" s="8" t="s">
        <v>290</v>
      </c>
      <c r="D44" s="8" t="s">
        <v>288</v>
      </c>
      <c r="E44" s="9">
        <v>42</v>
      </c>
      <c r="F44" s="10">
        <v>299.88</v>
      </c>
      <c r="G44" s="38">
        <f t="shared" si="0"/>
        <v>32.758763348726099</v>
      </c>
    </row>
    <row r="45" spans="1:7" s="8" customFormat="1" ht="13.9" customHeight="1" x14ac:dyDescent="0.25">
      <c r="A45" s="8" t="s">
        <v>121</v>
      </c>
      <c r="B45" s="9">
        <v>5867</v>
      </c>
      <c r="C45" s="8" t="s">
        <v>289</v>
      </c>
      <c r="D45" s="8" t="s">
        <v>288</v>
      </c>
      <c r="E45" s="9">
        <v>45</v>
      </c>
      <c r="F45" s="10">
        <v>321.29999999999995</v>
      </c>
      <c r="G45" s="38">
        <f t="shared" si="0"/>
        <v>35.098675016492244</v>
      </c>
    </row>
    <row r="46" spans="1:7" s="8" customFormat="1" ht="13.9" customHeight="1" x14ac:dyDescent="0.25">
      <c r="A46" s="8" t="s">
        <v>121</v>
      </c>
      <c r="B46" s="9">
        <v>5867</v>
      </c>
      <c r="C46" s="8" t="s">
        <v>420</v>
      </c>
      <c r="D46" s="8" t="s">
        <v>288</v>
      </c>
      <c r="E46" s="9">
        <v>2</v>
      </c>
      <c r="F46" s="10">
        <v>14.28</v>
      </c>
      <c r="G46" s="38">
        <f t="shared" si="0"/>
        <v>1.5599411118440998</v>
      </c>
    </row>
    <row r="47" spans="1:7" s="8" customFormat="1" ht="13.9" customHeight="1" x14ac:dyDescent="0.25">
      <c r="A47" s="8" t="s">
        <v>121</v>
      </c>
      <c r="B47" s="9">
        <v>5867</v>
      </c>
      <c r="C47" s="8" t="s">
        <v>287</v>
      </c>
      <c r="D47" s="8" t="s">
        <v>286</v>
      </c>
      <c r="E47" s="9">
        <v>76</v>
      </c>
      <c r="F47" s="10">
        <v>410.4</v>
      </c>
      <c r="G47" s="38">
        <f t="shared" si="0"/>
        <v>44.831921029469086</v>
      </c>
    </row>
    <row r="48" spans="1:7" s="8" customFormat="1" ht="13.9" customHeight="1" x14ac:dyDescent="0.25">
      <c r="A48" s="8" t="s">
        <v>121</v>
      </c>
      <c r="B48" s="9">
        <v>5867</v>
      </c>
      <c r="C48" s="8" t="s">
        <v>419</v>
      </c>
      <c r="D48" s="8" t="s">
        <v>286</v>
      </c>
      <c r="E48" s="9">
        <v>1</v>
      </c>
      <c r="F48" s="10">
        <v>5.4</v>
      </c>
      <c r="G48" s="38">
        <f t="shared" si="0"/>
        <v>0.58989369775617229</v>
      </c>
    </row>
    <row r="49" spans="1:7" s="8" customFormat="1" ht="13.9" customHeight="1" x14ac:dyDescent="0.25">
      <c r="A49" s="8" t="s">
        <v>121</v>
      </c>
      <c r="B49" s="9">
        <v>5867</v>
      </c>
      <c r="C49" s="8" t="s">
        <v>285</v>
      </c>
      <c r="D49" s="8" t="s">
        <v>282</v>
      </c>
      <c r="E49" s="9">
        <v>25</v>
      </c>
      <c r="F49" s="10">
        <v>220</v>
      </c>
      <c r="G49" s="38">
        <f t="shared" si="0"/>
        <v>24.032706204881091</v>
      </c>
    </row>
    <row r="50" spans="1:7" s="8" customFormat="1" ht="13.9" customHeight="1" x14ac:dyDescent="0.25">
      <c r="A50" s="8" t="s">
        <v>121</v>
      </c>
      <c r="B50" s="9">
        <v>5867</v>
      </c>
      <c r="C50" s="8" t="s">
        <v>284</v>
      </c>
      <c r="D50" s="8" t="s">
        <v>282</v>
      </c>
      <c r="E50" s="9">
        <v>31</v>
      </c>
      <c r="F50" s="10">
        <v>272.8</v>
      </c>
      <c r="G50" s="38">
        <f t="shared" si="0"/>
        <v>29.800555694052555</v>
      </c>
    </row>
    <row r="51" spans="1:7" s="8" customFormat="1" ht="13.9" customHeight="1" x14ac:dyDescent="0.25">
      <c r="A51" s="8" t="s">
        <v>121</v>
      </c>
      <c r="B51" s="9">
        <v>5867</v>
      </c>
      <c r="C51" s="8" t="s">
        <v>283</v>
      </c>
      <c r="D51" s="8" t="s">
        <v>282</v>
      </c>
      <c r="E51" s="9">
        <v>14</v>
      </c>
      <c r="F51" s="10">
        <v>123.20000000000002</v>
      </c>
      <c r="G51" s="38">
        <f t="shared" si="0"/>
        <v>13.458315474733412</v>
      </c>
    </row>
    <row r="52" spans="1:7" s="8" customFormat="1" ht="13.9" customHeight="1" x14ac:dyDescent="0.25">
      <c r="A52" s="8" t="s">
        <v>121</v>
      </c>
      <c r="B52" s="9">
        <v>5867</v>
      </c>
      <c r="C52" s="8" t="s">
        <v>418</v>
      </c>
      <c r="D52" s="8" t="s">
        <v>280</v>
      </c>
      <c r="E52" s="9">
        <v>1</v>
      </c>
      <c r="F52" s="10">
        <v>5.4</v>
      </c>
      <c r="G52" s="38">
        <f t="shared" si="0"/>
        <v>0.58989369775617229</v>
      </c>
    </row>
    <row r="53" spans="1:7" s="8" customFormat="1" ht="13.9" customHeight="1" x14ac:dyDescent="0.25">
      <c r="A53" s="8" t="s">
        <v>121</v>
      </c>
      <c r="B53" s="9">
        <v>5867</v>
      </c>
      <c r="C53" s="8" t="s">
        <v>279</v>
      </c>
      <c r="D53" s="8" t="s">
        <v>276</v>
      </c>
      <c r="E53" s="9">
        <v>89</v>
      </c>
      <c r="F53" s="10">
        <v>372.91</v>
      </c>
      <c r="G53" s="38">
        <f t="shared" si="0"/>
        <v>40.736529413010039</v>
      </c>
    </row>
    <row r="54" spans="1:7" s="8" customFormat="1" ht="13.9" customHeight="1" x14ac:dyDescent="0.25">
      <c r="A54" s="8" t="s">
        <v>121</v>
      </c>
      <c r="B54" s="9">
        <v>5867</v>
      </c>
      <c r="C54" s="8" t="s">
        <v>278</v>
      </c>
      <c r="D54" s="8" t="s">
        <v>276</v>
      </c>
      <c r="E54" s="9">
        <v>85</v>
      </c>
      <c r="F54" s="10">
        <v>356.15000000000003</v>
      </c>
      <c r="G54" s="38">
        <f t="shared" si="0"/>
        <v>38.905674158492737</v>
      </c>
    </row>
    <row r="55" spans="1:7" s="8" customFormat="1" ht="13.9" customHeight="1" x14ac:dyDescent="0.25">
      <c r="A55" s="8" t="s">
        <v>121</v>
      </c>
      <c r="B55" s="9">
        <v>5867</v>
      </c>
      <c r="C55" s="8" t="s">
        <v>277</v>
      </c>
      <c r="D55" s="8" t="s">
        <v>276</v>
      </c>
      <c r="E55" s="9">
        <v>64</v>
      </c>
      <c r="F55" s="10">
        <v>268.16000000000003</v>
      </c>
      <c r="G55" s="38">
        <f t="shared" si="0"/>
        <v>29.293684072276882</v>
      </c>
    </row>
    <row r="56" spans="1:7" s="8" customFormat="1" ht="13.9" customHeight="1" x14ac:dyDescent="0.25">
      <c r="A56" s="8" t="s">
        <v>121</v>
      </c>
      <c r="B56" s="9">
        <v>5867</v>
      </c>
      <c r="C56" s="8" t="s">
        <v>275</v>
      </c>
      <c r="D56" s="8" t="s">
        <v>274</v>
      </c>
      <c r="E56" s="9">
        <v>129</v>
      </c>
      <c r="F56" s="10">
        <v>424.40999999999997</v>
      </c>
      <c r="G56" s="38">
        <f t="shared" si="0"/>
        <v>46.362367456425375</v>
      </c>
    </row>
    <row r="57" spans="1:7" s="8" customFormat="1" ht="13.9" customHeight="1" x14ac:dyDescent="0.25">
      <c r="A57" s="8" t="s">
        <v>121</v>
      </c>
      <c r="B57" s="9">
        <v>5867</v>
      </c>
      <c r="C57" s="8" t="s">
        <v>273</v>
      </c>
      <c r="D57" s="8" t="s">
        <v>272</v>
      </c>
      <c r="E57" s="9">
        <v>97</v>
      </c>
      <c r="F57" s="10">
        <v>319.13</v>
      </c>
      <c r="G57" s="38">
        <f t="shared" si="0"/>
        <v>34.861625141653192</v>
      </c>
    </row>
    <row r="58" spans="1:7" s="8" customFormat="1" ht="13.9" customHeight="1" x14ac:dyDescent="0.25">
      <c r="A58" s="8" t="s">
        <v>121</v>
      </c>
      <c r="B58" s="9">
        <v>5867</v>
      </c>
      <c r="C58" s="8" t="s">
        <v>392</v>
      </c>
      <c r="D58" s="8" t="s">
        <v>391</v>
      </c>
      <c r="E58" s="9">
        <v>3</v>
      </c>
      <c r="F58" s="10">
        <v>26.400000000000002</v>
      </c>
      <c r="G58" s="38">
        <f t="shared" si="0"/>
        <v>2.8839247445857312</v>
      </c>
    </row>
    <row r="59" spans="1:7" s="8" customFormat="1" ht="13.9" customHeight="1" x14ac:dyDescent="0.25">
      <c r="A59" s="8" t="s">
        <v>121</v>
      </c>
      <c r="B59" s="9">
        <v>5867</v>
      </c>
      <c r="C59" s="8" t="s">
        <v>270</v>
      </c>
      <c r="D59" s="8" t="s">
        <v>269</v>
      </c>
      <c r="E59" s="9">
        <v>87</v>
      </c>
      <c r="F59" s="10">
        <v>469.8</v>
      </c>
      <c r="G59" s="38">
        <f t="shared" si="0"/>
        <v>51.320751704786986</v>
      </c>
    </row>
    <row r="60" spans="1:7" s="8" customFormat="1" ht="13.9" customHeight="1" x14ac:dyDescent="0.25">
      <c r="A60" s="8" t="s">
        <v>121</v>
      </c>
      <c r="B60" s="9">
        <v>5867</v>
      </c>
      <c r="C60" s="8" t="s">
        <v>417</v>
      </c>
      <c r="D60" s="8" t="s">
        <v>257</v>
      </c>
      <c r="E60" s="9">
        <v>1</v>
      </c>
      <c r="F60" s="10">
        <v>4.1900000000000004</v>
      </c>
      <c r="G60" s="38">
        <f t="shared" si="0"/>
        <v>0.45771381362932628</v>
      </c>
    </row>
    <row r="61" spans="1:7" s="8" customFormat="1" ht="13.9" customHeight="1" x14ac:dyDescent="0.25">
      <c r="A61" s="8" t="s">
        <v>121</v>
      </c>
      <c r="B61" s="9">
        <v>5867</v>
      </c>
      <c r="C61" s="8" t="s">
        <v>265</v>
      </c>
      <c r="D61" s="8" t="s">
        <v>257</v>
      </c>
      <c r="E61" s="9">
        <v>161</v>
      </c>
      <c r="F61" s="10">
        <v>674.59</v>
      </c>
      <c r="G61" s="38">
        <f t="shared" si="0"/>
        <v>73.691923994321527</v>
      </c>
    </row>
    <row r="62" spans="1:7" s="8" customFormat="1" ht="13.9" customHeight="1" x14ac:dyDescent="0.25">
      <c r="A62" s="8" t="s">
        <v>121</v>
      </c>
      <c r="B62" s="9">
        <v>5867</v>
      </c>
      <c r="C62" s="8" t="s">
        <v>264</v>
      </c>
      <c r="D62" s="8" t="s">
        <v>257</v>
      </c>
      <c r="E62" s="9">
        <v>100</v>
      </c>
      <c r="F62" s="10">
        <v>419</v>
      </c>
      <c r="G62" s="38">
        <f t="shared" si="0"/>
        <v>45.771381362932622</v>
      </c>
    </row>
    <row r="63" spans="1:7" s="8" customFormat="1" ht="13.9" customHeight="1" x14ac:dyDescent="0.25">
      <c r="A63" s="8" t="s">
        <v>121</v>
      </c>
      <c r="B63" s="9">
        <v>5867</v>
      </c>
      <c r="C63" s="8" t="s">
        <v>263</v>
      </c>
      <c r="D63" s="8" t="s">
        <v>257</v>
      </c>
      <c r="E63" s="9">
        <v>51</v>
      </c>
      <c r="F63" s="10">
        <v>213.69000000000003</v>
      </c>
      <c r="G63" s="38">
        <f t="shared" si="0"/>
        <v>23.343404495095641</v>
      </c>
    </row>
    <row r="64" spans="1:7" s="8" customFormat="1" ht="13.9" customHeight="1" x14ac:dyDescent="0.25">
      <c r="A64" s="8" t="s">
        <v>121</v>
      </c>
      <c r="B64" s="9">
        <v>5867</v>
      </c>
      <c r="C64" s="8" t="s">
        <v>262</v>
      </c>
      <c r="D64" s="8" t="s">
        <v>257</v>
      </c>
      <c r="E64" s="9">
        <v>149</v>
      </c>
      <c r="F64" s="10">
        <v>624.31000000000006</v>
      </c>
      <c r="G64" s="38">
        <f t="shared" si="0"/>
        <v>68.199358230769619</v>
      </c>
    </row>
    <row r="65" spans="1:7" s="8" customFormat="1" ht="13.9" customHeight="1" x14ac:dyDescent="0.25">
      <c r="A65" s="8" t="s">
        <v>121</v>
      </c>
      <c r="B65" s="9">
        <v>5867</v>
      </c>
      <c r="C65" s="8" t="s">
        <v>261</v>
      </c>
      <c r="D65" s="8" t="s">
        <v>257</v>
      </c>
      <c r="E65" s="9">
        <v>65</v>
      </c>
      <c r="F65" s="10">
        <v>272.35000000000002</v>
      </c>
      <c r="G65" s="38">
        <f t="shared" si="0"/>
        <v>29.751397885906208</v>
      </c>
    </row>
    <row r="66" spans="1:7" s="8" customFormat="1" ht="13.9" customHeight="1" x14ac:dyDescent="0.25">
      <c r="A66" s="8" t="s">
        <v>121</v>
      </c>
      <c r="B66" s="9">
        <v>5867</v>
      </c>
      <c r="C66" s="8" t="s">
        <v>256</v>
      </c>
      <c r="D66" s="8" t="s">
        <v>255</v>
      </c>
      <c r="E66" s="9">
        <v>89</v>
      </c>
      <c r="F66" s="10">
        <v>372.91</v>
      </c>
      <c r="G66" s="38">
        <f t="shared" si="0"/>
        <v>40.736529413010039</v>
      </c>
    </row>
    <row r="67" spans="1:7" s="8" customFormat="1" ht="13.9" customHeight="1" x14ac:dyDescent="0.25">
      <c r="A67" s="8" t="s">
        <v>121</v>
      </c>
      <c r="B67" s="9">
        <v>5867</v>
      </c>
      <c r="C67" s="8" t="s">
        <v>254</v>
      </c>
      <c r="D67" s="8" t="s">
        <v>253</v>
      </c>
      <c r="E67" s="9">
        <v>108</v>
      </c>
      <c r="F67" s="10">
        <v>182.51999999999998</v>
      </c>
      <c r="G67" s="38">
        <f t="shared" ref="G67:G79" si="1">F67*$I$1</f>
        <v>19.938406984158618</v>
      </c>
    </row>
    <row r="68" spans="1:7" s="8" customFormat="1" ht="13.9" customHeight="1" x14ac:dyDescent="0.25">
      <c r="A68" s="8" t="s">
        <v>121</v>
      </c>
      <c r="B68" s="9">
        <v>5867</v>
      </c>
      <c r="C68" s="8" t="s">
        <v>252</v>
      </c>
      <c r="D68" s="8" t="s">
        <v>250</v>
      </c>
      <c r="E68" s="9">
        <v>171</v>
      </c>
      <c r="F68" s="10">
        <v>716.49</v>
      </c>
      <c r="G68" s="38">
        <f t="shared" si="1"/>
        <v>78.269062130614785</v>
      </c>
    </row>
    <row r="69" spans="1:7" s="8" customFormat="1" ht="13.9" customHeight="1" x14ac:dyDescent="0.25">
      <c r="A69" s="8" t="s">
        <v>121</v>
      </c>
      <c r="B69" s="9">
        <v>5867</v>
      </c>
      <c r="C69" s="8" t="s">
        <v>251</v>
      </c>
      <c r="D69" s="8" t="s">
        <v>250</v>
      </c>
      <c r="E69" s="9">
        <v>105</v>
      </c>
      <c r="F69" s="10">
        <v>439.95000000000005</v>
      </c>
      <c r="G69" s="38">
        <f t="shared" si="1"/>
        <v>48.059950431079258</v>
      </c>
    </row>
    <row r="70" spans="1:7" s="8" customFormat="1" ht="13.9" customHeight="1" x14ac:dyDescent="0.25">
      <c r="A70" s="8" t="s">
        <v>121</v>
      </c>
      <c r="B70" s="9">
        <v>5867</v>
      </c>
      <c r="C70" s="8" t="s">
        <v>390</v>
      </c>
      <c r="D70" s="8" t="s">
        <v>244</v>
      </c>
      <c r="E70" s="9">
        <v>1</v>
      </c>
      <c r="F70" s="10">
        <v>2.72</v>
      </c>
      <c r="G70" s="38">
        <f t="shared" si="1"/>
        <v>0.29713164035125716</v>
      </c>
    </row>
    <row r="71" spans="1:7" s="8" customFormat="1" ht="13.9" customHeight="1" x14ac:dyDescent="0.25">
      <c r="A71" s="8" t="s">
        <v>121</v>
      </c>
      <c r="B71" s="9">
        <v>5867</v>
      </c>
      <c r="C71" s="8" t="s">
        <v>243</v>
      </c>
      <c r="D71" s="8" t="s">
        <v>241</v>
      </c>
      <c r="E71" s="9">
        <v>109</v>
      </c>
      <c r="F71" s="10">
        <v>588.6</v>
      </c>
      <c r="G71" s="38">
        <f t="shared" si="1"/>
        <v>64.29841305542277</v>
      </c>
    </row>
    <row r="72" spans="1:7" s="8" customFormat="1" ht="13.9" customHeight="1" x14ac:dyDescent="0.25">
      <c r="A72" s="8" t="s">
        <v>121</v>
      </c>
      <c r="B72" s="9">
        <v>5867</v>
      </c>
      <c r="C72" s="8" t="s">
        <v>242</v>
      </c>
      <c r="D72" s="8" t="s">
        <v>241</v>
      </c>
      <c r="E72" s="9">
        <v>95</v>
      </c>
      <c r="F72" s="10">
        <v>513</v>
      </c>
      <c r="G72" s="38">
        <f t="shared" si="1"/>
        <v>56.039901286836361</v>
      </c>
    </row>
    <row r="73" spans="1:7" s="8" customFormat="1" ht="13.9" customHeight="1" x14ac:dyDescent="0.25">
      <c r="A73" s="8" t="s">
        <v>121</v>
      </c>
      <c r="B73" s="9">
        <v>5867</v>
      </c>
      <c r="C73" s="8" t="s">
        <v>240</v>
      </c>
      <c r="D73" s="8" t="s">
        <v>239</v>
      </c>
      <c r="E73" s="9">
        <v>59</v>
      </c>
      <c r="F73" s="10">
        <v>226.56</v>
      </c>
      <c r="G73" s="38">
        <f t="shared" si="1"/>
        <v>24.749317808081184</v>
      </c>
    </row>
    <row r="74" spans="1:7" s="8" customFormat="1" ht="13.9" customHeight="1" x14ac:dyDescent="0.25">
      <c r="A74" s="8" t="s">
        <v>121</v>
      </c>
      <c r="B74" s="9">
        <v>5867</v>
      </c>
      <c r="C74" s="8" t="s">
        <v>238</v>
      </c>
      <c r="D74" s="8" t="s">
        <v>232</v>
      </c>
      <c r="E74" s="9">
        <v>75</v>
      </c>
      <c r="F74" s="10">
        <v>204</v>
      </c>
      <c r="G74" s="38">
        <f t="shared" si="1"/>
        <v>22.284873026344286</v>
      </c>
    </row>
    <row r="75" spans="1:7" s="8" customFormat="1" ht="13.9" customHeight="1" x14ac:dyDescent="0.25">
      <c r="A75" s="8" t="s">
        <v>121</v>
      </c>
      <c r="B75" s="9">
        <v>5867</v>
      </c>
      <c r="C75" s="8" t="s">
        <v>237</v>
      </c>
      <c r="D75" s="8" t="s">
        <v>232</v>
      </c>
      <c r="E75" s="9">
        <v>83</v>
      </c>
      <c r="F75" s="10">
        <v>225.76000000000002</v>
      </c>
      <c r="G75" s="38">
        <f t="shared" si="1"/>
        <v>24.661926149154343</v>
      </c>
    </row>
    <row r="76" spans="1:7" s="8" customFormat="1" ht="13.9" customHeight="1" x14ac:dyDescent="0.25">
      <c r="A76" s="8" t="s">
        <v>121</v>
      </c>
      <c r="B76" s="9">
        <v>5867</v>
      </c>
      <c r="C76" s="8" t="s">
        <v>236</v>
      </c>
      <c r="D76" s="8" t="s">
        <v>232</v>
      </c>
      <c r="E76" s="9">
        <v>79</v>
      </c>
      <c r="F76" s="10">
        <v>214.88</v>
      </c>
      <c r="G76" s="38">
        <f t="shared" si="1"/>
        <v>23.473399587749313</v>
      </c>
    </row>
    <row r="77" spans="1:7" s="8" customFormat="1" ht="13.9" customHeight="1" x14ac:dyDescent="0.25">
      <c r="A77" s="8" t="s">
        <v>121</v>
      </c>
      <c r="B77" s="9">
        <v>5867</v>
      </c>
      <c r="C77" s="8" t="s">
        <v>235</v>
      </c>
      <c r="D77" s="8" t="s">
        <v>232</v>
      </c>
      <c r="E77" s="9">
        <v>73</v>
      </c>
      <c r="F77" s="10">
        <v>198.56</v>
      </c>
      <c r="G77" s="38">
        <f t="shared" si="1"/>
        <v>21.690609745641769</v>
      </c>
    </row>
    <row r="78" spans="1:7" s="8" customFormat="1" ht="13.9" customHeight="1" x14ac:dyDescent="0.25">
      <c r="A78" s="8" t="s">
        <v>121</v>
      </c>
      <c r="B78" s="9">
        <v>5867</v>
      </c>
      <c r="C78" s="8" t="s">
        <v>234</v>
      </c>
      <c r="D78" s="8" t="s">
        <v>232</v>
      </c>
      <c r="E78" s="9">
        <v>77</v>
      </c>
      <c r="F78" s="10">
        <v>209.44</v>
      </c>
      <c r="G78" s="38">
        <f t="shared" si="1"/>
        <v>22.879136307046799</v>
      </c>
    </row>
    <row r="79" spans="1:7" s="8" customFormat="1" ht="13.9" customHeight="1" x14ac:dyDescent="0.25">
      <c r="A79" s="8" t="s">
        <v>121</v>
      </c>
      <c r="B79" s="9">
        <v>5867</v>
      </c>
      <c r="C79" s="8" t="s">
        <v>233</v>
      </c>
      <c r="D79" s="8" t="s">
        <v>232</v>
      </c>
      <c r="E79" s="9">
        <v>89</v>
      </c>
      <c r="F79" s="10">
        <v>242.08</v>
      </c>
      <c r="G79" s="38">
        <f t="shared" si="1"/>
        <v>26.444715991261887</v>
      </c>
    </row>
    <row r="80" spans="1:7" s="8" customFormat="1" ht="13.9" customHeight="1" x14ac:dyDescent="0.25">
      <c r="B80" s="11" t="s">
        <v>533</v>
      </c>
      <c r="E80" s="9">
        <f>SUBTOTAL(9,E2:E79)</f>
        <v>5752</v>
      </c>
      <c r="F80" s="10">
        <f>SUBTOTAL(9,F2:F79)</f>
        <v>24597.280000000002</v>
      </c>
      <c r="G80" s="43">
        <f>SUM(G2:G79)</f>
        <v>2686.9963803599894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BF8B-B7E1-4C4D-B23F-6D66647E4DFF}">
  <dimension ref="A1:H116"/>
  <sheetViews>
    <sheetView workbookViewId="0">
      <selection activeCell="A2" sqref="A2"/>
    </sheetView>
  </sheetViews>
  <sheetFormatPr baseColWidth="10" defaultColWidth="9.140625" defaultRowHeight="15.75" x14ac:dyDescent="0.25"/>
  <cols>
    <col min="1" max="1" width="16.5703125" style="1" bestFit="1" customWidth="1"/>
    <col min="2" max="2" width="10" style="1" bestFit="1" customWidth="1"/>
    <col min="3" max="3" width="18.7109375" style="1" bestFit="1" customWidth="1"/>
    <col min="4" max="4" width="37.28515625" style="1" bestFit="1" customWidth="1"/>
    <col min="5" max="5" width="15" style="2" bestFit="1" customWidth="1"/>
    <col min="6" max="6" width="14.5703125" style="3" bestFit="1" customWidth="1"/>
    <col min="7" max="7" width="12.42578125" style="35" bestFit="1" customWidth="1"/>
    <col min="8" max="8" width="21.85546875" style="1" bestFit="1" customWidth="1"/>
    <col min="9" max="16384" width="9.140625" style="1"/>
  </cols>
  <sheetData>
    <row r="1" spans="1:8" s="8" customFormat="1" ht="13.9" customHeight="1" x14ac:dyDescent="0.25">
      <c r="A1" s="4" t="s">
        <v>541</v>
      </c>
      <c r="B1" s="5" t="s">
        <v>435</v>
      </c>
      <c r="C1" s="4" t="s">
        <v>434</v>
      </c>
      <c r="D1" s="4" t="s">
        <v>433</v>
      </c>
      <c r="E1" s="6" t="s">
        <v>432</v>
      </c>
      <c r="F1" s="7" t="s">
        <v>431</v>
      </c>
      <c r="G1" s="7" t="s">
        <v>534</v>
      </c>
      <c r="H1" s="41"/>
    </row>
    <row r="2" spans="1:8" s="8" customFormat="1" ht="13.9" customHeight="1" x14ac:dyDescent="0.25">
      <c r="A2" s="8" t="s">
        <v>121</v>
      </c>
      <c r="B2" s="9">
        <v>5874</v>
      </c>
      <c r="C2" s="8" t="s">
        <v>413</v>
      </c>
      <c r="D2" s="8" t="s">
        <v>412</v>
      </c>
      <c r="E2" s="9">
        <v>4</v>
      </c>
      <c r="F2" s="10">
        <v>13.64</v>
      </c>
      <c r="G2" s="38">
        <v>1.4900277847026278</v>
      </c>
    </row>
    <row r="3" spans="1:8" s="8" customFormat="1" ht="13.9" customHeight="1" x14ac:dyDescent="0.25">
      <c r="A3" s="8" t="s">
        <v>121</v>
      </c>
      <c r="B3" s="9">
        <v>5874</v>
      </c>
      <c r="C3" s="8" t="s">
        <v>384</v>
      </c>
      <c r="D3" s="8" t="s">
        <v>353</v>
      </c>
      <c r="E3" s="9">
        <v>1</v>
      </c>
      <c r="F3" s="10">
        <v>2.72</v>
      </c>
      <c r="G3" s="38">
        <v>0.29713164035125716</v>
      </c>
    </row>
    <row r="4" spans="1:8" s="8" customFormat="1" ht="13.9" customHeight="1" x14ac:dyDescent="0.25">
      <c r="A4" s="8" t="s">
        <v>121</v>
      </c>
      <c r="B4" s="9">
        <v>5874</v>
      </c>
      <c r="C4" s="8" t="s">
        <v>382</v>
      </c>
      <c r="D4" s="8" t="s">
        <v>353</v>
      </c>
      <c r="E4" s="9">
        <v>3</v>
      </c>
      <c r="F4" s="10">
        <v>8.16</v>
      </c>
      <c r="G4" s="38">
        <v>0.89139492105377138</v>
      </c>
    </row>
    <row r="5" spans="1:8" s="8" customFormat="1" ht="13.9" customHeight="1" x14ac:dyDescent="0.25">
      <c r="A5" s="8" t="s">
        <v>121</v>
      </c>
      <c r="B5" s="9">
        <v>5874</v>
      </c>
      <c r="C5" s="8" t="s">
        <v>381</v>
      </c>
      <c r="D5" s="8" t="s">
        <v>353</v>
      </c>
      <c r="E5" s="9">
        <v>2</v>
      </c>
      <c r="F5" s="10">
        <v>5.44</v>
      </c>
      <c r="G5" s="38">
        <v>0.59426328070251433</v>
      </c>
    </row>
    <row r="6" spans="1:8" s="8" customFormat="1" ht="13.9" customHeight="1" x14ac:dyDescent="0.25">
      <c r="A6" s="8" t="s">
        <v>121</v>
      </c>
      <c r="B6" s="9">
        <v>5874</v>
      </c>
      <c r="C6" s="8" t="s">
        <v>380</v>
      </c>
      <c r="D6" s="8" t="s">
        <v>353</v>
      </c>
      <c r="E6" s="9">
        <v>2</v>
      </c>
      <c r="F6" s="10">
        <v>5.44</v>
      </c>
      <c r="G6" s="38">
        <v>0.59426328070251433</v>
      </c>
    </row>
    <row r="7" spans="1:8" s="8" customFormat="1" ht="13.9" customHeight="1" x14ac:dyDescent="0.25">
      <c r="A7" s="8" t="s">
        <v>121</v>
      </c>
      <c r="B7" s="9">
        <v>5874</v>
      </c>
      <c r="C7" s="8" t="s">
        <v>411</v>
      </c>
      <c r="D7" s="8" t="s">
        <v>410</v>
      </c>
      <c r="E7" s="9">
        <v>3</v>
      </c>
      <c r="F7" s="10">
        <v>5.07</v>
      </c>
      <c r="G7" s="38">
        <v>0.55384463844885068</v>
      </c>
    </row>
    <row r="8" spans="1:8" s="8" customFormat="1" ht="13.9" customHeight="1" x14ac:dyDescent="0.25">
      <c r="A8" s="8" t="s">
        <v>121</v>
      </c>
      <c r="B8" s="9">
        <v>5874</v>
      </c>
      <c r="C8" s="8" t="s">
        <v>379</v>
      </c>
      <c r="D8" s="8" t="s">
        <v>353</v>
      </c>
      <c r="E8" s="9">
        <v>2</v>
      </c>
      <c r="F8" s="10">
        <v>5.44</v>
      </c>
      <c r="G8" s="38">
        <v>0.59426328070251433</v>
      </c>
    </row>
    <row r="9" spans="1:8" s="8" customFormat="1" ht="13.9" customHeight="1" x14ac:dyDescent="0.25">
      <c r="A9" s="8" t="s">
        <v>121</v>
      </c>
      <c r="B9" s="9">
        <v>5874</v>
      </c>
      <c r="C9" s="8" t="s">
        <v>378</v>
      </c>
      <c r="D9" s="8" t="s">
        <v>353</v>
      </c>
      <c r="E9" s="9">
        <v>1</v>
      </c>
      <c r="F9" s="10">
        <v>2.72</v>
      </c>
      <c r="G9" s="38">
        <v>0.29713164035125716</v>
      </c>
    </row>
    <row r="10" spans="1:8" s="8" customFormat="1" ht="13.9" customHeight="1" x14ac:dyDescent="0.25">
      <c r="A10" s="8" t="s">
        <v>121</v>
      </c>
      <c r="B10" s="9">
        <v>5874</v>
      </c>
      <c r="C10" s="8" t="s">
        <v>373</v>
      </c>
      <c r="D10" s="8" t="s">
        <v>360</v>
      </c>
      <c r="E10" s="9">
        <v>120</v>
      </c>
      <c r="F10" s="10">
        <v>502.80000000000007</v>
      </c>
      <c r="G10" s="38">
        <v>54.925657635519158</v>
      </c>
    </row>
    <row r="11" spans="1:8" s="8" customFormat="1" ht="13.9" customHeight="1" x14ac:dyDescent="0.25">
      <c r="A11" s="8" t="s">
        <v>121</v>
      </c>
      <c r="B11" s="9">
        <v>5874</v>
      </c>
      <c r="C11" s="8" t="s">
        <v>372</v>
      </c>
      <c r="D11" s="8" t="s">
        <v>360</v>
      </c>
      <c r="E11" s="9">
        <v>95</v>
      </c>
      <c r="F11" s="10">
        <v>398.05000000000007</v>
      </c>
      <c r="G11" s="38">
        <v>43.482812294786001</v>
      </c>
    </row>
    <row r="12" spans="1:8" s="8" customFormat="1" ht="13.9" customHeight="1" x14ac:dyDescent="0.25">
      <c r="A12" s="8" t="s">
        <v>121</v>
      </c>
      <c r="B12" s="9">
        <v>5874</v>
      </c>
      <c r="C12" s="8" t="s">
        <v>371</v>
      </c>
      <c r="D12" s="8" t="s">
        <v>360</v>
      </c>
      <c r="E12" s="9">
        <v>134</v>
      </c>
      <c r="F12" s="10">
        <v>561.46</v>
      </c>
      <c r="G12" s="38">
        <v>61.333651026329719</v>
      </c>
    </row>
    <row r="13" spans="1:8" s="8" customFormat="1" ht="13.9" customHeight="1" x14ac:dyDescent="0.25">
      <c r="A13" s="8" t="s">
        <v>121</v>
      </c>
      <c r="B13" s="9">
        <v>5874</v>
      </c>
      <c r="C13" s="8" t="s">
        <v>370</v>
      </c>
      <c r="D13" s="8" t="s">
        <v>360</v>
      </c>
      <c r="E13" s="9">
        <v>127</v>
      </c>
      <c r="F13" s="10">
        <v>532.13</v>
      </c>
      <c r="G13" s="38">
        <v>58.129654330924431</v>
      </c>
    </row>
    <row r="14" spans="1:8" s="8" customFormat="1" ht="13.9" customHeight="1" x14ac:dyDescent="0.25">
      <c r="A14" s="8" t="s">
        <v>121</v>
      </c>
      <c r="B14" s="9">
        <v>5874</v>
      </c>
      <c r="C14" s="8" t="s">
        <v>369</v>
      </c>
      <c r="D14" s="8" t="s">
        <v>360</v>
      </c>
      <c r="E14" s="9">
        <v>2</v>
      </c>
      <c r="F14" s="10">
        <v>8.3800000000000008</v>
      </c>
      <c r="G14" s="38">
        <v>0.91542762725865257</v>
      </c>
    </row>
    <row r="15" spans="1:8" s="8" customFormat="1" ht="13.9" customHeight="1" x14ac:dyDescent="0.25">
      <c r="A15" s="8" t="s">
        <v>121</v>
      </c>
      <c r="B15" s="9">
        <v>5874</v>
      </c>
      <c r="C15" s="8" t="s">
        <v>397</v>
      </c>
      <c r="D15" s="8" t="s">
        <v>360</v>
      </c>
      <c r="E15" s="9">
        <v>1</v>
      </c>
      <c r="F15" s="10">
        <v>4.1900000000000004</v>
      </c>
      <c r="G15" s="38">
        <v>0.45771381362932628</v>
      </c>
    </row>
    <row r="16" spans="1:8" s="8" customFormat="1" ht="13.9" customHeight="1" x14ac:dyDescent="0.25">
      <c r="A16" s="8" t="s">
        <v>121</v>
      </c>
      <c r="B16" s="9">
        <v>5874</v>
      </c>
      <c r="C16" s="8" t="s">
        <v>368</v>
      </c>
      <c r="D16" s="8" t="s">
        <v>360</v>
      </c>
      <c r="E16" s="9">
        <v>91</v>
      </c>
      <c r="F16" s="10">
        <v>381.29000000000008</v>
      </c>
      <c r="G16" s="38">
        <v>41.651957040268698</v>
      </c>
    </row>
    <row r="17" spans="1:7" s="8" customFormat="1" ht="13.9" customHeight="1" x14ac:dyDescent="0.25">
      <c r="A17" s="8" t="s">
        <v>121</v>
      </c>
      <c r="B17" s="9">
        <v>5874</v>
      </c>
      <c r="C17" s="8" t="s">
        <v>367</v>
      </c>
      <c r="D17" s="8" t="s">
        <v>360</v>
      </c>
      <c r="E17" s="9">
        <v>72</v>
      </c>
      <c r="F17" s="10">
        <v>301.68000000000006</v>
      </c>
      <c r="G17" s="38">
        <v>32.955394581311495</v>
      </c>
    </row>
    <row r="18" spans="1:7" s="8" customFormat="1" ht="13.9" customHeight="1" x14ac:dyDescent="0.25">
      <c r="A18" s="8" t="s">
        <v>121</v>
      </c>
      <c r="B18" s="9">
        <v>5874</v>
      </c>
      <c r="C18" s="8" t="s">
        <v>366</v>
      </c>
      <c r="D18" s="8" t="s">
        <v>360</v>
      </c>
      <c r="E18" s="9">
        <v>161</v>
      </c>
      <c r="F18" s="10">
        <v>674.59000000000015</v>
      </c>
      <c r="G18" s="38">
        <v>73.691923994321542</v>
      </c>
    </row>
    <row r="19" spans="1:7" s="8" customFormat="1" ht="13.9" customHeight="1" x14ac:dyDescent="0.25">
      <c r="A19" s="8" t="s">
        <v>121</v>
      </c>
      <c r="B19" s="9">
        <v>5874</v>
      </c>
      <c r="C19" s="8" t="s">
        <v>365</v>
      </c>
      <c r="D19" s="8" t="s">
        <v>360</v>
      </c>
      <c r="E19" s="9">
        <v>162</v>
      </c>
      <c r="F19" s="10">
        <v>678.78</v>
      </c>
      <c r="G19" s="38">
        <v>74.149637807950853</v>
      </c>
    </row>
    <row r="20" spans="1:7" s="8" customFormat="1" ht="13.9" customHeight="1" x14ac:dyDescent="0.25">
      <c r="A20" s="8" t="s">
        <v>121</v>
      </c>
      <c r="B20" s="9">
        <v>5874</v>
      </c>
      <c r="C20" s="8" t="s">
        <v>364</v>
      </c>
      <c r="D20" s="8" t="s">
        <v>360</v>
      </c>
      <c r="E20" s="9">
        <v>68</v>
      </c>
      <c r="F20" s="10">
        <v>284.92</v>
      </c>
      <c r="G20" s="38">
        <v>31.124539326794185</v>
      </c>
    </row>
    <row r="21" spans="1:7" s="8" customFormat="1" ht="13.9" customHeight="1" x14ac:dyDescent="0.25">
      <c r="A21" s="8" t="s">
        <v>121</v>
      </c>
      <c r="B21" s="9">
        <v>5874</v>
      </c>
      <c r="C21" s="8" t="s">
        <v>362</v>
      </c>
      <c r="D21" s="8" t="s">
        <v>360</v>
      </c>
      <c r="E21" s="9">
        <v>88</v>
      </c>
      <c r="F21" s="10">
        <v>368.72</v>
      </c>
      <c r="G21" s="38">
        <v>40.278815599380714</v>
      </c>
    </row>
    <row r="22" spans="1:7" s="8" customFormat="1" ht="13.9" customHeight="1" x14ac:dyDescent="0.25">
      <c r="A22" s="8" t="s">
        <v>121</v>
      </c>
      <c r="B22" s="9">
        <v>5874</v>
      </c>
      <c r="C22" s="8" t="s">
        <v>359</v>
      </c>
      <c r="D22" s="8" t="s">
        <v>355</v>
      </c>
      <c r="E22" s="9">
        <v>63</v>
      </c>
      <c r="F22" s="10">
        <v>449.81999999999994</v>
      </c>
      <c r="G22" s="38">
        <v>49.138145023089137</v>
      </c>
    </row>
    <row r="23" spans="1:7" s="8" customFormat="1" ht="13.9" customHeight="1" x14ac:dyDescent="0.25">
      <c r="A23" s="8" t="s">
        <v>121</v>
      </c>
      <c r="B23" s="9">
        <v>5874</v>
      </c>
      <c r="C23" s="8" t="s">
        <v>357</v>
      </c>
      <c r="D23" s="8" t="s">
        <v>355</v>
      </c>
      <c r="E23" s="9">
        <v>46</v>
      </c>
      <c r="F23" s="10">
        <v>328.43999999999994</v>
      </c>
      <c r="G23" s="38">
        <v>35.878645572414293</v>
      </c>
    </row>
    <row r="24" spans="1:7" s="8" customFormat="1" ht="13.9" customHeight="1" x14ac:dyDescent="0.25">
      <c r="A24" s="8" t="s">
        <v>121</v>
      </c>
      <c r="B24" s="9">
        <v>5874</v>
      </c>
      <c r="C24" s="8" t="s">
        <v>356</v>
      </c>
      <c r="D24" s="8" t="s">
        <v>355</v>
      </c>
      <c r="E24" s="9">
        <v>55</v>
      </c>
      <c r="F24" s="10">
        <v>392.7</v>
      </c>
      <c r="G24" s="38">
        <v>42.89838057571275</v>
      </c>
    </row>
    <row r="25" spans="1:7" s="8" customFormat="1" ht="13.9" customHeight="1" x14ac:dyDescent="0.25">
      <c r="A25" s="8" t="s">
        <v>121</v>
      </c>
      <c r="B25" s="9">
        <v>5874</v>
      </c>
      <c r="C25" s="8" t="s">
        <v>409</v>
      </c>
      <c r="D25" s="8" t="s">
        <v>353</v>
      </c>
      <c r="E25" s="9">
        <v>4</v>
      </c>
      <c r="F25" s="10">
        <v>10.88</v>
      </c>
      <c r="G25" s="38">
        <v>1.1885265614050287</v>
      </c>
    </row>
    <row r="26" spans="1:7" s="8" customFormat="1" ht="13.9" customHeight="1" x14ac:dyDescent="0.25">
      <c r="A26" s="8" t="s">
        <v>121</v>
      </c>
      <c r="B26" s="9">
        <v>5874</v>
      </c>
      <c r="C26" s="8" t="s">
        <v>354</v>
      </c>
      <c r="D26" s="8" t="s">
        <v>353</v>
      </c>
      <c r="E26" s="9">
        <v>4</v>
      </c>
      <c r="F26" s="10">
        <v>10.88</v>
      </c>
      <c r="G26" s="38">
        <v>1.1885265614050287</v>
      </c>
    </row>
    <row r="27" spans="1:7" s="8" customFormat="1" ht="13.9" customHeight="1" x14ac:dyDescent="0.25">
      <c r="A27" s="8" t="s">
        <v>121</v>
      </c>
      <c r="B27" s="9">
        <v>5874</v>
      </c>
      <c r="C27" s="8" t="s">
        <v>408</v>
      </c>
      <c r="D27" s="8" t="s">
        <v>407</v>
      </c>
      <c r="E27" s="9">
        <v>1</v>
      </c>
      <c r="F27" s="10">
        <v>1.69</v>
      </c>
      <c r="G27" s="38">
        <v>0.18461487948295019</v>
      </c>
    </row>
    <row r="28" spans="1:7" s="8" customFormat="1" ht="13.9" customHeight="1" x14ac:dyDescent="0.25">
      <c r="A28" s="8" t="s">
        <v>121</v>
      </c>
      <c r="B28" s="9">
        <v>5874</v>
      </c>
      <c r="C28" s="8" t="s">
        <v>396</v>
      </c>
      <c r="D28" s="8" t="s">
        <v>395</v>
      </c>
      <c r="E28" s="9">
        <v>1</v>
      </c>
      <c r="F28" s="10">
        <v>4.1900000000000004</v>
      </c>
      <c r="G28" s="38">
        <v>0.45771381362932628</v>
      </c>
    </row>
    <row r="29" spans="1:7" s="8" customFormat="1" ht="13.9" customHeight="1" x14ac:dyDescent="0.25">
      <c r="A29" s="8" t="s">
        <v>121</v>
      </c>
      <c r="B29" s="9">
        <v>5874</v>
      </c>
      <c r="C29" s="8" t="s">
        <v>352</v>
      </c>
      <c r="D29" s="8" t="s">
        <v>350</v>
      </c>
      <c r="E29" s="9">
        <v>1</v>
      </c>
      <c r="F29" s="10">
        <v>7.14</v>
      </c>
      <c r="G29" s="38">
        <v>0.77997055592204989</v>
      </c>
    </row>
    <row r="30" spans="1:7" s="8" customFormat="1" ht="13.9" customHeight="1" x14ac:dyDescent="0.25">
      <c r="A30" s="8" t="s">
        <v>121</v>
      </c>
      <c r="B30" s="9">
        <v>5874</v>
      </c>
      <c r="C30" s="8" t="s">
        <v>351</v>
      </c>
      <c r="D30" s="8" t="s">
        <v>350</v>
      </c>
      <c r="E30" s="9">
        <v>1</v>
      </c>
      <c r="F30" s="10">
        <v>7.14</v>
      </c>
      <c r="G30" s="38">
        <v>0.77997055592204989</v>
      </c>
    </row>
    <row r="31" spans="1:7" s="8" customFormat="1" ht="13.9" customHeight="1" x14ac:dyDescent="0.25">
      <c r="A31" s="8" t="s">
        <v>121</v>
      </c>
      <c r="B31" s="9">
        <v>5874</v>
      </c>
      <c r="C31" s="8" t="s">
        <v>349</v>
      </c>
      <c r="D31" s="8" t="s">
        <v>344</v>
      </c>
      <c r="E31" s="9">
        <v>68</v>
      </c>
      <c r="F31" s="10">
        <v>223.72</v>
      </c>
      <c r="G31" s="38">
        <v>24.4390774188909</v>
      </c>
    </row>
    <row r="32" spans="1:7" s="8" customFormat="1" ht="13.9" customHeight="1" x14ac:dyDescent="0.25">
      <c r="A32" s="8" t="s">
        <v>121</v>
      </c>
      <c r="B32" s="9">
        <v>5874</v>
      </c>
      <c r="C32" s="8" t="s">
        <v>348</v>
      </c>
      <c r="D32" s="8" t="s">
        <v>344</v>
      </c>
      <c r="E32" s="9">
        <v>7</v>
      </c>
      <c r="F32" s="10">
        <v>23.03</v>
      </c>
      <c r="G32" s="38">
        <v>2.5157873813564162</v>
      </c>
    </row>
    <row r="33" spans="1:7" s="8" customFormat="1" ht="13.9" customHeight="1" x14ac:dyDescent="0.25">
      <c r="A33" s="8" t="s">
        <v>121</v>
      </c>
      <c r="B33" s="9">
        <v>5874</v>
      </c>
      <c r="C33" s="8" t="s">
        <v>347</v>
      </c>
      <c r="D33" s="8" t="s">
        <v>344</v>
      </c>
      <c r="E33" s="9">
        <v>129</v>
      </c>
      <c r="F33" s="10">
        <v>424.40999999999997</v>
      </c>
      <c r="G33" s="38">
        <v>46.362367456425375</v>
      </c>
    </row>
    <row r="34" spans="1:7" s="8" customFormat="1" ht="13.9" customHeight="1" x14ac:dyDescent="0.25">
      <c r="A34" s="8" t="s">
        <v>121</v>
      </c>
      <c r="B34" s="9">
        <v>5874</v>
      </c>
      <c r="C34" s="8" t="s">
        <v>346</v>
      </c>
      <c r="D34" s="8" t="s">
        <v>344</v>
      </c>
      <c r="E34" s="9">
        <v>105</v>
      </c>
      <c r="F34" s="10">
        <v>345.45</v>
      </c>
      <c r="G34" s="38">
        <v>37.736810720346242</v>
      </c>
    </row>
    <row r="35" spans="1:7" s="8" customFormat="1" ht="13.9" customHeight="1" x14ac:dyDescent="0.25">
      <c r="A35" s="8" t="s">
        <v>121</v>
      </c>
      <c r="B35" s="9">
        <v>5874</v>
      </c>
      <c r="C35" s="8" t="s">
        <v>345</v>
      </c>
      <c r="D35" s="8" t="s">
        <v>344</v>
      </c>
      <c r="E35" s="9">
        <v>85</v>
      </c>
      <c r="F35" s="10">
        <v>279.64999999999998</v>
      </c>
      <c r="G35" s="38">
        <v>30.548846773613622</v>
      </c>
    </row>
    <row r="36" spans="1:7" s="8" customFormat="1" ht="13.9" customHeight="1" x14ac:dyDescent="0.25">
      <c r="A36" s="8" t="s">
        <v>121</v>
      </c>
      <c r="B36" s="9">
        <v>5874</v>
      </c>
      <c r="C36" s="8" t="s">
        <v>406</v>
      </c>
      <c r="D36" s="8" t="s">
        <v>340</v>
      </c>
      <c r="E36" s="9">
        <v>4</v>
      </c>
      <c r="F36" s="10">
        <v>10.88</v>
      </c>
      <c r="G36" s="38">
        <v>1.1885265614050287</v>
      </c>
    </row>
    <row r="37" spans="1:7" s="8" customFormat="1" ht="13.9" customHeight="1" x14ac:dyDescent="0.25">
      <c r="A37" s="8" t="s">
        <v>121</v>
      </c>
      <c r="B37" s="9">
        <v>5874</v>
      </c>
      <c r="C37" s="8" t="s">
        <v>343</v>
      </c>
      <c r="D37" s="8" t="s">
        <v>340</v>
      </c>
      <c r="E37" s="9">
        <v>1</v>
      </c>
      <c r="F37" s="10">
        <v>2.72</v>
      </c>
      <c r="G37" s="38">
        <v>0.29713164035125716</v>
      </c>
    </row>
    <row r="38" spans="1:7" s="8" customFormat="1" ht="13.9" customHeight="1" x14ac:dyDescent="0.25">
      <c r="A38" s="8" t="s">
        <v>121</v>
      </c>
      <c r="B38" s="9">
        <v>5874</v>
      </c>
      <c r="C38" s="8" t="s">
        <v>342</v>
      </c>
      <c r="D38" s="8" t="s">
        <v>340</v>
      </c>
      <c r="E38" s="9">
        <v>1</v>
      </c>
      <c r="F38" s="10">
        <v>2.72</v>
      </c>
      <c r="G38" s="38">
        <v>0.29713164035125716</v>
      </c>
    </row>
    <row r="39" spans="1:7" s="8" customFormat="1" ht="13.9" customHeight="1" x14ac:dyDescent="0.25">
      <c r="A39" s="8" t="s">
        <v>121</v>
      </c>
      <c r="B39" s="9">
        <v>5874</v>
      </c>
      <c r="C39" s="8" t="s">
        <v>405</v>
      </c>
      <c r="D39" s="8" t="s">
        <v>340</v>
      </c>
      <c r="E39" s="9">
        <v>1</v>
      </c>
      <c r="F39" s="10">
        <v>2.72</v>
      </c>
      <c r="G39" s="38">
        <v>0.29713164035125716</v>
      </c>
    </row>
    <row r="40" spans="1:7" s="8" customFormat="1" ht="13.9" customHeight="1" x14ac:dyDescent="0.25">
      <c r="A40" s="8" t="s">
        <v>121</v>
      </c>
      <c r="B40" s="9">
        <v>5874</v>
      </c>
      <c r="C40" s="8" t="s">
        <v>339</v>
      </c>
      <c r="D40" s="8" t="s">
        <v>336</v>
      </c>
      <c r="E40" s="9">
        <v>44</v>
      </c>
      <c r="F40" s="10">
        <v>314.15999999999997</v>
      </c>
      <c r="G40" s="38">
        <v>34.318704460570196</v>
      </c>
    </row>
    <row r="41" spans="1:7" s="8" customFormat="1" ht="13.9" customHeight="1" x14ac:dyDescent="0.25">
      <c r="A41" s="8" t="s">
        <v>121</v>
      </c>
      <c r="B41" s="9">
        <v>5874</v>
      </c>
      <c r="C41" s="8" t="s">
        <v>338</v>
      </c>
      <c r="D41" s="8" t="s">
        <v>336</v>
      </c>
      <c r="E41" s="9">
        <v>44</v>
      </c>
      <c r="F41" s="10">
        <v>314.15999999999997</v>
      </c>
      <c r="G41" s="38">
        <v>34.318704460570196</v>
      </c>
    </row>
    <row r="42" spans="1:7" s="8" customFormat="1" ht="13.9" customHeight="1" x14ac:dyDescent="0.25">
      <c r="A42" s="8" t="s">
        <v>121</v>
      </c>
      <c r="B42" s="9">
        <v>5874</v>
      </c>
      <c r="C42" s="8" t="s">
        <v>337</v>
      </c>
      <c r="D42" s="8" t="s">
        <v>336</v>
      </c>
      <c r="E42" s="9">
        <v>64</v>
      </c>
      <c r="F42" s="10">
        <v>456.95999999999992</v>
      </c>
      <c r="G42" s="38">
        <v>49.918115579011186</v>
      </c>
    </row>
    <row r="43" spans="1:7" s="8" customFormat="1" ht="13.9" customHeight="1" x14ac:dyDescent="0.25">
      <c r="A43" s="8" t="s">
        <v>121</v>
      </c>
      <c r="B43" s="9">
        <v>5874</v>
      </c>
      <c r="C43" s="8" t="s">
        <v>404</v>
      </c>
      <c r="D43" s="8" t="s">
        <v>250</v>
      </c>
      <c r="E43" s="9">
        <v>4</v>
      </c>
      <c r="F43" s="10">
        <v>16.760000000000002</v>
      </c>
      <c r="G43" s="38">
        <v>1.8308552545173051</v>
      </c>
    </row>
    <row r="44" spans="1:7" s="8" customFormat="1" ht="13.9" customHeight="1" x14ac:dyDescent="0.25">
      <c r="A44" s="8" t="s">
        <v>121</v>
      </c>
      <c r="B44" s="9">
        <v>5874</v>
      </c>
      <c r="C44" s="8" t="s">
        <v>335</v>
      </c>
      <c r="D44" s="8" t="s">
        <v>250</v>
      </c>
      <c r="E44" s="9">
        <v>6</v>
      </c>
      <c r="F44" s="10">
        <v>25.14</v>
      </c>
      <c r="G44" s="38">
        <v>2.7462828817759575</v>
      </c>
    </row>
    <row r="45" spans="1:7" s="8" customFormat="1" ht="13.9" customHeight="1" x14ac:dyDescent="0.25">
      <c r="A45" s="8" t="s">
        <v>121</v>
      </c>
      <c r="B45" s="9">
        <v>5874</v>
      </c>
      <c r="C45" s="8" t="s">
        <v>333</v>
      </c>
      <c r="D45" s="8" t="s">
        <v>250</v>
      </c>
      <c r="E45" s="9">
        <v>121</v>
      </c>
      <c r="F45" s="10">
        <v>506.99</v>
      </c>
      <c r="G45" s="38">
        <v>55.383371449148477</v>
      </c>
    </row>
    <row r="46" spans="1:7" s="8" customFormat="1" ht="13.9" customHeight="1" x14ac:dyDescent="0.25">
      <c r="A46" s="8" t="s">
        <v>121</v>
      </c>
      <c r="B46" s="9">
        <v>5874</v>
      </c>
      <c r="C46" s="8" t="s">
        <v>332</v>
      </c>
      <c r="D46" s="8" t="s">
        <v>250</v>
      </c>
      <c r="E46" s="9">
        <v>116</v>
      </c>
      <c r="F46" s="10">
        <v>486.04000000000008</v>
      </c>
      <c r="G46" s="38">
        <v>53.094802381001855</v>
      </c>
    </row>
    <row r="47" spans="1:7" s="8" customFormat="1" ht="13.9" customHeight="1" x14ac:dyDescent="0.25">
      <c r="A47" s="8" t="s">
        <v>121</v>
      </c>
      <c r="B47" s="9">
        <v>5874</v>
      </c>
      <c r="C47" s="8" t="s">
        <v>331</v>
      </c>
      <c r="D47" s="8" t="s">
        <v>330</v>
      </c>
      <c r="E47" s="9">
        <v>42</v>
      </c>
      <c r="F47" s="10">
        <v>299.88</v>
      </c>
      <c r="G47" s="38">
        <v>32.758763348726099</v>
      </c>
    </row>
    <row r="48" spans="1:7" s="8" customFormat="1" ht="13.9" customHeight="1" x14ac:dyDescent="0.25">
      <c r="A48" s="8" t="s">
        <v>121</v>
      </c>
      <c r="B48" s="9">
        <v>5874</v>
      </c>
      <c r="C48" s="8" t="s">
        <v>329</v>
      </c>
      <c r="D48" s="8" t="s">
        <v>327</v>
      </c>
      <c r="E48" s="9">
        <v>68</v>
      </c>
      <c r="F48" s="10">
        <v>223.72</v>
      </c>
      <c r="G48" s="38">
        <v>24.4390774188909</v>
      </c>
    </row>
    <row r="49" spans="1:7" s="8" customFormat="1" ht="13.9" customHeight="1" x14ac:dyDescent="0.25">
      <c r="A49" s="8" t="s">
        <v>121</v>
      </c>
      <c r="B49" s="9">
        <v>5874</v>
      </c>
      <c r="C49" s="8" t="s">
        <v>394</v>
      </c>
      <c r="D49" s="8" t="s">
        <v>321</v>
      </c>
      <c r="E49" s="9">
        <v>1</v>
      </c>
      <c r="F49" s="10">
        <v>5.4</v>
      </c>
      <c r="G49" s="38">
        <v>0.58989369775617229</v>
      </c>
    </row>
    <row r="50" spans="1:7" s="8" customFormat="1" ht="13.9" customHeight="1" x14ac:dyDescent="0.25">
      <c r="A50" s="8" t="s">
        <v>121</v>
      </c>
      <c r="B50" s="9">
        <v>5874</v>
      </c>
      <c r="C50" s="8" t="s">
        <v>326</v>
      </c>
      <c r="D50" s="8" t="s">
        <v>321</v>
      </c>
      <c r="E50" s="9">
        <v>133</v>
      </c>
      <c r="F50" s="10">
        <v>718.2</v>
      </c>
      <c r="G50" s="38">
        <v>78.455861801570919</v>
      </c>
    </row>
    <row r="51" spans="1:7" s="8" customFormat="1" ht="13.9" customHeight="1" x14ac:dyDescent="0.25">
      <c r="A51" s="8" t="s">
        <v>121</v>
      </c>
      <c r="B51" s="9">
        <v>5874</v>
      </c>
      <c r="C51" s="8" t="s">
        <v>324</v>
      </c>
      <c r="D51" s="8" t="s">
        <v>321</v>
      </c>
      <c r="E51" s="9">
        <v>136</v>
      </c>
      <c r="F51" s="10">
        <v>734.40000000000009</v>
      </c>
      <c r="G51" s="38">
        <v>80.225542894839435</v>
      </c>
    </row>
    <row r="52" spans="1:7" s="8" customFormat="1" ht="13.9" customHeight="1" x14ac:dyDescent="0.25">
      <c r="A52" s="8" t="s">
        <v>121</v>
      </c>
      <c r="B52" s="9">
        <v>5874</v>
      </c>
      <c r="C52" s="8" t="s">
        <v>320</v>
      </c>
      <c r="D52" s="8" t="s">
        <v>319</v>
      </c>
      <c r="E52" s="9">
        <v>55</v>
      </c>
      <c r="F52" s="10">
        <v>180.95</v>
      </c>
      <c r="G52" s="38">
        <v>19.766900853514695</v>
      </c>
    </row>
    <row r="53" spans="1:7" s="8" customFormat="1" ht="13.9" customHeight="1" x14ac:dyDescent="0.25">
      <c r="A53" s="8" t="s">
        <v>121</v>
      </c>
      <c r="B53" s="9">
        <v>5874</v>
      </c>
      <c r="C53" s="8" t="s">
        <v>318</v>
      </c>
      <c r="D53" s="8" t="s">
        <v>306</v>
      </c>
      <c r="E53" s="9">
        <v>2</v>
      </c>
      <c r="F53" s="10">
        <v>5.44</v>
      </c>
      <c r="G53" s="38">
        <v>0.59426328070251433</v>
      </c>
    </row>
    <row r="54" spans="1:7" s="8" customFormat="1" ht="13.9" customHeight="1" x14ac:dyDescent="0.25">
      <c r="A54" s="8" t="s">
        <v>121</v>
      </c>
      <c r="B54" s="9">
        <v>5874</v>
      </c>
      <c r="C54" s="8" t="s">
        <v>317</v>
      </c>
      <c r="D54" s="8" t="s">
        <v>306</v>
      </c>
      <c r="E54" s="9">
        <v>2</v>
      </c>
      <c r="F54" s="10">
        <v>5.44</v>
      </c>
      <c r="G54" s="38">
        <v>0.59426328070251433</v>
      </c>
    </row>
    <row r="55" spans="1:7" s="8" customFormat="1" ht="13.9" customHeight="1" x14ac:dyDescent="0.25">
      <c r="A55" s="8" t="s">
        <v>121</v>
      </c>
      <c r="B55" s="9">
        <v>5874</v>
      </c>
      <c r="C55" s="8" t="s">
        <v>314</v>
      </c>
      <c r="D55" s="8" t="s">
        <v>313</v>
      </c>
      <c r="E55" s="9">
        <v>2</v>
      </c>
      <c r="F55" s="10">
        <v>5.44</v>
      </c>
      <c r="G55" s="38">
        <v>0.59426328070251433</v>
      </c>
    </row>
    <row r="56" spans="1:7" s="8" customFormat="1" ht="13.9" customHeight="1" x14ac:dyDescent="0.25">
      <c r="A56" s="8" t="s">
        <v>121</v>
      </c>
      <c r="B56" s="9">
        <v>5874</v>
      </c>
      <c r="C56" s="8" t="s">
        <v>312</v>
      </c>
      <c r="D56" s="8" t="s">
        <v>306</v>
      </c>
      <c r="E56" s="9">
        <v>4</v>
      </c>
      <c r="F56" s="10">
        <v>10.88</v>
      </c>
      <c r="G56" s="38">
        <v>1.1885265614050287</v>
      </c>
    </row>
    <row r="57" spans="1:7" s="8" customFormat="1" ht="13.9" customHeight="1" x14ac:dyDescent="0.25">
      <c r="A57" s="8" t="s">
        <v>121</v>
      </c>
      <c r="B57" s="9">
        <v>5874</v>
      </c>
      <c r="C57" s="8" t="s">
        <v>311</v>
      </c>
      <c r="D57" s="8" t="s">
        <v>306</v>
      </c>
      <c r="E57" s="9">
        <v>6</v>
      </c>
      <c r="F57" s="10">
        <v>16.32</v>
      </c>
      <c r="G57" s="38">
        <v>1.7827898421075428</v>
      </c>
    </row>
    <row r="58" spans="1:7" s="8" customFormat="1" ht="13.9" customHeight="1" x14ac:dyDescent="0.25">
      <c r="A58" s="8" t="s">
        <v>121</v>
      </c>
      <c r="B58" s="9">
        <v>5874</v>
      </c>
      <c r="C58" s="8" t="s">
        <v>310</v>
      </c>
      <c r="D58" s="8" t="s">
        <v>306</v>
      </c>
      <c r="E58" s="9">
        <v>1</v>
      </c>
      <c r="F58" s="10">
        <v>2.72</v>
      </c>
      <c r="G58" s="38">
        <v>0.29713164035125716</v>
      </c>
    </row>
    <row r="59" spans="1:7" s="8" customFormat="1" ht="13.9" customHeight="1" x14ac:dyDescent="0.25">
      <c r="A59" s="8" t="s">
        <v>121</v>
      </c>
      <c r="B59" s="9">
        <v>5874</v>
      </c>
      <c r="C59" s="8" t="s">
        <v>309</v>
      </c>
      <c r="D59" s="8" t="s">
        <v>306</v>
      </c>
      <c r="E59" s="9">
        <v>4</v>
      </c>
      <c r="F59" s="10">
        <v>10.88</v>
      </c>
      <c r="G59" s="38">
        <v>1.1885265614050287</v>
      </c>
    </row>
    <row r="60" spans="1:7" s="8" customFormat="1" ht="13.9" customHeight="1" x14ac:dyDescent="0.25">
      <c r="A60" s="8" t="s">
        <v>121</v>
      </c>
      <c r="B60" s="9">
        <v>5874</v>
      </c>
      <c r="C60" s="8" t="s">
        <v>308</v>
      </c>
      <c r="D60" s="8" t="s">
        <v>306</v>
      </c>
      <c r="E60" s="9">
        <v>2</v>
      </c>
      <c r="F60" s="10">
        <v>5.44</v>
      </c>
      <c r="G60" s="38">
        <v>0.59426328070251433</v>
      </c>
    </row>
    <row r="61" spans="1:7" s="8" customFormat="1" ht="13.9" customHeight="1" x14ac:dyDescent="0.25">
      <c r="A61" s="8" t="s">
        <v>121</v>
      </c>
      <c r="B61" s="9">
        <v>5874</v>
      </c>
      <c r="C61" s="8" t="s">
        <v>307</v>
      </c>
      <c r="D61" s="8" t="s">
        <v>306</v>
      </c>
      <c r="E61" s="9">
        <v>4</v>
      </c>
      <c r="F61" s="10">
        <v>10.88</v>
      </c>
      <c r="G61" s="38">
        <v>1.1885265614050287</v>
      </c>
    </row>
    <row r="62" spans="1:7" s="8" customFormat="1" ht="13.9" customHeight="1" x14ac:dyDescent="0.25">
      <c r="A62" s="8" t="s">
        <v>121</v>
      </c>
      <c r="B62" s="9">
        <v>5874</v>
      </c>
      <c r="C62" s="8" t="s">
        <v>305</v>
      </c>
      <c r="D62" s="8" t="s">
        <v>253</v>
      </c>
      <c r="E62" s="9">
        <v>64</v>
      </c>
      <c r="F62" s="10">
        <v>108.16</v>
      </c>
      <c r="G62" s="38">
        <v>11.815352286908812</v>
      </c>
    </row>
    <row r="63" spans="1:7" s="8" customFormat="1" ht="13.9" customHeight="1" x14ac:dyDescent="0.25">
      <c r="A63" s="8" t="s">
        <v>121</v>
      </c>
      <c r="B63" s="9">
        <v>5874</v>
      </c>
      <c r="C63" s="8" t="s">
        <v>304</v>
      </c>
      <c r="D63" s="8" t="s">
        <v>253</v>
      </c>
      <c r="E63" s="9">
        <v>7</v>
      </c>
      <c r="F63" s="10">
        <v>11.83</v>
      </c>
      <c r="G63" s="38">
        <v>1.2923041563806514</v>
      </c>
    </row>
    <row r="64" spans="1:7" s="8" customFormat="1" ht="13.9" customHeight="1" x14ac:dyDescent="0.25">
      <c r="A64" s="8" t="s">
        <v>121</v>
      </c>
      <c r="B64" s="9">
        <v>5874</v>
      </c>
      <c r="C64" s="8" t="s">
        <v>303</v>
      </c>
      <c r="D64" s="8" t="s">
        <v>250</v>
      </c>
      <c r="E64" s="9">
        <v>131</v>
      </c>
      <c r="F64" s="10">
        <v>548.8900000000001</v>
      </c>
      <c r="G64" s="38">
        <v>59.960509585441748</v>
      </c>
    </row>
    <row r="65" spans="1:7" s="8" customFormat="1" ht="13.9" customHeight="1" x14ac:dyDescent="0.25">
      <c r="A65" s="8" t="s">
        <v>121</v>
      </c>
      <c r="B65" s="9">
        <v>5874</v>
      </c>
      <c r="C65" s="8" t="s">
        <v>302</v>
      </c>
      <c r="D65" s="8" t="s">
        <v>250</v>
      </c>
      <c r="E65" s="9">
        <v>1</v>
      </c>
      <c r="F65" s="10">
        <v>4.1900000000000004</v>
      </c>
      <c r="G65" s="38">
        <v>0.45771381362932628</v>
      </c>
    </row>
    <row r="66" spans="1:7" s="8" customFormat="1" ht="13.9" customHeight="1" x14ac:dyDescent="0.25">
      <c r="A66" s="8" t="s">
        <v>121</v>
      </c>
      <c r="B66" s="9">
        <v>5874</v>
      </c>
      <c r="C66" s="8" t="s">
        <v>301</v>
      </c>
      <c r="D66" s="8" t="s">
        <v>250</v>
      </c>
      <c r="E66" s="9">
        <v>99</v>
      </c>
      <c r="F66" s="10">
        <v>414.81000000000006</v>
      </c>
      <c r="G66" s="38">
        <v>45.313667549303304</v>
      </c>
    </row>
    <row r="67" spans="1:7" s="8" customFormat="1" ht="13.9" customHeight="1" x14ac:dyDescent="0.25">
      <c r="A67" s="8" t="s">
        <v>121</v>
      </c>
      <c r="B67" s="9">
        <v>5874</v>
      </c>
      <c r="C67" s="8" t="s">
        <v>300</v>
      </c>
      <c r="D67" s="8" t="s">
        <v>297</v>
      </c>
      <c r="E67" s="9">
        <v>40</v>
      </c>
      <c r="F67" s="10">
        <v>67.599999999999994</v>
      </c>
      <c r="G67" s="38">
        <v>7.3845951793180076</v>
      </c>
    </row>
    <row r="68" spans="1:7" s="8" customFormat="1" ht="13.9" customHeight="1" x14ac:dyDescent="0.25">
      <c r="A68" s="8" t="s">
        <v>121</v>
      </c>
      <c r="B68" s="9">
        <v>5874</v>
      </c>
      <c r="C68" s="8" t="s">
        <v>299</v>
      </c>
      <c r="D68" s="8" t="s">
        <v>297</v>
      </c>
      <c r="E68" s="9">
        <v>1</v>
      </c>
      <c r="F68" s="10">
        <v>1.69</v>
      </c>
      <c r="G68" s="38">
        <v>0.18461487948295019</v>
      </c>
    </row>
    <row r="69" spans="1:7" s="8" customFormat="1" ht="13.9" customHeight="1" x14ac:dyDescent="0.25">
      <c r="A69" s="8" t="s">
        <v>121</v>
      </c>
      <c r="B69" s="9">
        <v>5874</v>
      </c>
      <c r="C69" s="8" t="s">
        <v>298</v>
      </c>
      <c r="D69" s="8" t="s">
        <v>297</v>
      </c>
      <c r="E69" s="9">
        <v>64</v>
      </c>
      <c r="F69" s="10">
        <v>108.16</v>
      </c>
      <c r="G69" s="38">
        <v>11.815352286908812</v>
      </c>
    </row>
    <row r="70" spans="1:7" s="8" customFormat="1" ht="13.9" customHeight="1" x14ac:dyDescent="0.25">
      <c r="A70" s="8" t="s">
        <v>121</v>
      </c>
      <c r="B70" s="9">
        <v>5874</v>
      </c>
      <c r="C70" s="8" t="s">
        <v>296</v>
      </c>
      <c r="D70" s="8" t="s">
        <v>295</v>
      </c>
      <c r="E70" s="9">
        <v>14</v>
      </c>
      <c r="F70" s="10">
        <v>23.659999999999997</v>
      </c>
      <c r="G70" s="38">
        <v>2.5846083127613024</v>
      </c>
    </row>
    <row r="71" spans="1:7" s="8" customFormat="1" ht="13.9" customHeight="1" x14ac:dyDescent="0.25">
      <c r="A71" s="8" t="s">
        <v>121</v>
      </c>
      <c r="B71" s="9">
        <v>5874</v>
      </c>
      <c r="C71" s="8" t="s">
        <v>294</v>
      </c>
      <c r="D71" s="8" t="s">
        <v>250</v>
      </c>
      <c r="E71" s="9">
        <v>80</v>
      </c>
      <c r="F71" s="10">
        <v>335.20000000000005</v>
      </c>
      <c r="G71" s="38">
        <v>36.617105090346101</v>
      </c>
    </row>
    <row r="72" spans="1:7" s="8" customFormat="1" ht="13.9" customHeight="1" x14ac:dyDescent="0.25">
      <c r="A72" s="8" t="s">
        <v>121</v>
      </c>
      <c r="B72" s="9">
        <v>5874</v>
      </c>
      <c r="C72" s="8" t="s">
        <v>292</v>
      </c>
      <c r="D72" s="8" t="s">
        <v>250</v>
      </c>
      <c r="E72" s="9">
        <v>81</v>
      </c>
      <c r="F72" s="10">
        <v>339.39000000000004</v>
      </c>
      <c r="G72" s="38">
        <v>37.074818903975427</v>
      </c>
    </row>
    <row r="73" spans="1:7" s="8" customFormat="1" ht="13.9" customHeight="1" x14ac:dyDescent="0.25">
      <c r="A73" s="8" t="s">
        <v>121</v>
      </c>
      <c r="B73" s="9">
        <v>5874</v>
      </c>
      <c r="C73" s="8" t="s">
        <v>403</v>
      </c>
      <c r="D73" s="8" t="s">
        <v>250</v>
      </c>
      <c r="E73" s="9">
        <v>3</v>
      </c>
      <c r="F73" s="10">
        <v>12.57</v>
      </c>
      <c r="G73" s="38">
        <v>1.3731414408879787</v>
      </c>
    </row>
    <row r="74" spans="1:7" s="8" customFormat="1" ht="13.9" customHeight="1" x14ac:dyDescent="0.25">
      <c r="A74" s="8" t="s">
        <v>121</v>
      </c>
      <c r="B74" s="9">
        <v>5874</v>
      </c>
      <c r="C74" s="8" t="s">
        <v>290</v>
      </c>
      <c r="D74" s="8" t="s">
        <v>288</v>
      </c>
      <c r="E74" s="9">
        <v>46</v>
      </c>
      <c r="F74" s="10">
        <v>328.44</v>
      </c>
      <c r="G74" s="38">
        <v>35.8786455724143</v>
      </c>
    </row>
    <row r="75" spans="1:7" s="8" customFormat="1" ht="13.9" customHeight="1" x14ac:dyDescent="0.25">
      <c r="A75" s="8" t="s">
        <v>121</v>
      </c>
      <c r="B75" s="9">
        <v>5874</v>
      </c>
      <c r="C75" s="8" t="s">
        <v>289</v>
      </c>
      <c r="D75" s="8" t="s">
        <v>288</v>
      </c>
      <c r="E75" s="9">
        <v>34</v>
      </c>
      <c r="F75" s="10">
        <v>242.76</v>
      </c>
      <c r="G75" s="38">
        <v>26.518998901349697</v>
      </c>
    </row>
    <row r="76" spans="1:7" s="8" customFormat="1" ht="13.9" customHeight="1" x14ac:dyDescent="0.25">
      <c r="A76" s="8" t="s">
        <v>121</v>
      </c>
      <c r="B76" s="9">
        <v>5874</v>
      </c>
      <c r="C76" s="8" t="s">
        <v>287</v>
      </c>
      <c r="D76" s="8" t="s">
        <v>286</v>
      </c>
      <c r="E76" s="9">
        <v>81</v>
      </c>
      <c r="F76" s="10">
        <v>437.40000000000003</v>
      </c>
      <c r="G76" s="38">
        <v>47.781389518249952</v>
      </c>
    </row>
    <row r="77" spans="1:7" s="8" customFormat="1" ht="13.9" customHeight="1" x14ac:dyDescent="0.25">
      <c r="A77" s="8" t="s">
        <v>121</v>
      </c>
      <c r="B77" s="9">
        <v>5874</v>
      </c>
      <c r="C77" s="8" t="s">
        <v>285</v>
      </c>
      <c r="D77" s="8" t="s">
        <v>282</v>
      </c>
      <c r="E77" s="9">
        <v>42</v>
      </c>
      <c r="F77" s="10">
        <v>369.6</v>
      </c>
      <c r="G77" s="38">
        <v>40.374946424200239</v>
      </c>
    </row>
    <row r="78" spans="1:7" s="8" customFormat="1" ht="13.9" customHeight="1" x14ac:dyDescent="0.25">
      <c r="A78" s="8" t="s">
        <v>121</v>
      </c>
      <c r="B78" s="9">
        <v>5874</v>
      </c>
      <c r="C78" s="8" t="s">
        <v>284</v>
      </c>
      <c r="D78" s="8" t="s">
        <v>282</v>
      </c>
      <c r="E78" s="9">
        <v>43</v>
      </c>
      <c r="F78" s="10">
        <v>378.40000000000003</v>
      </c>
      <c r="G78" s="38">
        <v>41.336254672395484</v>
      </c>
    </row>
    <row r="79" spans="1:7" s="8" customFormat="1" ht="13.9" customHeight="1" x14ac:dyDescent="0.25">
      <c r="A79" s="8" t="s">
        <v>121</v>
      </c>
      <c r="B79" s="9">
        <v>5874</v>
      </c>
      <c r="C79" s="8" t="s">
        <v>283</v>
      </c>
      <c r="D79" s="8" t="s">
        <v>282</v>
      </c>
      <c r="E79" s="9">
        <v>64</v>
      </c>
      <c r="F79" s="10">
        <v>563.20000000000005</v>
      </c>
      <c r="G79" s="38">
        <v>61.523727884495599</v>
      </c>
    </row>
    <row r="80" spans="1:7" s="8" customFormat="1" ht="13.9" customHeight="1" x14ac:dyDescent="0.25">
      <c r="A80" s="8" t="s">
        <v>121</v>
      </c>
      <c r="B80" s="9">
        <v>5874</v>
      </c>
      <c r="C80" s="8" t="s">
        <v>279</v>
      </c>
      <c r="D80" s="8" t="s">
        <v>276</v>
      </c>
      <c r="E80" s="9">
        <v>78</v>
      </c>
      <c r="F80" s="10">
        <v>326.82000000000005</v>
      </c>
      <c r="G80" s="38">
        <v>35.701677463087449</v>
      </c>
    </row>
    <row r="81" spans="1:7" s="8" customFormat="1" ht="13.9" customHeight="1" x14ac:dyDescent="0.25">
      <c r="A81" s="8" t="s">
        <v>121</v>
      </c>
      <c r="B81" s="9">
        <v>5874</v>
      </c>
      <c r="C81" s="8" t="s">
        <v>278</v>
      </c>
      <c r="D81" s="8" t="s">
        <v>276</v>
      </c>
      <c r="E81" s="9">
        <v>70</v>
      </c>
      <c r="F81" s="10">
        <v>293.3</v>
      </c>
      <c r="G81" s="38">
        <v>32.039966954052836</v>
      </c>
    </row>
    <row r="82" spans="1:7" s="8" customFormat="1" ht="13.9" customHeight="1" x14ac:dyDescent="0.25">
      <c r="A82" s="8" t="s">
        <v>121</v>
      </c>
      <c r="B82" s="9">
        <v>5874</v>
      </c>
      <c r="C82" s="8" t="s">
        <v>277</v>
      </c>
      <c r="D82" s="8" t="s">
        <v>276</v>
      </c>
      <c r="E82" s="9">
        <v>67</v>
      </c>
      <c r="F82" s="10">
        <v>280.73</v>
      </c>
      <c r="G82" s="38">
        <v>30.666825513164859</v>
      </c>
    </row>
    <row r="83" spans="1:7" s="8" customFormat="1" ht="13.9" customHeight="1" x14ac:dyDescent="0.25">
      <c r="A83" s="8" t="s">
        <v>121</v>
      </c>
      <c r="B83" s="9">
        <v>5874</v>
      </c>
      <c r="C83" s="8" t="s">
        <v>275</v>
      </c>
      <c r="D83" s="8" t="s">
        <v>274</v>
      </c>
      <c r="E83" s="9">
        <v>113</v>
      </c>
      <c r="F83" s="10">
        <v>371.77</v>
      </c>
      <c r="G83" s="38">
        <v>40.611996299039284</v>
      </c>
    </row>
    <row r="84" spans="1:7" s="8" customFormat="1" ht="13.9" customHeight="1" x14ac:dyDescent="0.25">
      <c r="A84" s="8" t="s">
        <v>121</v>
      </c>
      <c r="B84" s="9">
        <v>5874</v>
      </c>
      <c r="C84" s="8" t="s">
        <v>273</v>
      </c>
      <c r="D84" s="8" t="s">
        <v>272</v>
      </c>
      <c r="E84" s="9">
        <v>108</v>
      </c>
      <c r="F84" s="10">
        <v>355.32</v>
      </c>
      <c r="G84" s="38">
        <v>38.815005312356135</v>
      </c>
    </row>
    <row r="85" spans="1:7" s="8" customFormat="1" ht="13.9" customHeight="1" x14ac:dyDescent="0.25">
      <c r="A85" s="8" t="s">
        <v>121</v>
      </c>
      <c r="B85" s="9">
        <v>5874</v>
      </c>
      <c r="C85" s="8" t="s">
        <v>270</v>
      </c>
      <c r="D85" s="8" t="s">
        <v>269</v>
      </c>
      <c r="E85" s="9">
        <v>76</v>
      </c>
      <c r="F85" s="10">
        <v>410.40000000000003</v>
      </c>
      <c r="G85" s="38">
        <v>44.831921029469093</v>
      </c>
    </row>
    <row r="86" spans="1:7" s="8" customFormat="1" ht="13.9" customHeight="1" x14ac:dyDescent="0.25">
      <c r="A86" s="8" t="s">
        <v>121</v>
      </c>
      <c r="B86" s="9">
        <v>5874</v>
      </c>
      <c r="C86" s="8" t="s">
        <v>268</v>
      </c>
      <c r="D86" s="8" t="s">
        <v>257</v>
      </c>
      <c r="E86" s="9">
        <v>2</v>
      </c>
      <c r="F86" s="10">
        <v>8.3800000000000008</v>
      </c>
      <c r="G86" s="38">
        <v>0.91542762725865257</v>
      </c>
    </row>
    <row r="87" spans="1:7" s="8" customFormat="1" ht="13.9" customHeight="1" x14ac:dyDescent="0.25">
      <c r="A87" s="8" t="s">
        <v>121</v>
      </c>
      <c r="B87" s="9">
        <v>5874</v>
      </c>
      <c r="C87" s="8" t="s">
        <v>402</v>
      </c>
      <c r="D87" s="8" t="s">
        <v>257</v>
      </c>
      <c r="E87" s="9">
        <v>1</v>
      </c>
      <c r="F87" s="10">
        <v>4.1900000000000004</v>
      </c>
      <c r="G87" s="38">
        <v>0.45771381362932628</v>
      </c>
    </row>
    <row r="88" spans="1:7" s="8" customFormat="1" ht="13.9" customHeight="1" x14ac:dyDescent="0.25">
      <c r="A88" s="8" t="s">
        <v>121</v>
      </c>
      <c r="B88" s="9">
        <v>5874</v>
      </c>
      <c r="C88" s="8" t="s">
        <v>265</v>
      </c>
      <c r="D88" s="8" t="s">
        <v>257</v>
      </c>
      <c r="E88" s="9">
        <v>137</v>
      </c>
      <c r="F88" s="10">
        <v>574.03</v>
      </c>
      <c r="G88" s="38">
        <v>62.706792467217689</v>
      </c>
    </row>
    <row r="89" spans="1:7" s="8" customFormat="1" ht="13.9" customHeight="1" x14ac:dyDescent="0.25">
      <c r="A89" s="8" t="s">
        <v>121</v>
      </c>
      <c r="B89" s="9">
        <v>5874</v>
      </c>
      <c r="C89" s="8" t="s">
        <v>264</v>
      </c>
      <c r="D89" s="8" t="s">
        <v>257</v>
      </c>
      <c r="E89" s="9">
        <v>69</v>
      </c>
      <c r="F89" s="10">
        <v>289.11</v>
      </c>
      <c r="G89" s="38">
        <v>31.582253140423511</v>
      </c>
    </row>
    <row r="90" spans="1:7" s="8" customFormat="1" ht="13.9" customHeight="1" x14ac:dyDescent="0.25">
      <c r="A90" s="8" t="s">
        <v>121</v>
      </c>
      <c r="B90" s="9">
        <v>5874</v>
      </c>
      <c r="C90" s="8" t="s">
        <v>263</v>
      </c>
      <c r="D90" s="8" t="s">
        <v>257</v>
      </c>
      <c r="E90" s="9">
        <v>64</v>
      </c>
      <c r="F90" s="10">
        <v>268.16000000000003</v>
      </c>
      <c r="G90" s="38">
        <v>29.293684072276882</v>
      </c>
    </row>
    <row r="91" spans="1:7" s="8" customFormat="1" ht="13.9" customHeight="1" x14ac:dyDescent="0.25">
      <c r="A91" s="8" t="s">
        <v>121</v>
      </c>
      <c r="B91" s="9">
        <v>5874</v>
      </c>
      <c r="C91" s="8" t="s">
        <v>262</v>
      </c>
      <c r="D91" s="8" t="s">
        <v>257</v>
      </c>
      <c r="E91" s="9">
        <v>120</v>
      </c>
      <c r="F91" s="10">
        <v>502.80000000000007</v>
      </c>
      <c r="G91" s="38">
        <v>54.925657635519158</v>
      </c>
    </row>
    <row r="92" spans="1:7" s="8" customFormat="1" ht="13.9" customHeight="1" x14ac:dyDescent="0.25">
      <c r="A92" s="8" t="s">
        <v>121</v>
      </c>
      <c r="B92" s="9">
        <v>5874</v>
      </c>
      <c r="C92" s="8" t="s">
        <v>261</v>
      </c>
      <c r="D92" s="8" t="s">
        <v>257</v>
      </c>
      <c r="E92" s="9">
        <v>70</v>
      </c>
      <c r="F92" s="10">
        <v>293.30000000000007</v>
      </c>
      <c r="G92" s="38">
        <v>32.039966954052844</v>
      </c>
    </row>
    <row r="93" spans="1:7" s="8" customFormat="1" ht="13.9" customHeight="1" x14ac:dyDescent="0.25">
      <c r="A93" s="8" t="s">
        <v>121</v>
      </c>
      <c r="B93" s="9">
        <v>5874</v>
      </c>
      <c r="C93" s="8" t="s">
        <v>259</v>
      </c>
      <c r="D93" s="8" t="s">
        <v>257</v>
      </c>
      <c r="E93" s="9">
        <v>4</v>
      </c>
      <c r="F93" s="10">
        <v>16.760000000000002</v>
      </c>
      <c r="G93" s="38">
        <v>1.8308552545173051</v>
      </c>
    </row>
    <row r="94" spans="1:7" s="8" customFormat="1" ht="13.9" customHeight="1" x14ac:dyDescent="0.25">
      <c r="A94" s="8" t="s">
        <v>121</v>
      </c>
      <c r="B94" s="9">
        <v>5874</v>
      </c>
      <c r="C94" s="8" t="s">
        <v>258</v>
      </c>
      <c r="D94" s="8" t="s">
        <v>257</v>
      </c>
      <c r="E94" s="9">
        <v>1</v>
      </c>
      <c r="F94" s="10">
        <v>4.1900000000000004</v>
      </c>
      <c r="G94" s="38">
        <v>0.45771381362932628</v>
      </c>
    </row>
    <row r="95" spans="1:7" s="8" customFormat="1" ht="13.9" customHeight="1" x14ac:dyDescent="0.25">
      <c r="A95" s="8" t="s">
        <v>121</v>
      </c>
      <c r="B95" s="9">
        <v>5874</v>
      </c>
      <c r="C95" s="8" t="s">
        <v>256</v>
      </c>
      <c r="D95" s="8" t="s">
        <v>255</v>
      </c>
      <c r="E95" s="9">
        <v>79</v>
      </c>
      <c r="F95" s="10">
        <v>331.01000000000005</v>
      </c>
      <c r="G95" s="38">
        <v>36.159391276716775</v>
      </c>
    </row>
    <row r="96" spans="1:7" s="8" customFormat="1" ht="13.9" customHeight="1" x14ac:dyDescent="0.25">
      <c r="A96" s="8" t="s">
        <v>121</v>
      </c>
      <c r="B96" s="9">
        <v>5874</v>
      </c>
      <c r="C96" s="8" t="s">
        <v>123</v>
      </c>
      <c r="D96" s="8" t="s">
        <v>122</v>
      </c>
      <c r="E96" s="9">
        <v>2</v>
      </c>
      <c r="F96" s="10">
        <v>10.98</v>
      </c>
      <c r="G96" s="38">
        <v>1.1994505187708837</v>
      </c>
    </row>
    <row r="97" spans="1:7" s="8" customFormat="1" ht="13.9" customHeight="1" x14ac:dyDescent="0.25">
      <c r="A97" s="8" t="s">
        <v>121</v>
      </c>
      <c r="B97" s="9">
        <v>5874</v>
      </c>
      <c r="C97" s="8" t="s">
        <v>254</v>
      </c>
      <c r="D97" s="8" t="s">
        <v>253</v>
      </c>
      <c r="E97" s="9">
        <v>108</v>
      </c>
      <c r="F97" s="10">
        <v>182.51999999999998</v>
      </c>
      <c r="G97" s="38">
        <v>19.938406984158618</v>
      </c>
    </row>
    <row r="98" spans="1:7" s="8" customFormat="1" ht="13.9" customHeight="1" x14ac:dyDescent="0.25">
      <c r="A98" s="8" t="s">
        <v>121</v>
      </c>
      <c r="B98" s="9">
        <v>5874</v>
      </c>
      <c r="C98" s="8" t="s">
        <v>252</v>
      </c>
      <c r="D98" s="8" t="s">
        <v>250</v>
      </c>
      <c r="E98" s="9">
        <v>142</v>
      </c>
      <c r="F98" s="10">
        <v>594.98</v>
      </c>
      <c r="G98" s="38">
        <v>64.995361535364324</v>
      </c>
    </row>
    <row r="99" spans="1:7" s="8" customFormat="1" ht="13.9" customHeight="1" x14ac:dyDescent="0.25">
      <c r="A99" s="8" t="s">
        <v>121</v>
      </c>
      <c r="B99" s="9">
        <v>5874</v>
      </c>
      <c r="C99" s="8" t="s">
        <v>251</v>
      </c>
      <c r="D99" s="8" t="s">
        <v>250</v>
      </c>
      <c r="E99" s="9">
        <v>89</v>
      </c>
      <c r="F99" s="10">
        <v>372.91</v>
      </c>
      <c r="G99" s="38">
        <v>40.736529413010039</v>
      </c>
    </row>
    <row r="100" spans="1:7" s="8" customFormat="1" ht="13.9" customHeight="1" x14ac:dyDescent="0.25">
      <c r="A100" s="8" t="s">
        <v>121</v>
      </c>
      <c r="B100" s="9">
        <v>5874</v>
      </c>
      <c r="C100" s="8" t="s">
        <v>249</v>
      </c>
      <c r="D100" s="8" t="s">
        <v>244</v>
      </c>
      <c r="E100" s="9">
        <v>2</v>
      </c>
      <c r="F100" s="10">
        <v>5.44</v>
      </c>
      <c r="G100" s="38">
        <v>0.59426328070251433</v>
      </c>
    </row>
    <row r="101" spans="1:7" s="8" customFormat="1" ht="13.9" customHeight="1" x14ac:dyDescent="0.25">
      <c r="A101" s="8" t="s">
        <v>121</v>
      </c>
      <c r="B101" s="9">
        <v>5874</v>
      </c>
      <c r="C101" s="8" t="s">
        <v>248</v>
      </c>
      <c r="D101" s="8" t="s">
        <v>244</v>
      </c>
      <c r="E101" s="9">
        <v>1</v>
      </c>
      <c r="F101" s="10">
        <v>2.72</v>
      </c>
      <c r="G101" s="38">
        <v>0.29713164035125716</v>
      </c>
    </row>
    <row r="102" spans="1:7" s="8" customFormat="1" ht="13.9" customHeight="1" x14ac:dyDescent="0.25">
      <c r="A102" s="8" t="s">
        <v>121</v>
      </c>
      <c r="B102" s="9">
        <v>5874</v>
      </c>
      <c r="C102" s="8" t="s">
        <v>390</v>
      </c>
      <c r="D102" s="8" t="s">
        <v>244</v>
      </c>
      <c r="E102" s="9">
        <v>3</v>
      </c>
      <c r="F102" s="10">
        <v>8.16</v>
      </c>
      <c r="G102" s="38">
        <v>0.89139492105377138</v>
      </c>
    </row>
    <row r="103" spans="1:7" s="8" customFormat="1" ht="13.9" customHeight="1" x14ac:dyDescent="0.25">
      <c r="A103" s="8" t="s">
        <v>121</v>
      </c>
      <c r="B103" s="9">
        <v>5874</v>
      </c>
      <c r="C103" s="8" t="s">
        <v>245</v>
      </c>
      <c r="D103" s="8" t="s">
        <v>244</v>
      </c>
      <c r="E103" s="9">
        <v>11</v>
      </c>
      <c r="F103" s="10">
        <v>29.92</v>
      </c>
      <c r="G103" s="38">
        <v>3.2684480438638288</v>
      </c>
    </row>
    <row r="104" spans="1:7" s="8" customFormat="1" ht="13.9" customHeight="1" x14ac:dyDescent="0.25">
      <c r="A104" s="8" t="s">
        <v>121</v>
      </c>
      <c r="B104" s="9">
        <v>5874</v>
      </c>
      <c r="C104" s="8" t="s">
        <v>243</v>
      </c>
      <c r="D104" s="8" t="s">
        <v>241</v>
      </c>
      <c r="E104" s="9">
        <v>102</v>
      </c>
      <c r="F104" s="10">
        <v>550.80000000000007</v>
      </c>
      <c r="G104" s="38">
        <v>60.169157171129577</v>
      </c>
    </row>
    <row r="105" spans="1:7" s="8" customFormat="1" ht="13.9" customHeight="1" x14ac:dyDescent="0.25">
      <c r="A105" s="8" t="s">
        <v>121</v>
      </c>
      <c r="B105" s="9">
        <v>5874</v>
      </c>
      <c r="C105" s="8" t="s">
        <v>242</v>
      </c>
      <c r="D105" s="8" t="s">
        <v>241</v>
      </c>
      <c r="E105" s="9">
        <v>103</v>
      </c>
      <c r="F105" s="10">
        <v>556.20000000000005</v>
      </c>
      <c r="G105" s="38">
        <v>60.759050868885744</v>
      </c>
    </row>
    <row r="106" spans="1:7" s="8" customFormat="1" ht="13.9" customHeight="1" x14ac:dyDescent="0.25">
      <c r="A106" s="8" t="s">
        <v>121</v>
      </c>
      <c r="B106" s="9">
        <v>5874</v>
      </c>
      <c r="C106" s="8" t="s">
        <v>240</v>
      </c>
      <c r="D106" s="8" t="s">
        <v>239</v>
      </c>
      <c r="E106" s="9">
        <v>44</v>
      </c>
      <c r="F106" s="10">
        <v>168.95999999999998</v>
      </c>
      <c r="G106" s="38">
        <v>18.457118365348677</v>
      </c>
    </row>
    <row r="107" spans="1:7" s="8" customFormat="1" ht="13.9" customHeight="1" x14ac:dyDescent="0.25">
      <c r="A107" s="8" t="s">
        <v>121</v>
      </c>
      <c r="B107" s="9">
        <v>5874</v>
      </c>
      <c r="C107" s="8" t="s">
        <v>401</v>
      </c>
      <c r="D107" s="8" t="s">
        <v>232</v>
      </c>
      <c r="E107" s="9">
        <v>1</v>
      </c>
      <c r="F107" s="10">
        <v>2.72</v>
      </c>
      <c r="G107" s="38">
        <v>0.29713164035125716</v>
      </c>
    </row>
    <row r="108" spans="1:7" s="8" customFormat="1" ht="13.9" customHeight="1" x14ac:dyDescent="0.25">
      <c r="A108" s="8" t="s">
        <v>121</v>
      </c>
      <c r="B108" s="9">
        <v>5874</v>
      </c>
      <c r="C108" s="8" t="s">
        <v>238</v>
      </c>
      <c r="D108" s="8" t="s">
        <v>232</v>
      </c>
      <c r="E108" s="9">
        <v>87</v>
      </c>
      <c r="F108" s="10">
        <v>236.64000000000001</v>
      </c>
      <c r="G108" s="38">
        <v>25.85045271055937</v>
      </c>
    </row>
    <row r="109" spans="1:7" s="8" customFormat="1" ht="13.9" customHeight="1" x14ac:dyDescent="0.25">
      <c r="A109" s="8" t="s">
        <v>121</v>
      </c>
      <c r="B109" s="9">
        <v>5874</v>
      </c>
      <c r="C109" s="8" t="s">
        <v>237</v>
      </c>
      <c r="D109" s="8" t="s">
        <v>232</v>
      </c>
      <c r="E109" s="9">
        <v>90</v>
      </c>
      <c r="F109" s="10">
        <v>244.8</v>
      </c>
      <c r="G109" s="38">
        <v>26.741847631613144</v>
      </c>
    </row>
    <row r="110" spans="1:7" s="8" customFormat="1" ht="13.9" customHeight="1" x14ac:dyDescent="0.25">
      <c r="A110" s="8" t="s">
        <v>121</v>
      </c>
      <c r="B110" s="9">
        <v>5874</v>
      </c>
      <c r="C110" s="8" t="s">
        <v>236</v>
      </c>
      <c r="D110" s="8" t="s">
        <v>232</v>
      </c>
      <c r="E110" s="9">
        <v>58</v>
      </c>
      <c r="F110" s="10">
        <v>157.76</v>
      </c>
      <c r="G110" s="38">
        <v>17.233635140372911</v>
      </c>
    </row>
    <row r="111" spans="1:7" s="8" customFormat="1" ht="13.9" customHeight="1" x14ac:dyDescent="0.25">
      <c r="A111" s="8" t="s">
        <v>121</v>
      </c>
      <c r="B111" s="9">
        <v>5874</v>
      </c>
      <c r="C111" s="8" t="s">
        <v>400</v>
      </c>
      <c r="D111" s="8" t="s">
        <v>232</v>
      </c>
      <c r="E111" s="9">
        <v>1</v>
      </c>
      <c r="F111" s="10">
        <v>2.72</v>
      </c>
      <c r="G111" s="38">
        <v>0.29713164035125716</v>
      </c>
    </row>
    <row r="112" spans="1:7" s="8" customFormat="1" ht="13.9" customHeight="1" x14ac:dyDescent="0.25">
      <c r="A112" s="8" t="s">
        <v>121</v>
      </c>
      <c r="B112" s="9">
        <v>5874</v>
      </c>
      <c r="C112" s="8" t="s">
        <v>235</v>
      </c>
      <c r="D112" s="8" t="s">
        <v>232</v>
      </c>
      <c r="E112" s="9">
        <v>86</v>
      </c>
      <c r="F112" s="10">
        <v>233.92000000000002</v>
      </c>
      <c r="G112" s="38">
        <v>25.553321070208113</v>
      </c>
    </row>
    <row r="113" spans="1:7" s="8" customFormat="1" ht="13.9" customHeight="1" x14ac:dyDescent="0.25">
      <c r="A113" s="8" t="s">
        <v>121</v>
      </c>
      <c r="B113" s="9">
        <v>5874</v>
      </c>
      <c r="C113" s="8" t="s">
        <v>234</v>
      </c>
      <c r="D113" s="8" t="s">
        <v>232</v>
      </c>
      <c r="E113" s="9">
        <v>99</v>
      </c>
      <c r="F113" s="10">
        <v>269.28000000000003</v>
      </c>
      <c r="G113" s="38">
        <v>29.416032394774458</v>
      </c>
    </row>
    <row r="114" spans="1:7" s="8" customFormat="1" ht="13.9" customHeight="1" x14ac:dyDescent="0.25">
      <c r="A114" s="8" t="s">
        <v>121</v>
      </c>
      <c r="B114" s="9">
        <v>5874</v>
      </c>
      <c r="C114" s="8" t="s">
        <v>233</v>
      </c>
      <c r="D114" s="8" t="s">
        <v>232</v>
      </c>
      <c r="E114" s="9">
        <v>58</v>
      </c>
      <c r="F114" s="10">
        <v>157.76</v>
      </c>
      <c r="G114" s="38">
        <v>17.233635140372911</v>
      </c>
    </row>
    <row r="115" spans="1:7" s="8" customFormat="1" ht="13.9" customHeight="1" x14ac:dyDescent="0.25">
      <c r="A115" s="8" t="s">
        <v>121</v>
      </c>
      <c r="B115" s="9">
        <v>5874</v>
      </c>
      <c r="C115" s="8" t="s">
        <v>399</v>
      </c>
      <c r="D115" s="8" t="s">
        <v>398</v>
      </c>
      <c r="E115" s="9">
        <v>1</v>
      </c>
      <c r="F115" s="10">
        <v>5.4</v>
      </c>
      <c r="G115" s="38">
        <v>0.58989369775617229</v>
      </c>
    </row>
    <row r="116" spans="1:7" s="8" customFormat="1" ht="13.9" customHeight="1" x14ac:dyDescent="0.25">
      <c r="B116" s="11" t="s">
        <v>535</v>
      </c>
      <c r="E116" s="9">
        <f>SUBTOTAL(9,E2:E115)</f>
        <v>5619</v>
      </c>
      <c r="F116" s="10">
        <f>SUBTOTAL(9,F2:F115)</f>
        <v>24050.809999999987</v>
      </c>
      <c r="G116" s="43">
        <v>2627.3002305428013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E837-35DC-4442-980E-EB889E56B090}">
  <dimension ref="A1:G84"/>
  <sheetViews>
    <sheetView workbookViewId="0">
      <selection activeCell="A2" sqref="A2"/>
    </sheetView>
  </sheetViews>
  <sheetFormatPr baseColWidth="10" defaultColWidth="9.140625" defaultRowHeight="15.75" x14ac:dyDescent="0.25"/>
  <cols>
    <col min="1" max="1" width="16.5703125" style="1" bestFit="1" customWidth="1"/>
    <col min="2" max="2" width="10" style="1" bestFit="1" customWidth="1"/>
    <col min="3" max="3" width="18.7109375" style="1" bestFit="1" customWidth="1"/>
    <col min="4" max="4" width="37.28515625" style="1" bestFit="1" customWidth="1"/>
    <col min="5" max="5" width="15" style="2" bestFit="1" customWidth="1"/>
    <col min="6" max="6" width="14.5703125" style="3" bestFit="1" customWidth="1"/>
    <col min="7" max="7" width="12.42578125" style="1" bestFit="1" customWidth="1"/>
    <col min="8" max="16384" width="9.140625" style="1"/>
  </cols>
  <sheetData>
    <row r="1" spans="1:7" s="8" customFormat="1" ht="13.9" customHeight="1" x14ac:dyDescent="0.25">
      <c r="A1" s="4" t="s">
        <v>542</v>
      </c>
      <c r="B1" s="5" t="s">
        <v>435</v>
      </c>
      <c r="C1" s="4" t="s">
        <v>434</v>
      </c>
      <c r="D1" s="4" t="s">
        <v>433</v>
      </c>
      <c r="E1" s="6" t="s">
        <v>432</v>
      </c>
      <c r="F1" s="7" t="s">
        <v>431</v>
      </c>
      <c r="G1" s="7" t="s">
        <v>534</v>
      </c>
    </row>
    <row r="2" spans="1:7" s="8" customFormat="1" ht="13.9" customHeight="1" x14ac:dyDescent="0.25">
      <c r="A2" s="8" t="s">
        <v>121</v>
      </c>
      <c r="B2" s="9">
        <v>5875</v>
      </c>
      <c r="C2" s="8" t="s">
        <v>373</v>
      </c>
      <c r="D2" s="8" t="s">
        <v>360</v>
      </c>
      <c r="E2" s="9">
        <v>141</v>
      </c>
      <c r="F2" s="10">
        <v>590.79000000000008</v>
      </c>
      <c r="G2" s="38">
        <v>64.537647721735013</v>
      </c>
    </row>
    <row r="3" spans="1:7" s="8" customFormat="1" ht="13.9" customHeight="1" x14ac:dyDescent="0.25">
      <c r="A3" s="8" t="s">
        <v>121</v>
      </c>
      <c r="B3" s="9">
        <v>5875</v>
      </c>
      <c r="C3" s="8" t="s">
        <v>372</v>
      </c>
      <c r="D3" s="8" t="s">
        <v>360</v>
      </c>
      <c r="E3" s="9">
        <v>97</v>
      </c>
      <c r="F3" s="10">
        <v>406.43000000000006</v>
      </c>
      <c r="G3" s="38">
        <v>44.398239922044652</v>
      </c>
    </row>
    <row r="4" spans="1:7" s="8" customFormat="1" ht="13.9" customHeight="1" x14ac:dyDescent="0.25">
      <c r="A4" s="8" t="s">
        <v>121</v>
      </c>
      <c r="B4" s="9">
        <v>5875</v>
      </c>
      <c r="C4" s="8" t="s">
        <v>371</v>
      </c>
      <c r="D4" s="8" t="s">
        <v>360</v>
      </c>
      <c r="E4" s="9">
        <v>126</v>
      </c>
      <c r="F4" s="10">
        <v>527.94000000000005</v>
      </c>
      <c r="G4" s="38">
        <v>57.671940517295113</v>
      </c>
    </row>
    <row r="5" spans="1:7" s="8" customFormat="1" ht="13.9" customHeight="1" x14ac:dyDescent="0.25">
      <c r="A5" s="8" t="s">
        <v>121</v>
      </c>
      <c r="B5" s="9">
        <v>5875</v>
      </c>
      <c r="C5" s="8" t="s">
        <v>370</v>
      </c>
      <c r="D5" s="8" t="s">
        <v>360</v>
      </c>
      <c r="E5" s="9">
        <v>159</v>
      </c>
      <c r="F5" s="10">
        <v>666.21</v>
      </c>
      <c r="G5" s="38">
        <v>72.776496367062876</v>
      </c>
    </row>
    <row r="6" spans="1:7" s="8" customFormat="1" ht="13.9" customHeight="1" x14ac:dyDescent="0.25">
      <c r="A6" s="8" t="s">
        <v>121</v>
      </c>
      <c r="B6" s="9">
        <v>5875</v>
      </c>
      <c r="C6" s="8" t="s">
        <v>369</v>
      </c>
      <c r="D6" s="8" t="s">
        <v>360</v>
      </c>
      <c r="E6" s="9">
        <v>4</v>
      </c>
      <c r="F6" s="10">
        <v>16.760000000000002</v>
      </c>
      <c r="G6" s="38">
        <v>1.8308552545173051</v>
      </c>
    </row>
    <row r="7" spans="1:7" s="8" customFormat="1" ht="13.9" customHeight="1" x14ac:dyDescent="0.25">
      <c r="A7" s="8" t="s">
        <v>121</v>
      </c>
      <c r="B7" s="9">
        <v>5875</v>
      </c>
      <c r="C7" s="8" t="s">
        <v>397</v>
      </c>
      <c r="D7" s="8" t="s">
        <v>360</v>
      </c>
      <c r="E7" s="9">
        <v>1</v>
      </c>
      <c r="F7" s="10">
        <v>4.1900000000000004</v>
      </c>
      <c r="G7" s="38">
        <v>0.45771381362932628</v>
      </c>
    </row>
    <row r="8" spans="1:7" s="8" customFormat="1" ht="13.9" customHeight="1" x14ac:dyDescent="0.25">
      <c r="A8" s="8" t="s">
        <v>121</v>
      </c>
      <c r="B8" s="9">
        <v>5875</v>
      </c>
      <c r="C8" s="8" t="s">
        <v>368</v>
      </c>
      <c r="D8" s="8" t="s">
        <v>360</v>
      </c>
      <c r="E8" s="9">
        <v>99</v>
      </c>
      <c r="F8" s="10">
        <v>414.81000000000006</v>
      </c>
      <c r="G8" s="38">
        <v>45.313667549303304</v>
      </c>
    </row>
    <row r="9" spans="1:7" s="8" customFormat="1" ht="13.9" customHeight="1" x14ac:dyDescent="0.25">
      <c r="A9" s="8" t="s">
        <v>121</v>
      </c>
      <c r="B9" s="9">
        <v>5875</v>
      </c>
      <c r="C9" s="8" t="s">
        <v>367</v>
      </c>
      <c r="D9" s="8" t="s">
        <v>360</v>
      </c>
      <c r="E9" s="9">
        <v>62</v>
      </c>
      <c r="F9" s="10">
        <v>259.78000000000003</v>
      </c>
      <c r="G9" s="38">
        <v>28.378256445018231</v>
      </c>
    </row>
    <row r="10" spans="1:7" s="8" customFormat="1" ht="13.9" customHeight="1" x14ac:dyDescent="0.25">
      <c r="A10" s="8" t="s">
        <v>121</v>
      </c>
      <c r="B10" s="9">
        <v>5875</v>
      </c>
      <c r="C10" s="8" t="s">
        <v>366</v>
      </c>
      <c r="D10" s="8" t="s">
        <v>360</v>
      </c>
      <c r="E10" s="9">
        <v>147</v>
      </c>
      <c r="F10" s="10">
        <v>615.93000000000006</v>
      </c>
      <c r="G10" s="38">
        <v>67.283930603510967</v>
      </c>
    </row>
    <row r="11" spans="1:7" s="8" customFormat="1" ht="13.9" customHeight="1" x14ac:dyDescent="0.25">
      <c r="A11" s="8" t="s">
        <v>121</v>
      </c>
      <c r="B11" s="9">
        <v>5875</v>
      </c>
      <c r="C11" s="8" t="s">
        <v>365</v>
      </c>
      <c r="D11" s="8" t="s">
        <v>360</v>
      </c>
      <c r="E11" s="9">
        <v>197</v>
      </c>
      <c r="F11" s="10">
        <v>825.43000000000006</v>
      </c>
      <c r="G11" s="38">
        <v>90.169621284977282</v>
      </c>
    </row>
    <row r="12" spans="1:7" s="8" customFormat="1" ht="13.9" customHeight="1" x14ac:dyDescent="0.25">
      <c r="A12" s="8" t="s">
        <v>121</v>
      </c>
      <c r="B12" s="9">
        <v>5875</v>
      </c>
      <c r="C12" s="8" t="s">
        <v>364</v>
      </c>
      <c r="D12" s="8" t="s">
        <v>360</v>
      </c>
      <c r="E12" s="9">
        <v>88</v>
      </c>
      <c r="F12" s="10">
        <v>368.72</v>
      </c>
      <c r="G12" s="38">
        <v>40.278815599380714</v>
      </c>
    </row>
    <row r="13" spans="1:7" s="8" customFormat="1" ht="13.9" customHeight="1" x14ac:dyDescent="0.25">
      <c r="A13" s="8" t="s">
        <v>121</v>
      </c>
      <c r="B13" s="9">
        <v>5875</v>
      </c>
      <c r="C13" s="8" t="s">
        <v>362</v>
      </c>
      <c r="D13" s="8" t="s">
        <v>360</v>
      </c>
      <c r="E13" s="9">
        <v>93</v>
      </c>
      <c r="F13" s="10">
        <v>389.67</v>
      </c>
      <c r="G13" s="38">
        <v>42.567384667527342</v>
      </c>
    </row>
    <row r="14" spans="1:7" s="8" customFormat="1" ht="13.9" customHeight="1" x14ac:dyDescent="0.25">
      <c r="A14" s="8" t="s">
        <v>121</v>
      </c>
      <c r="B14" s="9">
        <v>5875</v>
      </c>
      <c r="C14" s="8" t="s">
        <v>359</v>
      </c>
      <c r="D14" s="8" t="s">
        <v>355</v>
      </c>
      <c r="E14" s="9">
        <v>72</v>
      </c>
      <c r="F14" s="10">
        <v>514.07999999999993</v>
      </c>
      <c r="G14" s="38">
        <v>56.157880026387588</v>
      </c>
    </row>
    <row r="15" spans="1:7" s="8" customFormat="1" ht="13.9" customHeight="1" x14ac:dyDescent="0.25">
      <c r="A15" s="8" t="s">
        <v>121</v>
      </c>
      <c r="B15" s="9">
        <v>5875</v>
      </c>
      <c r="C15" s="8" t="s">
        <v>357</v>
      </c>
      <c r="D15" s="8" t="s">
        <v>355</v>
      </c>
      <c r="E15" s="9">
        <v>59</v>
      </c>
      <c r="F15" s="10">
        <v>421.26</v>
      </c>
      <c r="G15" s="38">
        <v>46.018262799400944</v>
      </c>
    </row>
    <row r="16" spans="1:7" s="8" customFormat="1" ht="13.9" customHeight="1" x14ac:dyDescent="0.25">
      <c r="A16" s="8" t="s">
        <v>121</v>
      </c>
      <c r="B16" s="9">
        <v>5875</v>
      </c>
      <c r="C16" s="8" t="s">
        <v>356</v>
      </c>
      <c r="D16" s="8" t="s">
        <v>355</v>
      </c>
      <c r="E16" s="9">
        <v>78</v>
      </c>
      <c r="F16" s="10">
        <v>556.91999999999996</v>
      </c>
      <c r="G16" s="38">
        <v>60.837703361919893</v>
      </c>
    </row>
    <row r="17" spans="1:7" s="8" customFormat="1" ht="13.9" customHeight="1" x14ac:dyDescent="0.25">
      <c r="A17" s="8" t="s">
        <v>121</v>
      </c>
      <c r="B17" s="9">
        <v>5875</v>
      </c>
      <c r="C17" s="8" t="s">
        <v>396</v>
      </c>
      <c r="D17" s="8" t="s">
        <v>395</v>
      </c>
      <c r="E17" s="9">
        <v>2</v>
      </c>
      <c r="F17" s="10">
        <v>8.3800000000000008</v>
      </c>
      <c r="G17" s="38">
        <v>0.91542762725865257</v>
      </c>
    </row>
    <row r="18" spans="1:7" s="8" customFormat="1" ht="13.9" customHeight="1" x14ac:dyDescent="0.25">
      <c r="A18" s="8" t="s">
        <v>121</v>
      </c>
      <c r="B18" s="9">
        <v>5875</v>
      </c>
      <c r="C18" s="8" t="s">
        <v>352</v>
      </c>
      <c r="D18" s="8" t="s">
        <v>350</v>
      </c>
      <c r="E18" s="9">
        <v>3</v>
      </c>
      <c r="F18" s="10">
        <v>21.419999999999998</v>
      </c>
      <c r="G18" s="38">
        <v>2.3399116677661498</v>
      </c>
    </row>
    <row r="19" spans="1:7" s="8" customFormat="1" ht="13.9" customHeight="1" x14ac:dyDescent="0.25">
      <c r="A19" s="8" t="s">
        <v>121</v>
      </c>
      <c r="B19" s="9">
        <v>5875</v>
      </c>
      <c r="C19" s="8" t="s">
        <v>351</v>
      </c>
      <c r="D19" s="8" t="s">
        <v>350</v>
      </c>
      <c r="E19" s="9">
        <v>2</v>
      </c>
      <c r="F19" s="10">
        <v>14.28</v>
      </c>
      <c r="G19" s="38">
        <v>1.5599411118440998</v>
      </c>
    </row>
    <row r="20" spans="1:7" s="8" customFormat="1" ht="13.9" customHeight="1" x14ac:dyDescent="0.25">
      <c r="A20" s="8" t="s">
        <v>121</v>
      </c>
      <c r="B20" s="9">
        <v>5875</v>
      </c>
      <c r="C20" s="8" t="s">
        <v>349</v>
      </c>
      <c r="D20" s="8" t="s">
        <v>344</v>
      </c>
      <c r="E20" s="9">
        <v>63</v>
      </c>
      <c r="F20" s="10">
        <v>207.27</v>
      </c>
      <c r="G20" s="38">
        <v>22.642086432207744</v>
      </c>
    </row>
    <row r="21" spans="1:7" s="8" customFormat="1" ht="13.9" customHeight="1" x14ac:dyDescent="0.25">
      <c r="A21" s="8" t="s">
        <v>121</v>
      </c>
      <c r="B21" s="9">
        <v>5875</v>
      </c>
      <c r="C21" s="8" t="s">
        <v>347</v>
      </c>
      <c r="D21" s="8" t="s">
        <v>344</v>
      </c>
      <c r="E21" s="9">
        <v>91</v>
      </c>
      <c r="F21" s="10">
        <v>299.39</v>
      </c>
      <c r="G21" s="38">
        <v>32.705235957633406</v>
      </c>
    </row>
    <row r="22" spans="1:7" s="8" customFormat="1" ht="13.9" customHeight="1" x14ac:dyDescent="0.25">
      <c r="A22" s="8" t="s">
        <v>121</v>
      </c>
      <c r="B22" s="9">
        <v>5875</v>
      </c>
      <c r="C22" s="8" t="s">
        <v>346</v>
      </c>
      <c r="D22" s="8" t="s">
        <v>344</v>
      </c>
      <c r="E22" s="9">
        <v>75</v>
      </c>
      <c r="F22" s="10">
        <v>246.75</v>
      </c>
      <c r="G22" s="38">
        <v>26.954864800247314</v>
      </c>
    </row>
    <row r="23" spans="1:7" s="8" customFormat="1" ht="13.9" customHeight="1" x14ac:dyDescent="0.25">
      <c r="A23" s="8" t="s">
        <v>121</v>
      </c>
      <c r="B23" s="9">
        <v>5875</v>
      </c>
      <c r="C23" s="8" t="s">
        <v>345</v>
      </c>
      <c r="D23" s="8" t="s">
        <v>344</v>
      </c>
      <c r="E23" s="9">
        <v>73</v>
      </c>
      <c r="F23" s="10">
        <v>240.17000000000002</v>
      </c>
      <c r="G23" s="38">
        <v>26.236068405574056</v>
      </c>
    </row>
    <row r="24" spans="1:7" s="8" customFormat="1" ht="13.9" customHeight="1" x14ac:dyDescent="0.25">
      <c r="A24" s="8" t="s">
        <v>121</v>
      </c>
      <c r="B24" s="9">
        <v>5875</v>
      </c>
      <c r="C24" s="8" t="s">
        <v>343</v>
      </c>
      <c r="D24" s="8" t="s">
        <v>340</v>
      </c>
      <c r="E24" s="9">
        <v>3</v>
      </c>
      <c r="F24" s="10">
        <v>8.16</v>
      </c>
      <c r="G24" s="38">
        <v>0.89139492105377138</v>
      </c>
    </row>
    <row r="25" spans="1:7" s="8" customFormat="1" ht="13.9" customHeight="1" x14ac:dyDescent="0.25">
      <c r="A25" s="8" t="s">
        <v>121</v>
      </c>
      <c r="B25" s="9">
        <v>5875</v>
      </c>
      <c r="C25" s="8" t="s">
        <v>339</v>
      </c>
      <c r="D25" s="8" t="s">
        <v>336</v>
      </c>
      <c r="E25" s="9">
        <v>57</v>
      </c>
      <c r="F25" s="10">
        <v>406.98</v>
      </c>
      <c r="G25" s="38">
        <v>44.458321687556847</v>
      </c>
    </row>
    <row r="26" spans="1:7" s="8" customFormat="1" ht="13.9" customHeight="1" x14ac:dyDescent="0.25">
      <c r="A26" s="8" t="s">
        <v>121</v>
      </c>
      <c r="B26" s="9">
        <v>5875</v>
      </c>
      <c r="C26" s="8" t="s">
        <v>338</v>
      </c>
      <c r="D26" s="8" t="s">
        <v>336</v>
      </c>
      <c r="E26" s="9">
        <v>70</v>
      </c>
      <c r="F26" s="10">
        <v>499.79999999999995</v>
      </c>
      <c r="G26" s="38">
        <v>54.597938914543491</v>
      </c>
    </row>
    <row r="27" spans="1:7" s="8" customFormat="1" ht="13.9" customHeight="1" x14ac:dyDescent="0.25">
      <c r="A27" s="8" t="s">
        <v>121</v>
      </c>
      <c r="B27" s="9">
        <v>5875</v>
      </c>
      <c r="C27" s="8" t="s">
        <v>337</v>
      </c>
      <c r="D27" s="8" t="s">
        <v>336</v>
      </c>
      <c r="E27" s="9">
        <v>52</v>
      </c>
      <c r="F27" s="10">
        <v>371.28</v>
      </c>
      <c r="G27" s="38">
        <v>40.558468907946597</v>
      </c>
    </row>
    <row r="28" spans="1:7" s="8" customFormat="1" ht="13.9" customHeight="1" x14ac:dyDescent="0.25">
      <c r="A28" s="8" t="s">
        <v>121</v>
      </c>
      <c r="B28" s="9">
        <v>5875</v>
      </c>
      <c r="C28" s="8" t="s">
        <v>333</v>
      </c>
      <c r="D28" s="8" t="s">
        <v>250</v>
      </c>
      <c r="E28" s="9">
        <v>117</v>
      </c>
      <c r="F28" s="10">
        <v>490.23</v>
      </c>
      <c r="G28" s="38">
        <v>53.552516194631174</v>
      </c>
    </row>
    <row r="29" spans="1:7" s="8" customFormat="1" ht="13.9" customHeight="1" x14ac:dyDescent="0.25">
      <c r="A29" s="8" t="s">
        <v>121</v>
      </c>
      <c r="B29" s="9">
        <v>5875</v>
      </c>
      <c r="C29" s="8" t="s">
        <v>332</v>
      </c>
      <c r="D29" s="8" t="s">
        <v>250</v>
      </c>
      <c r="E29" s="9">
        <v>119</v>
      </c>
      <c r="F29" s="10">
        <v>498.61</v>
      </c>
      <c r="G29" s="38">
        <v>54.467943821889826</v>
      </c>
    </row>
    <row r="30" spans="1:7" s="8" customFormat="1" ht="13.9" customHeight="1" x14ac:dyDescent="0.25">
      <c r="A30" s="8" t="s">
        <v>121</v>
      </c>
      <c r="B30" s="9">
        <v>5875</v>
      </c>
      <c r="C30" s="8" t="s">
        <v>331</v>
      </c>
      <c r="D30" s="8" t="s">
        <v>330</v>
      </c>
      <c r="E30" s="9">
        <v>50</v>
      </c>
      <c r="F30" s="10">
        <v>357</v>
      </c>
      <c r="G30" s="38">
        <v>38.998527796102501</v>
      </c>
    </row>
    <row r="31" spans="1:7" s="8" customFormat="1" ht="13.9" customHeight="1" x14ac:dyDescent="0.25">
      <c r="A31" s="8" t="s">
        <v>121</v>
      </c>
      <c r="B31" s="9">
        <v>5875</v>
      </c>
      <c r="C31" s="8" t="s">
        <v>329</v>
      </c>
      <c r="D31" s="8" t="s">
        <v>327</v>
      </c>
      <c r="E31" s="9">
        <v>73</v>
      </c>
      <c r="F31" s="10">
        <v>240.17000000000002</v>
      </c>
      <c r="G31" s="38">
        <v>26.236068405574056</v>
      </c>
    </row>
    <row r="32" spans="1:7" s="8" customFormat="1" ht="13.9" customHeight="1" x14ac:dyDescent="0.25">
      <c r="A32" s="8" t="s">
        <v>121</v>
      </c>
      <c r="B32" s="9">
        <v>5875</v>
      </c>
      <c r="C32" s="8" t="s">
        <v>394</v>
      </c>
      <c r="D32" s="8" t="s">
        <v>321</v>
      </c>
      <c r="E32" s="9">
        <v>1</v>
      </c>
      <c r="F32" s="10">
        <v>5.4</v>
      </c>
      <c r="G32" s="38">
        <v>0.58989369775617229</v>
      </c>
    </row>
    <row r="33" spans="1:7" s="8" customFormat="1" ht="13.9" customHeight="1" x14ac:dyDescent="0.25">
      <c r="A33" s="8" t="s">
        <v>121</v>
      </c>
      <c r="B33" s="9">
        <v>5875</v>
      </c>
      <c r="C33" s="8" t="s">
        <v>326</v>
      </c>
      <c r="D33" s="8" t="s">
        <v>321</v>
      </c>
      <c r="E33" s="9">
        <v>114</v>
      </c>
      <c r="F33" s="10">
        <v>615.6</v>
      </c>
      <c r="G33" s="38">
        <v>67.247881544203636</v>
      </c>
    </row>
    <row r="34" spans="1:7" s="8" customFormat="1" ht="13.9" customHeight="1" x14ac:dyDescent="0.25">
      <c r="A34" s="8" t="s">
        <v>121</v>
      </c>
      <c r="B34" s="9">
        <v>5875</v>
      </c>
      <c r="C34" s="8" t="s">
        <v>325</v>
      </c>
      <c r="D34" s="8" t="s">
        <v>321</v>
      </c>
      <c r="E34" s="9">
        <v>1</v>
      </c>
      <c r="F34" s="10">
        <v>5.4</v>
      </c>
      <c r="G34" s="38">
        <v>0.58989369775617229</v>
      </c>
    </row>
    <row r="35" spans="1:7" s="8" customFormat="1" ht="13.9" customHeight="1" x14ac:dyDescent="0.25">
      <c r="A35" s="8" t="s">
        <v>121</v>
      </c>
      <c r="B35" s="9">
        <v>5875</v>
      </c>
      <c r="C35" s="8" t="s">
        <v>324</v>
      </c>
      <c r="D35" s="8" t="s">
        <v>321</v>
      </c>
      <c r="E35" s="9">
        <v>111</v>
      </c>
      <c r="F35" s="10">
        <v>599.40000000000009</v>
      </c>
      <c r="G35" s="38">
        <v>65.478200450935134</v>
      </c>
    </row>
    <row r="36" spans="1:7" s="8" customFormat="1" ht="13.9" customHeight="1" x14ac:dyDescent="0.25">
      <c r="A36" s="8" t="s">
        <v>121</v>
      </c>
      <c r="B36" s="9">
        <v>5875</v>
      </c>
      <c r="C36" s="8" t="s">
        <v>320</v>
      </c>
      <c r="D36" s="8" t="s">
        <v>319</v>
      </c>
      <c r="E36" s="9">
        <v>32</v>
      </c>
      <c r="F36" s="10">
        <v>105.28</v>
      </c>
      <c r="G36" s="38">
        <v>11.500742314772188</v>
      </c>
    </row>
    <row r="37" spans="1:7" s="8" customFormat="1" ht="13.9" customHeight="1" x14ac:dyDescent="0.25">
      <c r="A37" s="8" t="s">
        <v>121</v>
      </c>
      <c r="B37" s="9">
        <v>5875</v>
      </c>
      <c r="C37" s="8" t="s">
        <v>309</v>
      </c>
      <c r="D37" s="8" t="s">
        <v>306</v>
      </c>
      <c r="E37" s="9">
        <v>1</v>
      </c>
      <c r="F37" s="10">
        <v>2.72</v>
      </c>
      <c r="G37" s="38">
        <v>0.29713164035125716</v>
      </c>
    </row>
    <row r="38" spans="1:7" s="8" customFormat="1" ht="13.9" customHeight="1" x14ac:dyDescent="0.25">
      <c r="A38" s="8" t="s">
        <v>121</v>
      </c>
      <c r="B38" s="9">
        <v>5875</v>
      </c>
      <c r="C38" s="8" t="s">
        <v>305</v>
      </c>
      <c r="D38" s="8" t="s">
        <v>253</v>
      </c>
      <c r="E38" s="9">
        <v>55</v>
      </c>
      <c r="F38" s="10">
        <v>92.949999999999989</v>
      </c>
      <c r="G38" s="38">
        <v>10.153818371562259</v>
      </c>
    </row>
    <row r="39" spans="1:7" s="8" customFormat="1" ht="13.9" customHeight="1" x14ac:dyDescent="0.25">
      <c r="A39" s="8" t="s">
        <v>121</v>
      </c>
      <c r="B39" s="9">
        <v>5875</v>
      </c>
      <c r="C39" s="8" t="s">
        <v>304</v>
      </c>
      <c r="D39" s="8" t="s">
        <v>253</v>
      </c>
      <c r="E39" s="9">
        <v>6</v>
      </c>
      <c r="F39" s="10">
        <v>10.14</v>
      </c>
      <c r="G39" s="38">
        <v>1.1076892768977014</v>
      </c>
    </row>
    <row r="40" spans="1:7" s="8" customFormat="1" ht="13.9" customHeight="1" x14ac:dyDescent="0.25">
      <c r="A40" s="8" t="s">
        <v>121</v>
      </c>
      <c r="B40" s="9">
        <v>5875</v>
      </c>
      <c r="C40" s="8" t="s">
        <v>303</v>
      </c>
      <c r="D40" s="8" t="s">
        <v>250</v>
      </c>
      <c r="E40" s="9">
        <v>109</v>
      </c>
      <c r="F40" s="10">
        <v>456.71000000000004</v>
      </c>
      <c r="G40" s="38">
        <v>49.890805685596561</v>
      </c>
    </row>
    <row r="41" spans="1:7" s="8" customFormat="1" ht="13.9" customHeight="1" x14ac:dyDescent="0.25">
      <c r="A41" s="8" t="s">
        <v>121</v>
      </c>
      <c r="B41" s="9">
        <v>5875</v>
      </c>
      <c r="C41" s="8" t="s">
        <v>302</v>
      </c>
      <c r="D41" s="8" t="s">
        <v>250</v>
      </c>
      <c r="E41" s="9">
        <v>1</v>
      </c>
      <c r="F41" s="10">
        <v>4.1900000000000004</v>
      </c>
      <c r="G41" s="38">
        <v>0.45771381362932628</v>
      </c>
    </row>
    <row r="42" spans="1:7" s="8" customFormat="1" ht="13.9" customHeight="1" x14ac:dyDescent="0.25">
      <c r="A42" s="8" t="s">
        <v>121</v>
      </c>
      <c r="B42" s="9">
        <v>5875</v>
      </c>
      <c r="C42" s="8" t="s">
        <v>301</v>
      </c>
      <c r="D42" s="8" t="s">
        <v>250</v>
      </c>
      <c r="E42" s="9">
        <v>109</v>
      </c>
      <c r="F42" s="10">
        <v>456.71000000000004</v>
      </c>
      <c r="G42" s="38">
        <v>49.890805685596561</v>
      </c>
    </row>
    <row r="43" spans="1:7" s="8" customFormat="1" ht="13.9" customHeight="1" x14ac:dyDescent="0.25">
      <c r="A43" s="8" t="s">
        <v>121</v>
      </c>
      <c r="B43" s="9">
        <v>5875</v>
      </c>
      <c r="C43" s="8" t="s">
        <v>300</v>
      </c>
      <c r="D43" s="8" t="s">
        <v>297</v>
      </c>
      <c r="E43" s="9">
        <v>48</v>
      </c>
      <c r="F43" s="10">
        <v>81.11999999999999</v>
      </c>
      <c r="G43" s="38">
        <v>8.8615142151816091</v>
      </c>
    </row>
    <row r="44" spans="1:7" s="8" customFormat="1" ht="13.9" customHeight="1" x14ac:dyDescent="0.25">
      <c r="A44" s="8" t="s">
        <v>121</v>
      </c>
      <c r="B44" s="9">
        <v>5875</v>
      </c>
      <c r="C44" s="8" t="s">
        <v>298</v>
      </c>
      <c r="D44" s="8" t="s">
        <v>297</v>
      </c>
      <c r="E44" s="9">
        <v>54</v>
      </c>
      <c r="F44" s="10">
        <v>91.26</v>
      </c>
      <c r="G44" s="38">
        <v>9.9692034920793109</v>
      </c>
    </row>
    <row r="45" spans="1:7" s="8" customFormat="1" ht="13.9" customHeight="1" x14ac:dyDescent="0.25">
      <c r="A45" s="8" t="s">
        <v>121</v>
      </c>
      <c r="B45" s="9">
        <v>5875</v>
      </c>
      <c r="C45" s="8" t="s">
        <v>296</v>
      </c>
      <c r="D45" s="8" t="s">
        <v>295</v>
      </c>
      <c r="E45" s="9">
        <v>20</v>
      </c>
      <c r="F45" s="10">
        <v>33.799999999999997</v>
      </c>
      <c r="G45" s="38">
        <v>3.6922975896590038</v>
      </c>
    </row>
    <row r="46" spans="1:7" s="8" customFormat="1" ht="13.9" customHeight="1" x14ac:dyDescent="0.25">
      <c r="A46" s="8" t="s">
        <v>121</v>
      </c>
      <c r="B46" s="9">
        <v>5875</v>
      </c>
      <c r="C46" s="8" t="s">
        <v>294</v>
      </c>
      <c r="D46" s="8" t="s">
        <v>250</v>
      </c>
      <c r="E46" s="9">
        <v>136</v>
      </c>
      <c r="F46" s="10">
        <v>569.84</v>
      </c>
      <c r="G46" s="38">
        <v>62.24907865358837</v>
      </c>
    </row>
    <row r="47" spans="1:7" s="8" customFormat="1" ht="13.9" customHeight="1" x14ac:dyDescent="0.25">
      <c r="A47" s="8" t="s">
        <v>121</v>
      </c>
      <c r="B47" s="9">
        <v>5875</v>
      </c>
      <c r="C47" s="8" t="s">
        <v>292</v>
      </c>
      <c r="D47" s="8" t="s">
        <v>250</v>
      </c>
      <c r="E47" s="9">
        <v>89</v>
      </c>
      <c r="F47" s="10">
        <v>372.91</v>
      </c>
      <c r="G47" s="38">
        <v>40.736529413010039</v>
      </c>
    </row>
    <row r="48" spans="1:7" s="8" customFormat="1" ht="13.9" customHeight="1" x14ac:dyDescent="0.25">
      <c r="A48" s="8" t="s">
        <v>121</v>
      </c>
      <c r="B48" s="9">
        <v>5875</v>
      </c>
      <c r="C48" s="8" t="s">
        <v>291</v>
      </c>
      <c r="D48" s="8" t="s">
        <v>250</v>
      </c>
      <c r="E48" s="9">
        <v>1</v>
      </c>
      <c r="F48" s="10">
        <v>4.1900000000000004</v>
      </c>
      <c r="G48" s="38">
        <v>0.45771381362932628</v>
      </c>
    </row>
    <row r="49" spans="1:7" s="8" customFormat="1" ht="13.9" customHeight="1" x14ac:dyDescent="0.25">
      <c r="A49" s="8" t="s">
        <v>121</v>
      </c>
      <c r="B49" s="9">
        <v>5875</v>
      </c>
      <c r="C49" s="8" t="s">
        <v>290</v>
      </c>
      <c r="D49" s="8" t="s">
        <v>288</v>
      </c>
      <c r="E49" s="9">
        <v>58</v>
      </c>
      <c r="F49" s="10">
        <v>414.12</v>
      </c>
      <c r="G49" s="38">
        <v>45.238292243478895</v>
      </c>
    </row>
    <row r="50" spans="1:7" s="8" customFormat="1" ht="13.9" customHeight="1" x14ac:dyDescent="0.25">
      <c r="A50" s="8" t="s">
        <v>121</v>
      </c>
      <c r="B50" s="9">
        <v>5875</v>
      </c>
      <c r="C50" s="8" t="s">
        <v>289</v>
      </c>
      <c r="D50" s="8" t="s">
        <v>288</v>
      </c>
      <c r="E50" s="9">
        <v>59</v>
      </c>
      <c r="F50" s="10">
        <v>421.26</v>
      </c>
      <c r="G50" s="38">
        <v>46.018262799400944</v>
      </c>
    </row>
    <row r="51" spans="1:7" s="8" customFormat="1" ht="13.9" customHeight="1" x14ac:dyDescent="0.25">
      <c r="A51" s="8" t="s">
        <v>121</v>
      </c>
      <c r="B51" s="9">
        <v>5875</v>
      </c>
      <c r="C51" s="8" t="s">
        <v>287</v>
      </c>
      <c r="D51" s="8" t="s">
        <v>286</v>
      </c>
      <c r="E51" s="9">
        <v>80</v>
      </c>
      <c r="F51" s="10">
        <v>432</v>
      </c>
      <c r="G51" s="38">
        <v>47.191495820493778</v>
      </c>
    </row>
    <row r="52" spans="1:7" s="8" customFormat="1" ht="13.9" customHeight="1" x14ac:dyDescent="0.25">
      <c r="A52" s="8" t="s">
        <v>121</v>
      </c>
      <c r="B52" s="9">
        <v>5875</v>
      </c>
      <c r="C52" s="8" t="s">
        <v>285</v>
      </c>
      <c r="D52" s="8" t="s">
        <v>282</v>
      </c>
      <c r="E52" s="9">
        <v>29</v>
      </c>
      <c r="F52" s="10">
        <v>255.20000000000002</v>
      </c>
      <c r="G52" s="38">
        <v>27.877939197662069</v>
      </c>
    </row>
    <row r="53" spans="1:7" s="8" customFormat="1" ht="13.9" customHeight="1" x14ac:dyDescent="0.25">
      <c r="A53" s="8" t="s">
        <v>121</v>
      </c>
      <c r="B53" s="9">
        <v>5875</v>
      </c>
      <c r="C53" s="8" t="s">
        <v>284</v>
      </c>
      <c r="D53" s="8" t="s">
        <v>282</v>
      </c>
      <c r="E53" s="9">
        <v>39</v>
      </c>
      <c r="F53" s="10">
        <v>343.20000000000005</v>
      </c>
      <c r="G53" s="38">
        <v>37.491021679614505</v>
      </c>
    </row>
    <row r="54" spans="1:7" s="8" customFormat="1" ht="13.9" customHeight="1" x14ac:dyDescent="0.25">
      <c r="A54" s="8" t="s">
        <v>121</v>
      </c>
      <c r="B54" s="9">
        <v>5875</v>
      </c>
      <c r="C54" s="8" t="s">
        <v>283</v>
      </c>
      <c r="D54" s="8" t="s">
        <v>282</v>
      </c>
      <c r="E54" s="9">
        <v>28</v>
      </c>
      <c r="F54" s="10">
        <v>246.40000000000003</v>
      </c>
      <c r="G54" s="38">
        <v>26.916630949466825</v>
      </c>
    </row>
    <row r="55" spans="1:7" s="8" customFormat="1" ht="13.9" customHeight="1" x14ac:dyDescent="0.25">
      <c r="A55" s="8" t="s">
        <v>121</v>
      </c>
      <c r="B55" s="9">
        <v>5875</v>
      </c>
      <c r="C55" s="8" t="s">
        <v>393</v>
      </c>
      <c r="D55" s="8" t="s">
        <v>280</v>
      </c>
      <c r="E55" s="9">
        <v>1</v>
      </c>
      <c r="F55" s="10">
        <v>5.4</v>
      </c>
      <c r="G55" s="38">
        <v>0.58989369775617229</v>
      </c>
    </row>
    <row r="56" spans="1:7" s="8" customFormat="1" ht="13.9" customHeight="1" x14ac:dyDescent="0.25">
      <c r="A56" s="8" t="s">
        <v>121</v>
      </c>
      <c r="B56" s="9">
        <v>5875</v>
      </c>
      <c r="C56" s="8" t="s">
        <v>279</v>
      </c>
      <c r="D56" s="8" t="s">
        <v>276</v>
      </c>
      <c r="E56" s="9">
        <v>96</v>
      </c>
      <c r="F56" s="10">
        <v>402.24</v>
      </c>
      <c r="G56" s="38">
        <v>43.94052610841532</v>
      </c>
    </row>
    <row r="57" spans="1:7" s="8" customFormat="1" ht="13.9" customHeight="1" x14ac:dyDescent="0.25">
      <c r="A57" s="8" t="s">
        <v>121</v>
      </c>
      <c r="B57" s="9">
        <v>5875</v>
      </c>
      <c r="C57" s="8" t="s">
        <v>278</v>
      </c>
      <c r="D57" s="8" t="s">
        <v>276</v>
      </c>
      <c r="E57" s="9">
        <v>61</v>
      </c>
      <c r="F57" s="10">
        <v>255.59000000000003</v>
      </c>
      <c r="G57" s="38">
        <v>27.920542631388905</v>
      </c>
    </row>
    <row r="58" spans="1:7" s="8" customFormat="1" ht="13.9" customHeight="1" x14ac:dyDescent="0.25">
      <c r="A58" s="8" t="s">
        <v>121</v>
      </c>
      <c r="B58" s="9">
        <v>5875</v>
      </c>
      <c r="C58" s="8" t="s">
        <v>277</v>
      </c>
      <c r="D58" s="8" t="s">
        <v>276</v>
      </c>
      <c r="E58" s="9">
        <v>65</v>
      </c>
      <c r="F58" s="10">
        <v>272.35000000000002</v>
      </c>
      <c r="G58" s="38">
        <v>29.751397885906208</v>
      </c>
    </row>
    <row r="59" spans="1:7" s="8" customFormat="1" ht="13.9" customHeight="1" x14ac:dyDescent="0.25">
      <c r="A59" s="8" t="s">
        <v>121</v>
      </c>
      <c r="B59" s="9">
        <v>5875</v>
      </c>
      <c r="C59" s="8" t="s">
        <v>275</v>
      </c>
      <c r="D59" s="8" t="s">
        <v>274</v>
      </c>
      <c r="E59" s="9">
        <v>126</v>
      </c>
      <c r="F59" s="10">
        <v>414.53999999999996</v>
      </c>
      <c r="G59" s="38">
        <v>45.284172864415488</v>
      </c>
    </row>
    <row r="60" spans="1:7" s="8" customFormat="1" ht="13.9" customHeight="1" x14ac:dyDescent="0.25">
      <c r="A60" s="8" t="s">
        <v>121</v>
      </c>
      <c r="B60" s="9">
        <v>5875</v>
      </c>
      <c r="C60" s="8" t="s">
        <v>273</v>
      </c>
      <c r="D60" s="8" t="s">
        <v>272</v>
      </c>
      <c r="E60" s="9">
        <v>100</v>
      </c>
      <c r="F60" s="10">
        <v>329</v>
      </c>
      <c r="G60" s="38">
        <v>35.939819733663086</v>
      </c>
    </row>
    <row r="61" spans="1:7" s="8" customFormat="1" ht="13.9" customHeight="1" x14ac:dyDescent="0.25">
      <c r="A61" s="8" t="s">
        <v>121</v>
      </c>
      <c r="B61" s="9">
        <v>5875</v>
      </c>
      <c r="C61" s="8" t="s">
        <v>392</v>
      </c>
      <c r="D61" s="8" t="s">
        <v>391</v>
      </c>
      <c r="E61" s="9">
        <v>1</v>
      </c>
      <c r="F61" s="10">
        <v>8.8000000000000007</v>
      </c>
      <c r="G61" s="38">
        <v>0.96130824819524374</v>
      </c>
    </row>
    <row r="62" spans="1:7" s="8" customFormat="1" ht="13.9" customHeight="1" x14ac:dyDescent="0.25">
      <c r="A62" s="8" t="s">
        <v>121</v>
      </c>
      <c r="B62" s="9">
        <v>5875</v>
      </c>
      <c r="C62" s="8" t="s">
        <v>270</v>
      </c>
      <c r="D62" s="8" t="s">
        <v>269</v>
      </c>
      <c r="E62" s="9">
        <v>74</v>
      </c>
      <c r="F62" s="10">
        <v>399.6</v>
      </c>
      <c r="G62" s="38">
        <v>43.652133633956751</v>
      </c>
    </row>
    <row r="63" spans="1:7" s="8" customFormat="1" ht="13.9" customHeight="1" x14ac:dyDescent="0.25">
      <c r="A63" s="8" t="s">
        <v>121</v>
      </c>
      <c r="B63" s="9">
        <v>5875</v>
      </c>
      <c r="C63" s="8" t="s">
        <v>265</v>
      </c>
      <c r="D63" s="8" t="s">
        <v>257</v>
      </c>
      <c r="E63" s="9">
        <v>152</v>
      </c>
      <c r="F63" s="10">
        <v>636.88000000000011</v>
      </c>
      <c r="G63" s="38">
        <v>69.572499671657596</v>
      </c>
    </row>
    <row r="64" spans="1:7" s="8" customFormat="1" ht="13.9" customHeight="1" x14ac:dyDescent="0.25">
      <c r="A64" s="8" t="s">
        <v>121</v>
      </c>
      <c r="B64" s="9">
        <v>5875</v>
      </c>
      <c r="C64" s="8" t="s">
        <v>264</v>
      </c>
      <c r="D64" s="8" t="s">
        <v>257</v>
      </c>
      <c r="E64" s="9">
        <v>77</v>
      </c>
      <c r="F64" s="10">
        <v>322.63</v>
      </c>
      <c r="G64" s="38">
        <v>35.243963649458117</v>
      </c>
    </row>
    <row r="65" spans="1:7" s="8" customFormat="1" ht="13.9" customHeight="1" x14ac:dyDescent="0.25">
      <c r="A65" s="8" t="s">
        <v>121</v>
      </c>
      <c r="B65" s="9">
        <v>5875</v>
      </c>
      <c r="C65" s="8" t="s">
        <v>263</v>
      </c>
      <c r="D65" s="8" t="s">
        <v>257</v>
      </c>
      <c r="E65" s="9">
        <v>73</v>
      </c>
      <c r="F65" s="10">
        <v>305.87</v>
      </c>
      <c r="G65" s="38">
        <v>33.413108394940814</v>
      </c>
    </row>
    <row r="66" spans="1:7" s="8" customFormat="1" ht="13.9" customHeight="1" x14ac:dyDescent="0.25">
      <c r="A66" s="8" t="s">
        <v>121</v>
      </c>
      <c r="B66" s="9">
        <v>5875</v>
      </c>
      <c r="C66" s="8" t="s">
        <v>262</v>
      </c>
      <c r="D66" s="8" t="s">
        <v>257</v>
      </c>
      <c r="E66" s="9">
        <v>157</v>
      </c>
      <c r="F66" s="10">
        <v>657.83000000000015</v>
      </c>
      <c r="G66" s="38">
        <v>71.861068739804239</v>
      </c>
    </row>
    <row r="67" spans="1:7" s="8" customFormat="1" ht="13.9" customHeight="1" x14ac:dyDescent="0.25">
      <c r="A67" s="8" t="s">
        <v>121</v>
      </c>
      <c r="B67" s="9">
        <v>5875</v>
      </c>
      <c r="C67" s="8" t="s">
        <v>261</v>
      </c>
      <c r="D67" s="8" t="s">
        <v>257</v>
      </c>
      <c r="E67" s="9">
        <v>50</v>
      </c>
      <c r="F67" s="10">
        <v>209.5</v>
      </c>
      <c r="G67" s="38">
        <v>22.885690681466311</v>
      </c>
    </row>
    <row r="68" spans="1:7" s="8" customFormat="1" ht="13.9" customHeight="1" x14ac:dyDescent="0.25">
      <c r="A68" s="8" t="s">
        <v>121</v>
      </c>
      <c r="B68" s="9">
        <v>5875</v>
      </c>
      <c r="C68" s="8" t="s">
        <v>256</v>
      </c>
      <c r="D68" s="8" t="s">
        <v>255</v>
      </c>
      <c r="E68" s="9">
        <v>70</v>
      </c>
      <c r="F68" s="10">
        <v>293.3</v>
      </c>
      <c r="G68" s="38">
        <v>32.039966954052836</v>
      </c>
    </row>
    <row r="69" spans="1:7" s="8" customFormat="1" ht="13.9" customHeight="1" x14ac:dyDescent="0.25">
      <c r="A69" s="8" t="s">
        <v>121</v>
      </c>
      <c r="B69" s="9">
        <v>5875</v>
      </c>
      <c r="C69" s="8" t="s">
        <v>123</v>
      </c>
      <c r="D69" s="8" t="s">
        <v>122</v>
      </c>
      <c r="E69" s="9">
        <v>2</v>
      </c>
      <c r="F69" s="10">
        <v>10.98</v>
      </c>
      <c r="G69" s="38">
        <v>1.1994505187708837</v>
      </c>
    </row>
    <row r="70" spans="1:7" s="8" customFormat="1" ht="13.9" customHeight="1" x14ac:dyDescent="0.25">
      <c r="A70" s="8" t="s">
        <v>121</v>
      </c>
      <c r="B70" s="9">
        <v>5875</v>
      </c>
      <c r="C70" s="8" t="s">
        <v>254</v>
      </c>
      <c r="D70" s="8" t="s">
        <v>253</v>
      </c>
      <c r="E70" s="9">
        <v>132</v>
      </c>
      <c r="F70" s="10">
        <v>223.07999999999998</v>
      </c>
      <c r="G70" s="38">
        <v>24.369164091749425</v>
      </c>
    </row>
    <row r="71" spans="1:7" s="8" customFormat="1" ht="13.9" customHeight="1" x14ac:dyDescent="0.25">
      <c r="A71" s="8" t="s">
        <v>121</v>
      </c>
      <c r="B71" s="9">
        <v>5875</v>
      </c>
      <c r="C71" s="8" t="s">
        <v>252</v>
      </c>
      <c r="D71" s="8" t="s">
        <v>250</v>
      </c>
      <c r="E71" s="9">
        <v>132</v>
      </c>
      <c r="F71" s="10">
        <v>553.08000000000004</v>
      </c>
      <c r="G71" s="38">
        <v>60.418223399071067</v>
      </c>
    </row>
    <row r="72" spans="1:7" s="8" customFormat="1" ht="13.9" customHeight="1" x14ac:dyDescent="0.25">
      <c r="A72" s="8" t="s">
        <v>121</v>
      </c>
      <c r="B72" s="9">
        <v>5875</v>
      </c>
      <c r="C72" s="8" t="s">
        <v>251</v>
      </c>
      <c r="D72" s="8" t="s">
        <v>250</v>
      </c>
      <c r="E72" s="9">
        <v>90</v>
      </c>
      <c r="F72" s="10">
        <v>377.1</v>
      </c>
      <c r="G72" s="38">
        <v>41.194243226639365</v>
      </c>
    </row>
    <row r="73" spans="1:7" s="8" customFormat="1" ht="13.9" customHeight="1" x14ac:dyDescent="0.25">
      <c r="A73" s="8" t="s">
        <v>121</v>
      </c>
      <c r="B73" s="9">
        <v>5875</v>
      </c>
      <c r="C73" s="8" t="s">
        <v>390</v>
      </c>
      <c r="D73" s="8" t="s">
        <v>244</v>
      </c>
      <c r="E73" s="9">
        <v>6</v>
      </c>
      <c r="F73" s="10">
        <v>16.32</v>
      </c>
      <c r="G73" s="38">
        <v>1.7827898421075428</v>
      </c>
    </row>
    <row r="74" spans="1:7" s="8" customFormat="1" ht="13.9" customHeight="1" x14ac:dyDescent="0.25">
      <c r="A74" s="8" t="s">
        <v>121</v>
      </c>
      <c r="B74" s="9">
        <v>5875</v>
      </c>
      <c r="C74" s="8" t="s">
        <v>243</v>
      </c>
      <c r="D74" s="8" t="s">
        <v>241</v>
      </c>
      <c r="E74" s="9">
        <v>94</v>
      </c>
      <c r="F74" s="10">
        <v>507.6</v>
      </c>
      <c r="G74" s="38">
        <v>55.450007589080194</v>
      </c>
    </row>
    <row r="75" spans="1:7" s="8" customFormat="1" ht="13.9" customHeight="1" x14ac:dyDescent="0.25">
      <c r="A75" s="8" t="s">
        <v>121</v>
      </c>
      <c r="B75" s="9">
        <v>5875</v>
      </c>
      <c r="C75" s="8" t="s">
        <v>242</v>
      </c>
      <c r="D75" s="8" t="s">
        <v>241</v>
      </c>
      <c r="E75" s="9">
        <v>80</v>
      </c>
      <c r="F75" s="10">
        <v>432</v>
      </c>
      <c r="G75" s="38">
        <v>47.191495820493778</v>
      </c>
    </row>
    <row r="76" spans="1:7" s="8" customFormat="1" ht="13.9" customHeight="1" x14ac:dyDescent="0.25">
      <c r="A76" s="8" t="s">
        <v>121</v>
      </c>
      <c r="B76" s="9">
        <v>5875</v>
      </c>
      <c r="C76" s="8" t="s">
        <v>240</v>
      </c>
      <c r="D76" s="8" t="s">
        <v>239</v>
      </c>
      <c r="E76" s="9">
        <v>40</v>
      </c>
      <c r="F76" s="10">
        <v>153.6</v>
      </c>
      <c r="G76" s="38">
        <v>16.779198513953343</v>
      </c>
    </row>
    <row r="77" spans="1:7" s="8" customFormat="1" ht="13.9" customHeight="1" x14ac:dyDescent="0.25">
      <c r="A77" s="8" t="s">
        <v>121</v>
      </c>
      <c r="B77" s="9">
        <v>5875</v>
      </c>
      <c r="C77" s="8" t="s">
        <v>238</v>
      </c>
      <c r="D77" s="8" t="s">
        <v>232</v>
      </c>
      <c r="E77" s="9">
        <v>74</v>
      </c>
      <c r="F77" s="10">
        <v>201.28</v>
      </c>
      <c r="G77" s="38">
        <v>21.987741385993029</v>
      </c>
    </row>
    <row r="78" spans="1:7" s="8" customFormat="1" ht="13.9" customHeight="1" x14ac:dyDescent="0.25">
      <c r="A78" s="8" t="s">
        <v>121</v>
      </c>
      <c r="B78" s="9">
        <v>5875</v>
      </c>
      <c r="C78" s="8" t="s">
        <v>237</v>
      </c>
      <c r="D78" s="8" t="s">
        <v>232</v>
      </c>
      <c r="E78" s="9">
        <v>54</v>
      </c>
      <c r="F78" s="10">
        <v>146.88</v>
      </c>
      <c r="G78" s="38">
        <v>16.045108578967884</v>
      </c>
    </row>
    <row r="79" spans="1:7" s="8" customFormat="1" ht="13.9" customHeight="1" x14ac:dyDescent="0.25">
      <c r="A79" s="8" t="s">
        <v>121</v>
      </c>
      <c r="B79" s="9">
        <v>5875</v>
      </c>
      <c r="C79" s="8" t="s">
        <v>236</v>
      </c>
      <c r="D79" s="8" t="s">
        <v>232</v>
      </c>
      <c r="E79" s="9">
        <v>68</v>
      </c>
      <c r="F79" s="10">
        <v>184.96000000000004</v>
      </c>
      <c r="G79" s="38">
        <v>20.204951543885489</v>
      </c>
    </row>
    <row r="80" spans="1:7" s="8" customFormat="1" ht="13.9" customHeight="1" x14ac:dyDescent="0.25">
      <c r="A80" s="8" t="s">
        <v>121</v>
      </c>
      <c r="B80" s="9">
        <v>5875</v>
      </c>
      <c r="C80" s="8" t="s">
        <v>235</v>
      </c>
      <c r="D80" s="8" t="s">
        <v>232</v>
      </c>
      <c r="E80" s="9">
        <v>57</v>
      </c>
      <c r="F80" s="10">
        <v>155.04000000000002</v>
      </c>
      <c r="G80" s="38">
        <v>16.936503500021658</v>
      </c>
    </row>
    <row r="81" spans="1:7" s="8" customFormat="1" ht="13.9" customHeight="1" x14ac:dyDescent="0.25">
      <c r="A81" s="8" t="s">
        <v>121</v>
      </c>
      <c r="B81" s="9">
        <v>5875</v>
      </c>
      <c r="C81" s="8" t="s">
        <v>234</v>
      </c>
      <c r="D81" s="8" t="s">
        <v>232</v>
      </c>
      <c r="E81" s="9">
        <v>80</v>
      </c>
      <c r="F81" s="10">
        <v>217.60000000000002</v>
      </c>
      <c r="G81" s="38">
        <v>23.770531228100573</v>
      </c>
    </row>
    <row r="82" spans="1:7" s="8" customFormat="1" ht="13.9" customHeight="1" x14ac:dyDescent="0.25">
      <c r="A82" s="8" t="s">
        <v>121</v>
      </c>
      <c r="B82" s="9">
        <v>5875</v>
      </c>
      <c r="C82" s="8" t="s">
        <v>233</v>
      </c>
      <c r="D82" s="8" t="s">
        <v>232</v>
      </c>
      <c r="E82" s="9">
        <v>63</v>
      </c>
      <c r="F82" s="10">
        <v>171.36</v>
      </c>
      <c r="G82" s="38">
        <v>18.719293342129202</v>
      </c>
    </row>
    <row r="83" spans="1:7" s="8" customFormat="1" ht="13.9" customHeight="1" x14ac:dyDescent="0.25">
      <c r="A83" s="8" t="s">
        <v>121</v>
      </c>
      <c r="B83" s="9">
        <v>5875</v>
      </c>
      <c r="C83" s="8" t="s">
        <v>389</v>
      </c>
      <c r="D83" s="8" t="s">
        <v>388</v>
      </c>
      <c r="E83" s="9">
        <v>1</v>
      </c>
      <c r="F83" s="10">
        <v>4.1900000000000004</v>
      </c>
      <c r="G83" s="38">
        <v>0.45771381362932628</v>
      </c>
    </row>
    <row r="84" spans="1:7" s="8" customFormat="1" ht="13.9" customHeight="1" x14ac:dyDescent="0.25">
      <c r="B84" s="11" t="s">
        <v>536</v>
      </c>
      <c r="E84" s="9">
        <f>SUBTOTAL(9,E2:E83)</f>
        <v>5530</v>
      </c>
      <c r="F84" s="10">
        <f>SUBTOTAL(9,F2:F83)</f>
        <v>23977.210000000003</v>
      </c>
      <c r="G84" s="43">
        <v>2619.2601979215315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Recap</vt:lpstr>
      <vt:lpstr>Photos</vt:lpstr>
      <vt:lpstr>5902</vt:lpstr>
      <vt:lpstr>5847</vt:lpstr>
      <vt:lpstr>5850</vt:lpstr>
      <vt:lpstr>5865</vt:lpstr>
      <vt:lpstr>5867</vt:lpstr>
      <vt:lpstr>5874</vt:lpstr>
      <vt:lpstr>5875</vt:lpstr>
      <vt:lpstr>5876</vt:lpstr>
      <vt:lpstr>5844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Anne Cheek</dc:creator>
  <cp:lastModifiedBy>User</cp:lastModifiedBy>
  <cp:lastPrinted>2019-08-21T16:07:12Z</cp:lastPrinted>
  <dcterms:created xsi:type="dcterms:W3CDTF">2019-08-21T13:48:59Z</dcterms:created>
  <dcterms:modified xsi:type="dcterms:W3CDTF">2019-11-28T19:16:16Z</dcterms:modified>
</cp:coreProperties>
</file>