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ARCHIVOS GOMEZ OSSA\CATALOGO WEB Catalina\"/>
    </mc:Choice>
  </mc:AlternateContent>
  <xr:revisionPtr revIDLastSave="0" documentId="8_{1EFE8D7D-B2A5-419D-91A7-6B68130F550C}" xr6:coauthVersionLast="45" xr6:coauthVersionMax="45" xr10:uidLastSave="{00000000-0000-0000-0000-000000000000}"/>
  <bookViews>
    <workbookView xWindow="-120" yWindow="-120" windowWidth="20730" windowHeight="11160" xr2:uid="{B4BDFFD5-1E92-4F09-ABD6-1B58D8C4F5D1}"/>
  </bookViews>
  <sheets>
    <sheet name="SUMMARY" sheetId="4" r:id="rId1"/>
    <sheet name="Manifest 1" sheetId="1" r:id="rId2"/>
    <sheet name="Manifest 2" sheetId="3" r:id="rId3"/>
  </sheets>
  <definedNames>
    <definedName name="_xlnm._FilterDatabase" localSheetId="1" hidden="1">'Manifest 1'!$A$1:$T$1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7" i="3" l="1"/>
  <c r="J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2" i="1"/>
  <c r="L57" i="1"/>
  <c r="J57" i="1"/>
  <c r="N4" i="1"/>
  <c r="N5" i="1"/>
  <c r="N6" i="1"/>
  <c r="N8" i="1"/>
  <c r="N9" i="1"/>
  <c r="N10" i="1"/>
  <c r="N12" i="1"/>
  <c r="N13" i="1"/>
  <c r="N14" i="1"/>
  <c r="N16" i="1"/>
  <c r="N17" i="1"/>
  <c r="N18" i="1"/>
  <c r="N20" i="1"/>
  <c r="N21" i="1"/>
  <c r="N22" i="1"/>
  <c r="N24" i="1"/>
  <c r="N25" i="1"/>
  <c r="N26" i="1"/>
  <c r="N28" i="1"/>
  <c r="N29" i="1"/>
  <c r="N30" i="1"/>
  <c r="N32" i="1"/>
  <c r="N33" i="1"/>
  <c r="N34" i="1"/>
  <c r="N36" i="1"/>
  <c r="N37" i="1"/>
  <c r="N38" i="1"/>
  <c r="N40" i="1"/>
  <c r="N41" i="1"/>
  <c r="N42" i="1"/>
  <c r="N44" i="1"/>
  <c r="N45" i="1"/>
  <c r="N46" i="1"/>
  <c r="N48" i="1"/>
  <c r="N49" i="1"/>
  <c r="N50" i="1"/>
  <c r="N52" i="1"/>
  <c r="N53" i="1"/>
  <c r="N54" i="1"/>
  <c r="N56" i="1"/>
  <c r="N57" i="3" l="1"/>
  <c r="N57" i="1"/>
</calcChain>
</file>

<file path=xl/sharedStrings.xml><?xml version="1.0" encoding="utf-8"?>
<sst xmlns="http://schemas.openxmlformats.org/spreadsheetml/2006/main" count="896" uniqueCount="382">
  <si>
    <t>quantity</t>
  </si>
  <si>
    <t>MSRP</t>
  </si>
  <si>
    <t>EXT MSRP</t>
  </si>
  <si>
    <t>model</t>
  </si>
  <si>
    <t>part_number</t>
  </si>
  <si>
    <t>condition</t>
  </si>
  <si>
    <t>Whirlpool 26.2-cu ft 4-Door French Door Refrigerator with Ice Maker (Fingerprint-Resistant Stainless</t>
  </si>
  <si>
    <t>WRX986SIHZ</t>
  </si>
  <si>
    <t>Whirlpool</t>
  </si>
  <si>
    <t>0</t>
  </si>
  <si>
    <t>916724</t>
  </si>
  <si>
    <t>SAM 28 CUFT FDBM RF28R7201SR</t>
  </si>
  <si>
    <t>RF28R7201SR</t>
  </si>
  <si>
    <t>Samsung</t>
  </si>
  <si>
    <t>887276304922</t>
  </si>
  <si>
    <t>1295698</t>
  </si>
  <si>
    <t>GE Profile 27.8-cu ft French Door Refrigerator with Ice Maker (Stainless Steel) ENERGY STAR</t>
  </si>
  <si>
    <t>PFE28KSKSS</t>
  </si>
  <si>
    <t>GE</t>
  </si>
  <si>
    <t>84691818151</t>
  </si>
  <si>
    <t>656442</t>
  </si>
  <si>
    <t>LG 27.7-cu ft 4-Door French Door Refrigerator with Ice Maker and Door within Door (Fingerprint-Resis</t>
  </si>
  <si>
    <t>LFXS28566D</t>
  </si>
  <si>
    <t>LG</t>
  </si>
  <si>
    <t>48231794831</t>
  </si>
  <si>
    <t>950200</t>
  </si>
  <si>
    <t>GE 27.8-cu ft French Door Refrigerator with Ice Maker (Fingerprint-Resistant Black Slate)</t>
  </si>
  <si>
    <t>GFE28GELDS</t>
  </si>
  <si>
    <t>84691828679</t>
  </si>
  <si>
    <t>962600</t>
  </si>
  <si>
    <t>Frigidaire Gallery 26.8-cu ft French Door Refrigerator with Ice Maker (Fingerprint-Resistant Black S</t>
  </si>
  <si>
    <t>FGHB2868TD</t>
  </si>
  <si>
    <t>Frigidaire</t>
  </si>
  <si>
    <t>12505645105</t>
  </si>
  <si>
    <t>1023153</t>
  </si>
  <si>
    <t>MARVEL 4.7-cu ft Frost-free Upright Freezer (Stainless steel) ENERGY STAR, ML24FAS1RS</t>
  </si>
  <si>
    <t>ML24FAS1RS</t>
  </si>
  <si>
    <t>MARVEL</t>
  </si>
  <si>
    <t>768388072278</t>
  </si>
  <si>
    <t>722235</t>
  </si>
  <si>
    <t>Whirlpool 24.5-cu ft 4-Door French Door Refrigerator with Ice Maker (Fingerprint-Resistant Stainless</t>
  </si>
  <si>
    <t>WRX735SDHZ</t>
  </si>
  <si>
    <t>754716</t>
  </si>
  <si>
    <t>Samsung 24.6-cu ft French Door Refrigerator with Dual Ice Maker (Stainless Steel) ENERGY STAR</t>
  </si>
  <si>
    <t>RF263TEAESR</t>
  </si>
  <si>
    <t>36725590007</t>
  </si>
  <si>
    <t>185563</t>
  </si>
  <si>
    <t>Frigidaire 26.8-cu ft French Door Refrigerator with Ice Maker (Black Stainless Steel) ENERGY STAR</t>
  </si>
  <si>
    <t>FFHB2750TD</t>
  </si>
  <si>
    <t>12505644177</t>
  </si>
  <si>
    <t>852875</t>
  </si>
  <si>
    <t>Bosch 800 Series 5-Element Smooth Surface Induction Electric Cooktop (Black) (Common  36-in; Actual</t>
  </si>
  <si>
    <t>NIT8668UC</t>
  </si>
  <si>
    <t>Bosch</t>
  </si>
  <si>
    <t>825225919759</t>
  </si>
  <si>
    <t>757669</t>
  </si>
  <si>
    <t>WP 24.7-CU FT FD WRF555SDFZ</t>
  </si>
  <si>
    <t>LG EasyClean Smooth Surface 5-Element Self-Cleaning Slide-In True Convection Electric Range (Fingerp</t>
  </si>
  <si>
    <t>LSE4613BD</t>
  </si>
  <si>
    <t>48232335422</t>
  </si>
  <si>
    <t>848345</t>
  </si>
  <si>
    <t>Whirlpool 5-Burner 5.8-cu ft Self-cleaning Slide-In Convection Gas Range (Stainless Steel) (Common , WEG745H0FS</t>
  </si>
  <si>
    <t>WEG745H0FS</t>
  </si>
  <si>
    <t>804173</t>
  </si>
  <si>
    <t>AGA Mercury 48-Decibel Built-in Dishwasher (Matte Black) (Common  24 Inch; Actual  23.5625-in) ENERG</t>
  </si>
  <si>
    <t>AMCTTDW-MBL</t>
  </si>
  <si>
    <t>AGA</t>
  </si>
  <si>
    <t>768388077501</t>
  </si>
  <si>
    <t>727572</t>
  </si>
  <si>
    <t>Whirlpool 20.6-cu ft Counter-Depth Side-by-Side Refrigerator with Ice Maker (Fingerprint-Resistant S</t>
  </si>
  <si>
    <t>WRS571CIHZ</t>
  </si>
  <si>
    <t>753141</t>
  </si>
  <si>
    <t>LG 26.1-cu ft Side-by-Side Refrigerator with Ice Maker (Fingerprint-Resistant Black Stainless Steel), LSXS26366D</t>
  </si>
  <si>
    <t>LSXS26366D</t>
  </si>
  <si>
    <t>48231787352</t>
  </si>
  <si>
    <t>710761</t>
  </si>
  <si>
    <t>Samsung Smooth Surface 5-Element Self-cleaning Slide-In True Convection Electric Range (Stainless St, NE58K9430SS</t>
  </si>
  <si>
    <t>NE58K9430SS</t>
  </si>
  <si>
    <t>887276132136</t>
  </si>
  <si>
    <t>780428</t>
  </si>
  <si>
    <t>GE Stacked Laundry Center with 3.8-cu ft Washer and 5.9-cu ft Dryer (White), GUD27ESSMWW</t>
  </si>
  <si>
    <t>GUD27ESSMWW</t>
  </si>
  <si>
    <t>1021553</t>
  </si>
  <si>
    <t>Whirlpool 24.5-cu ft Side-by-Side Refrigerator with Ice Maker (White), WRS325SDHW</t>
  </si>
  <si>
    <t>WRS325SDHW</t>
  </si>
  <si>
    <t>912756</t>
  </si>
  <si>
    <t>FR 22 CUFT CD SXS REF LFSC2324VF</t>
  </si>
  <si>
    <t>LFSC2324VF</t>
  </si>
  <si>
    <t>12505647703</t>
  </si>
  <si>
    <t>1297456</t>
  </si>
  <si>
    <t>Whirlpool 24.6-cu ft Side-by-Side Refrigerator with Ice Maker (Fingerprint-Resistant Stainless Steel</t>
  </si>
  <si>
    <t>WRS315SDHZ</t>
  </si>
  <si>
    <t>883049486512</t>
  </si>
  <si>
    <t>1030901</t>
  </si>
  <si>
    <t>Bosch Home Connect 800 4-cu ft  Stackable Ventless Electric Dryer (White)</t>
  </si>
  <si>
    <t>WTG865H2UC</t>
  </si>
  <si>
    <t>825225938583</t>
  </si>
  <si>
    <t>933381</t>
  </si>
  <si>
    <t>FGSC2335TF SIDE BY SIDE</t>
  </si>
  <si>
    <t>FGSC2335TF</t>
  </si>
  <si>
    <t>FRIGIDAIRE</t>
  </si>
  <si>
    <t>GE Stacked Laundry Center with 2.3-cu ft Washer and 4.4-cu ft Dryer (White) ENERGY STAR</t>
  </si>
  <si>
    <t>GUD24GSSMWW</t>
  </si>
  <si>
    <t>84691826422</t>
  </si>
  <si>
    <t>1021565</t>
  </si>
  <si>
    <t>Frigidaire 22-cu ft Side-by-Side Refrigerator with Ice Maker (Black Stainless Steel), FFSS2315TD</t>
  </si>
  <si>
    <t>FFSS2315TD</t>
  </si>
  <si>
    <t>12505646089</t>
  </si>
  <si>
    <t>1206653</t>
  </si>
  <si>
    <t>Whirlpool Electric Stacked Laundry Center with 3.5-cu ft Washer and 5.9-cu ft Dryer (White), WET4027HW</t>
  </si>
  <si>
    <t>WET4027HW</t>
  </si>
  <si>
    <t>883049411712</t>
  </si>
  <si>
    <t>972523</t>
  </si>
  <si>
    <t>Samsung 7.5-cu ft Stackable Electric Dryer (Black stainless steel) ENERGY STAR, DV45K6500EV</t>
  </si>
  <si>
    <t>DV45K6500EV</t>
  </si>
  <si>
    <t>887276138381</t>
  </si>
  <si>
    <t>780054</t>
  </si>
  <si>
    <t>Samsung 24.52-cu ft Side-by-Side Refrigerator with Ice Maker (Fingerprint-Resistant Black Stainless</t>
  </si>
  <si>
    <t>RS25J500DSG</t>
  </si>
  <si>
    <t>730752</t>
  </si>
  <si>
    <t>Whirlpool 21.7-cu ft Side-by-Side Refrigerator (Stainless Steel)</t>
  </si>
  <si>
    <t>WRS312SNHM</t>
  </si>
  <si>
    <t>883049434339</t>
  </si>
  <si>
    <t>956187</t>
  </si>
  <si>
    <t>Frigidaire Gallery Smooth Surface Freestanding 5-Element 5.7-cu ft Self-cleaning True Convection Ele, FGEF3059TD</t>
  </si>
  <si>
    <t>FGEF3059TD</t>
  </si>
  <si>
    <t>12505511677</t>
  </si>
  <si>
    <t>930978</t>
  </si>
  <si>
    <t>GE 45-Decibel Hard Food Disposer Built-in Dishwasher (Fingerprint-Resistant Black Slate) (Common  24</t>
  </si>
  <si>
    <t>GDT695SFLDS</t>
  </si>
  <si>
    <t>84691827016</t>
  </si>
  <si>
    <t>911314</t>
  </si>
  <si>
    <t>Whirlpool Smooth Surface Freestanding 5-Element 6.4-cu ft Self-cleaning Convection Electric Range (F, WFE770H0FZ</t>
  </si>
  <si>
    <t>WFE770H0FZ</t>
  </si>
  <si>
    <t>883049415970</t>
  </si>
  <si>
    <t>805152</t>
  </si>
  <si>
    <t>GE 20.8-cu ft Top-Freezer Refrigerator (Slate)</t>
  </si>
  <si>
    <t>GTS21FMKES</t>
  </si>
  <si>
    <t>533481</t>
  </si>
  <si>
    <t>GE Profile 45-Decibel Hard Food Disposer Built-in Dishwasher (Stainless Steel) (Common  24 Inch; Act, PDT825SSJSS</t>
  </si>
  <si>
    <t>PDT825SSJSS</t>
  </si>
  <si>
    <t>84691817420</t>
  </si>
  <si>
    <t>723733</t>
  </si>
  <si>
    <t>SM ELEC DRYER DVE45R6100C</t>
  </si>
  <si>
    <t>DVE45R6100C</t>
  </si>
  <si>
    <t>887276305943</t>
  </si>
  <si>
    <t>1258840</t>
  </si>
  <si>
    <t>LG Quadwash 44-Decibel Built-in Dishwasher (Fingerprint-Resistant Black Stainless Steel) (Common  24</t>
  </si>
  <si>
    <t>LDP6797BD</t>
  </si>
  <si>
    <t>48231022187</t>
  </si>
  <si>
    <t>851338</t>
  </si>
  <si>
    <t>LG DW LDP6809SS</t>
  </si>
  <si>
    <t>LDP6809SS</t>
  </si>
  <si>
    <t>48231341141</t>
  </si>
  <si>
    <t>1296201</t>
  </si>
  <si>
    <t>Frigidaire 25.5-cu ft Side-by-Side Refrigerator with Ice Maker (White), LFSS2612TP</t>
  </si>
  <si>
    <t>LFSS2612TP</t>
  </si>
  <si>
    <t>12505645822</t>
  </si>
  <si>
    <t>852867</t>
  </si>
  <si>
    <t>Frigidaire 25.5-cu ft Side-by-Side Refrigerator with Ice Maker (Black), LFSS2612TE</t>
  </si>
  <si>
    <t>LFSS2612TE</t>
  </si>
  <si>
    <t>12505645815</t>
  </si>
  <si>
    <t>852868</t>
  </si>
  <si>
    <t>GE High-Efficiency Stackable Front-Load Washer with Steam Cycle (White) ENERGY STAR</t>
  </si>
  <si>
    <t>GFW148SSMWW</t>
  </si>
  <si>
    <t>84691826651</t>
  </si>
  <si>
    <t>1293560</t>
  </si>
  <si>
    <t>LG 5-Burner 5.4-cu ft True Convection Freestanding Gas Range (Stainless Steel) (Common  30-in;Actual</t>
  </si>
  <si>
    <t>LRG3193ST</t>
  </si>
  <si>
    <t>48232337488</t>
  </si>
  <si>
    <t>911579</t>
  </si>
  <si>
    <t>Maytag 8.8-cu ft Electric Dryer (Metallic Slate) ENERGY STAR</t>
  </si>
  <si>
    <t>MEDB835DC</t>
  </si>
  <si>
    <t>Maytag</t>
  </si>
  <si>
    <t>883049445793</t>
  </si>
  <si>
    <t>907449</t>
  </si>
  <si>
    <t>Home Appliances</t>
  </si>
  <si>
    <t>GE Smooth Surface Freestanding 5-Element 5.3-cu ft Self-Cleaning Convection Electric Range (Fingerpr, JB655EKES</t>
  </si>
  <si>
    <t>JB655EKES</t>
  </si>
  <si>
    <t>84691817222</t>
  </si>
  <si>
    <t>784511</t>
  </si>
  <si>
    <t>Whirlpool Smooth Surface 5-Element 5-cu ft Self-cleaning Freestanding Electric Range (Fingerprint-Re</t>
  </si>
  <si>
    <t>WFE525S0HV</t>
  </si>
  <si>
    <t>883049443607</t>
  </si>
  <si>
    <t>848339</t>
  </si>
  <si>
    <t>Samsung Stormwash 44-Decibel Built-in Dishwasher (Fingerprint-Resistant Black Stainless Steel) (Comm</t>
  </si>
  <si>
    <t>DW80K7050UG</t>
  </si>
  <si>
    <t>887276166438</t>
  </si>
  <si>
    <t>804995</t>
  </si>
  <si>
    <t>Whirlpool 20.5-cu ft Top-Freezer Refrigerator (White)</t>
  </si>
  <si>
    <t>WRT311FZDW</t>
  </si>
  <si>
    <t>623784</t>
  </si>
  <si>
    <t>Whirlpool High-Efficiency Stackable Front-Load Washer with Steam Cycle (White) ENERGY STAR, WFW5620HW</t>
  </si>
  <si>
    <t>WFW5620HW</t>
  </si>
  <si>
    <t>883049456843</t>
  </si>
  <si>
    <t>1216180</t>
  </si>
  <si>
    <t>Frigidaire 20.4-cu ft Top-Freezer Refrigerator  (EasyCare Stainless Steel)</t>
  </si>
  <si>
    <t>LFTR2021TF</t>
  </si>
  <si>
    <t>12505645235</t>
  </si>
  <si>
    <t>852902</t>
  </si>
  <si>
    <t>Frigidaire 20.2-cu ft Frost-free Upright Freezer (White) ENERGY STAR</t>
  </si>
  <si>
    <t>LFFH20F3QW</t>
  </si>
  <si>
    <t>12505218491</t>
  </si>
  <si>
    <t>637401</t>
  </si>
  <si>
    <t>Frigidaire Self-Cleaning Single Electric Wall Oven (Stainless Steel) (Common  30-in; Actual 30-in)</t>
  </si>
  <si>
    <t>FFEW3026TS</t>
  </si>
  <si>
    <t>12505804526</t>
  </si>
  <si>
    <t>1326092</t>
  </si>
  <si>
    <t>Whirlpool 19.65-cu ft Upright Freezer (White)</t>
  </si>
  <si>
    <t>WZF34X20DW</t>
  </si>
  <si>
    <t>883049341644</t>
  </si>
  <si>
    <t>1147850</t>
  </si>
  <si>
    <t xml:space="preserve">Frigidaire 5-Burner Freestanding 5-cu ft Self-cleaning Gas Range (EasyCare Stainless Steel) (Common </t>
  </si>
  <si>
    <t>LFGF3054TF</t>
  </si>
  <si>
    <t>12505511387</t>
  </si>
  <si>
    <t>848349</t>
  </si>
  <si>
    <t>Maytag Top Load Washer with the Deep Fill Option</t>
  </si>
  <si>
    <t>883049429939</t>
  </si>
  <si>
    <t>Whirlpool 17.6-cu ft Top-Freezer Refrigerator (Monochromatic Stainless Steel)</t>
  </si>
  <si>
    <t>WRT518SZFM</t>
  </si>
  <si>
    <t>773091</t>
  </si>
  <si>
    <t>Whirlpool 17.7-cu ft Frost-free Reversible Door Upright Freezer (White)</t>
  </si>
  <si>
    <t>WZF34X18DW</t>
  </si>
  <si>
    <t>883049341620</t>
  </si>
  <si>
    <t>637399</t>
  </si>
  <si>
    <t>Whirlpool Smooth Surface Freestanding 5-Element 5.3-cu ft Electric Range (Fingerprint-Resistant Stai</t>
  </si>
  <si>
    <t>WFE505W0HZ</t>
  </si>
  <si>
    <t>883049454061</t>
  </si>
  <si>
    <t>878057</t>
  </si>
  <si>
    <t>Maytag 4.3-cu ft High Efficiency Top-Load Washer (White)</t>
  </si>
  <si>
    <t>MVWX655DW</t>
  </si>
  <si>
    <t>637743</t>
  </si>
  <si>
    <t>FR 18-CU FT TM LFTR1821TF</t>
  </si>
  <si>
    <t>FFTR1821TF</t>
  </si>
  <si>
    <t>12505644566</t>
  </si>
  <si>
    <t>852888</t>
  </si>
  <si>
    <t>LG Smooth Surface 5-Element 6.3-cu ft Convection Freestanding Electric Range (Stainless Steel) (Comm</t>
  </si>
  <si>
    <t>LRE3061ST</t>
  </si>
  <si>
    <t>48232330991</t>
  </si>
  <si>
    <t>784518</t>
  </si>
  <si>
    <t>Whirlpool 4.3-cu ft High-Efficiency Top-Load Washer (White)</t>
  </si>
  <si>
    <t>WTW5000DW</t>
  </si>
  <si>
    <t>629986</t>
  </si>
  <si>
    <t>GE 7.2-cu ft Electric Dryer (White), GTD45EASJWS</t>
  </si>
  <si>
    <t>GTD45EASJWS</t>
  </si>
  <si>
    <t>751714</t>
  </si>
  <si>
    <t>GE Dry Boost 50-Decibel Hard Food Disposer Built-in Dishwasher (Stainless Steel) (Common  24 Inch; A, GDF630PSMSS</t>
  </si>
  <si>
    <t>GDF630PSMSS</t>
  </si>
  <si>
    <t>84691831303</t>
  </si>
  <si>
    <t>1054845</t>
  </si>
  <si>
    <t>Samsung Smooth Surface Freestanding 5-Element 5.9-cu ft Self-cleaning Electric Range (Stainless Stee, NE59M4310SS</t>
  </si>
  <si>
    <t>NE59M4310SS</t>
  </si>
  <si>
    <t>887276197197</t>
  </si>
  <si>
    <t>838770</t>
  </si>
  <si>
    <t>KitchenAid 1.9-cu ft Over-the-Range Convection Microwave with Sensor Cooking Controls (Black Stainle</t>
  </si>
  <si>
    <t>KMHC319EBS</t>
  </si>
  <si>
    <t>KitchenAid</t>
  </si>
  <si>
    <t>883049420820</t>
  </si>
  <si>
    <t>731508</t>
  </si>
  <si>
    <t>GE 7.2-cu ft Electric Dryer (White), GTD42EASJWW</t>
  </si>
  <si>
    <t>GTD42EASJWW</t>
  </si>
  <si>
    <t>751711</t>
  </si>
  <si>
    <t>Maytag 7-cu ft Electric Dryer (White), MEDC465HW</t>
  </si>
  <si>
    <t>MEDC465HW</t>
  </si>
  <si>
    <t>883049469584</t>
  </si>
  <si>
    <t>1053426</t>
  </si>
  <si>
    <t>Whirlpool Smooth Surface 4.8-cu ft Freestanding Electric Range (Black-on-stainless) (Common  30-in;</t>
  </si>
  <si>
    <t>WFE320M0ES</t>
  </si>
  <si>
    <t>673897</t>
  </si>
  <si>
    <t>Whirlpool 3.8 cu. ft. High Efficiency Top Load Washing Machine</t>
  </si>
  <si>
    <t>MVWC465HW</t>
  </si>
  <si>
    <t>883049469522</t>
  </si>
  <si>
    <t>1053425</t>
  </si>
  <si>
    <t>Frigidaire FGEF3036TF ELECTRIC RANGE</t>
  </si>
  <si>
    <t>FGEF3036TF</t>
  </si>
  <si>
    <t>Frigidaire 18-cu ft Top-Freezer Refrigerator (White), FFTR1814TW</t>
  </si>
  <si>
    <t>FFTR1814TW</t>
  </si>
  <si>
    <t>12505644481</t>
  </si>
  <si>
    <t>852884</t>
  </si>
  <si>
    <t>GE Profile Series 1.7-cu ft Over-the-Range Convection Microwave with Sensor Cooking Controls (Stainl</t>
  </si>
  <si>
    <t>PVM9179SKSS</t>
  </si>
  <si>
    <t>GE Profile Series</t>
  </si>
  <si>
    <t>84691818663</t>
  </si>
  <si>
    <t>786440</t>
  </si>
  <si>
    <t>GE TL WASH GTW335ASNWW (-782267)</t>
  </si>
  <si>
    <t>GTW335ASNWW</t>
  </si>
  <si>
    <t>84691841586</t>
  </si>
  <si>
    <t>1258836</t>
  </si>
  <si>
    <t>Whirlpool 7-cu ft  Electric Dryer (White) - While Supplies Last</t>
  </si>
  <si>
    <t>WED4815EW</t>
  </si>
  <si>
    <t>670009</t>
  </si>
  <si>
    <t>Whirlpool 3.5-cu ft Top-Load Washer with Agitator (White) - While Supplies Last</t>
  </si>
  <si>
    <t>WTW4816FW</t>
  </si>
  <si>
    <t>883049408361</t>
  </si>
  <si>
    <t>782472</t>
  </si>
  <si>
    <t>GE Convertible Wall-Mounted Range Hood (Slate) (Common  30-in; Actual  30-in)</t>
  </si>
  <si>
    <t>JVW5301EJES</t>
  </si>
  <si>
    <t>84691814429</t>
  </si>
  <si>
    <t>720768</t>
  </si>
  <si>
    <t>Frigidaire 54-Decibel Built-in Dishwasher (Black Stainless Steel) (Common  24 Inch; Actual  24-in) E</t>
  </si>
  <si>
    <t>FFID2426TD</t>
  </si>
  <si>
    <t>12505115288</t>
  </si>
  <si>
    <t>838381</t>
  </si>
  <si>
    <t>Whirlpool Freestanding 4.8-cu ft Electric Range (Black) (Common  30-in; Actual  29.875-in)</t>
  </si>
  <si>
    <t>WFC150M0EB</t>
  </si>
  <si>
    <t>673894</t>
  </si>
  <si>
    <t>Whirlpool 4.8-cu ft  Freestanding Electric Range (White) (Common  30-in; Actual  29.875-in)</t>
  </si>
  <si>
    <t>WFC150M0EW</t>
  </si>
  <si>
    <t>673895</t>
  </si>
  <si>
    <t>Whirlpool 51-Decibel Built-in Dishwasher (White) (Common  24 Inch; Actual  23.875-in) ENERGY STAR, WDT730PAHW</t>
  </si>
  <si>
    <t>WDT730PAHW</t>
  </si>
  <si>
    <t>883049451350</t>
  </si>
  <si>
    <t>906004</t>
  </si>
  <si>
    <t>Samsung Stormwash 44-Decibel Built-in Dishwasher (Stainless Steel) (Common  24 Inch; Actual  23.875-</t>
  </si>
  <si>
    <t>DW80K7050US</t>
  </si>
  <si>
    <t>887276166452</t>
  </si>
  <si>
    <t>804996</t>
  </si>
  <si>
    <t>Roper 6.5-cu ft Electric Dryer (White)</t>
  </si>
  <si>
    <t>RED4516FW</t>
  </si>
  <si>
    <t>Roper</t>
  </si>
  <si>
    <t>794809</t>
  </si>
  <si>
    <t>GE 1.9-cu ft Over-the-Range Microwave with Sensor Cooking Controls (Stainless steel) (Common  30-in;, JVM7195SKSS</t>
  </si>
  <si>
    <t>JVM7195SKSS</t>
  </si>
  <si>
    <t>84691818526</t>
  </si>
  <si>
    <t>733209</t>
  </si>
  <si>
    <t>Whirlpool 1.9-cu ft Over-the-Range Microwave with Sensor Cooking (Fingerprint Resistant Black Stainl</t>
  </si>
  <si>
    <t>WMH32519HV</t>
  </si>
  <si>
    <t>883049454412</t>
  </si>
  <si>
    <t>848355</t>
  </si>
  <si>
    <t>Roper 3.5-cu ft High-Efficiency Top-Load Washer (White)</t>
  </si>
  <si>
    <t>RTW4516FW</t>
  </si>
  <si>
    <t>Whirlpool WMH31017HZ - Microwave Microwave Ovens</t>
  </si>
  <si>
    <t>WMH31017HZ</t>
  </si>
  <si>
    <t>883049452722</t>
  </si>
  <si>
    <t>878060</t>
  </si>
  <si>
    <t>LG 27-IN PEDESTAL WDP4K BLACK SS</t>
  </si>
  <si>
    <t>Frigidaire 1.6-cu ft Over-the-Range Microwave (EasyCare Stainless Steel) (Common  30-in; Actual  29.</t>
  </si>
  <si>
    <t>LFMV1645TF</t>
  </si>
  <si>
    <t>12505563850</t>
  </si>
  <si>
    <t>848354</t>
  </si>
  <si>
    <t>Whirlpool 1.7-cu ft Over-the-Range Microwave (White) (Common  30-in; Actual  29.938-in)</t>
  </si>
  <si>
    <t>WMH31017HW</t>
  </si>
  <si>
    <t>883049477343</t>
  </si>
  <si>
    <t>1021612</t>
  </si>
  <si>
    <t>Frigidaire FFMV1645TS - Microwave Microwave Ovens</t>
  </si>
  <si>
    <t>FFMV1645TS</t>
  </si>
  <si>
    <t>FFMV1645T</t>
  </si>
  <si>
    <t>GE 1.6-cu ft Over-the-Range Microwave (Black) (Common  30-in; Actual  29.875-in), JVM3160DFBB</t>
  </si>
  <si>
    <t>JVM3160DFBB</t>
  </si>
  <si>
    <t>84691254966</t>
  </si>
  <si>
    <t>520297</t>
  </si>
  <si>
    <t>Bosch HCPEXT5UC Range Hood Duct Cover Extension for up to 11-1/2 Foot High Ceilings</t>
  </si>
  <si>
    <t>HCPEXT5UC</t>
  </si>
  <si>
    <t>HCPEXT</t>
  </si>
  <si>
    <t>Idylis IF50CM23NW Chest Freezer 5 cu ft White</t>
  </si>
  <si>
    <t>IF50CM23NW</t>
  </si>
  <si>
    <t>Broan Ductless Undercabinet Range Hood (Stainless) (Common  30 Inch; Actual  29.87-in)</t>
  </si>
  <si>
    <t>RL6230SS</t>
  </si>
  <si>
    <t>Broan</t>
  </si>
  <si>
    <t>784891982446</t>
  </si>
  <si>
    <t>953068</t>
  </si>
  <si>
    <t>LOWES</t>
  </si>
  <si>
    <t>STORE</t>
  </si>
  <si>
    <t>EXW</t>
  </si>
  <si>
    <t>NC</t>
  </si>
  <si>
    <t>BRAND</t>
  </si>
  <si>
    <t>UPC</t>
  </si>
  <si>
    <t>SHELF PULL</t>
  </si>
  <si>
    <t>YOUR PRICE</t>
  </si>
  <si>
    <t>LOT #</t>
  </si>
  <si>
    <t>TOTAL</t>
  </si>
  <si>
    <t>DESCRIPTION</t>
  </si>
  <si>
    <t>LOT#</t>
  </si>
  <si>
    <t>DISCOUNT</t>
  </si>
  <si>
    <t>Items</t>
  </si>
  <si>
    <t>Lowes Home Appliances - Shelf Pulls</t>
  </si>
  <si>
    <t>SHELF PULLS BIG APPLIANCES</t>
  </si>
  <si>
    <t>GRANDES ELECTRODOMESTICOS- RECOLECCION DE ESTANTERIAS</t>
  </si>
  <si>
    <t>DESCRIPCION</t>
  </si>
  <si>
    <t>P.PUBLICO</t>
  </si>
  <si>
    <t>SU PRECIO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</si>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</sst>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FF0066"/>
      <name val="Calibri"/>
      <family val="2"/>
      <scheme val="minor"/>
    </font>
    <font>
      <b/>
      <i/>
      <sz val="14"/>
      <color rgb="FFFF0066"/>
      <name val="Calibri"/>
      <family val="2"/>
      <scheme val="minor"/>
    </font>
    <font>
      <b/>
      <sz val="11"/>
      <color rgb="FFFF0066"/>
      <name val="Calibri"/>
      <family val="2"/>
      <scheme val="minor"/>
    </font>
    <font>
      <sz val="11"/>
      <color theme="1"/>
      <name val="Arial Nova"/>
      <family val="2"/>
    </font>
    <font>
      <b/>
      <sz val="18"/>
      <color theme="4" tint="-0.249977111117893"/>
      <name val="Arial Nova"/>
      <family val="2"/>
    </font>
    <font>
      <b/>
      <sz val="12"/>
      <color rgb="FF000000"/>
      <name val="Arial Nova"/>
      <family val="2"/>
    </font>
    <font>
      <sz val="12"/>
      <color rgb="FF000000"/>
      <name val="Arial Nova"/>
      <family val="2"/>
    </font>
    <font>
      <b/>
      <sz val="12"/>
      <color rgb="FFFF0066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Fill="1"/>
    <xf numFmtId="44" fontId="0" fillId="0" borderId="0" xfId="1" applyFont="1" applyFill="1"/>
    <xf numFmtId="8" fontId="3" fillId="0" borderId="0" xfId="0" applyNumberFormat="1" applyFont="1" applyFill="1"/>
    <xf numFmtId="44" fontId="5" fillId="0" borderId="0" xfId="1" applyFont="1" applyFill="1" applyAlignment="1">
      <alignment horizontal="center"/>
    </xf>
    <xf numFmtId="44" fontId="5" fillId="0" borderId="0" xfId="1" applyFont="1" applyFill="1" applyAlignment="1"/>
    <xf numFmtId="0" fontId="0" fillId="0" borderId="0" xfId="0" applyFill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7" xfId="1" applyFont="1" applyBorder="1"/>
    <xf numFmtId="44" fontId="6" fillId="4" borderId="7" xfId="1" applyFont="1" applyFill="1" applyBorder="1" applyAlignment="1">
      <alignment horizontal="center"/>
    </xf>
    <xf numFmtId="9" fontId="6" fillId="6" borderId="8" xfId="2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4" fontId="2" fillId="5" borderId="5" xfId="1" applyFont="1" applyFill="1" applyBorder="1" applyAlignment="1">
      <alignment horizontal="center"/>
    </xf>
    <xf numFmtId="44" fontId="6" fillId="5" borderId="5" xfId="1" applyFont="1" applyFill="1" applyBorder="1" applyAlignment="1">
      <alignment horizontal="center"/>
    </xf>
    <xf numFmtId="44" fontId="6" fillId="6" borderId="5" xfId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/>
    <xf numFmtId="44" fontId="0" fillId="0" borderId="5" xfId="1" applyFont="1" applyBorder="1"/>
    <xf numFmtId="44" fontId="0" fillId="0" borderId="5" xfId="1" applyFont="1" applyBorder="1" applyAlignment="1">
      <alignment horizontal="center"/>
    </xf>
    <xf numFmtId="9" fontId="0" fillId="0" borderId="5" xfId="2" applyFont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44" fontId="0" fillId="5" borderId="5" xfId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9" fontId="6" fillId="6" borderId="5" xfId="2" applyFont="1" applyFill="1" applyBorder="1" applyAlignment="1">
      <alignment horizontal="center"/>
    </xf>
    <xf numFmtId="0" fontId="7" fillId="0" borderId="0" xfId="0" applyFont="1"/>
    <xf numFmtId="0" fontId="10" fillId="7" borderId="1" xfId="0" applyFont="1" applyFill="1" applyBorder="1" applyAlignment="1">
      <alignment horizontal="right" vertical="center"/>
    </xf>
    <xf numFmtId="0" fontId="10" fillId="7" borderId="4" xfId="0" applyFont="1" applyFill="1" applyBorder="1" applyAlignment="1">
      <alignment vertical="center"/>
    </xf>
    <xf numFmtId="0" fontId="10" fillId="7" borderId="9" xfId="0" applyFont="1" applyFill="1" applyBorder="1" applyAlignment="1">
      <alignment horizontal="right" vertical="center"/>
    </xf>
    <xf numFmtId="0" fontId="10" fillId="7" borderId="8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9" fillId="7" borderId="3" xfId="0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44" fontId="11" fillId="7" borderId="4" xfId="1" applyFont="1" applyFill="1" applyBorder="1" applyAlignment="1">
      <alignment horizontal="center" vertical="center"/>
    </xf>
    <xf numFmtId="9" fontId="11" fillId="7" borderId="4" xfId="0" applyNumberFormat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8" fontId="10" fillId="7" borderId="4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8" fontId="10" fillId="7" borderId="8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6" fillId="6" borderId="5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2</xdr:row>
      <xdr:rowOff>165377</xdr:rowOff>
    </xdr:from>
    <xdr:to>
      <xdr:col>2</xdr:col>
      <xdr:colOff>2124074</xdr:colOff>
      <xdr:row>8</xdr:row>
      <xdr:rowOff>9524</xdr:rowOff>
    </xdr:to>
    <xdr:pic>
      <xdr:nvPicPr>
        <xdr:cNvPr id="3" name="Picture 2" descr="Image result for LOWES LOGO">
          <a:extLst>
            <a:ext uri="{FF2B5EF4-FFF2-40B4-BE49-F238E27FC236}">
              <a16:creationId xmlns:a16="http://schemas.microsoft.com/office/drawing/2014/main" id="{0B80D681-4C85-4018-A696-37D24436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4" y="546377"/>
          <a:ext cx="2085975" cy="929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95249</xdr:colOff>
      <xdr:row>18</xdr:row>
      <xdr:rowOff>165377</xdr:rowOff>
    </xdr:from>
    <xdr:ext cx="2085975" cy="929997"/>
    <xdr:pic>
      <xdr:nvPicPr>
        <xdr:cNvPr id="4" name="Picture 3" descr="Image result for LOWES LOGO">
          <a:extLst>
            <a:ext uri="{FF2B5EF4-FFF2-40B4-BE49-F238E27FC236}">
              <a16:creationId xmlns:a16="http://schemas.microsoft.com/office/drawing/2014/main" id="{E371B728-973D-4361-B7F7-5912995E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4" y="3518177"/>
          <a:ext cx="2085975" cy="929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E45-2360-420C-B8C8-E8EB62C0F742}">
  <dimension ref="B6:H28"/>
  <sheetViews>
    <sheetView showGridLines="0" tabSelected="1" workbookViewId="0">
      <selection activeCell="L18" sqref="L18"/>
    </sheetView>
  </sheetViews>
  <sheetFormatPr defaultRowHeight="14.25" x14ac:dyDescent="0.2"/>
  <cols>
    <col min="1" max="1" width="9.140625" style="35"/>
    <col min="2" max="2" width="11.5703125" style="35" bestFit="1" customWidth="1"/>
    <col min="3" max="3" width="38.42578125" style="35" customWidth="1"/>
    <col min="4" max="4" width="9.140625" style="35"/>
    <col min="5" max="5" width="13.5703125" style="35" bestFit="1" customWidth="1"/>
    <col min="6" max="6" width="8" style="35" customWidth="1"/>
    <col min="7" max="7" width="15.28515625" style="35" bestFit="1" customWidth="1"/>
    <col min="8" max="8" width="14.28515625" style="35" bestFit="1" customWidth="1"/>
    <col min="9" max="16384" width="9.140625" style="35"/>
  </cols>
  <sheetData>
    <row r="6" spans="2:8" x14ac:dyDescent="0.2">
      <c r="D6" s="50" t="s">
        <v>376</v>
      </c>
      <c r="E6" s="50"/>
      <c r="F6" s="50"/>
      <c r="G6" s="50"/>
      <c r="H6" s="50"/>
    </row>
    <row r="7" spans="2:8" x14ac:dyDescent="0.2">
      <c r="D7" s="50"/>
      <c r="E7" s="50"/>
      <c r="F7" s="50"/>
      <c r="G7" s="50"/>
      <c r="H7" s="50"/>
    </row>
    <row r="9" spans="2:8" ht="15" thickBot="1" x14ac:dyDescent="0.25"/>
    <row r="10" spans="2:8" ht="16.5" thickBot="1" x14ac:dyDescent="0.25">
      <c r="B10" s="40" t="s">
        <v>369</v>
      </c>
      <c r="C10" s="41" t="s">
        <v>371</v>
      </c>
      <c r="D10" s="42" t="s">
        <v>374</v>
      </c>
      <c r="E10" s="42" t="s">
        <v>1</v>
      </c>
      <c r="F10" s="42" t="s">
        <v>363</v>
      </c>
      <c r="G10" s="42" t="s">
        <v>368</v>
      </c>
      <c r="H10" s="43" t="s">
        <v>373</v>
      </c>
    </row>
    <row r="11" spans="2:8" ht="16.5" thickBot="1" x14ac:dyDescent="0.25">
      <c r="B11" s="36">
        <v>13963575</v>
      </c>
      <c r="C11" s="37" t="s">
        <v>375</v>
      </c>
      <c r="D11" s="46">
        <v>55</v>
      </c>
      <c r="E11" s="47">
        <v>52540.25</v>
      </c>
      <c r="F11" s="46" t="s">
        <v>364</v>
      </c>
      <c r="G11" s="44">
        <v>15762.075000000017</v>
      </c>
      <c r="H11" s="45">
        <v>0.7</v>
      </c>
    </row>
    <row r="12" spans="2:8" ht="16.5" thickBot="1" x14ac:dyDescent="0.25">
      <c r="B12" s="38">
        <v>13978279</v>
      </c>
      <c r="C12" s="39" t="s">
        <v>375</v>
      </c>
      <c r="D12" s="48">
        <v>55</v>
      </c>
      <c r="E12" s="49">
        <v>65362.29</v>
      </c>
      <c r="F12" s="48" t="s">
        <v>364</v>
      </c>
      <c r="G12" s="44">
        <v>19608.687000000027</v>
      </c>
      <c r="H12" s="45">
        <v>0.7</v>
      </c>
    </row>
    <row r="20" spans="2:8" ht="9" customHeight="1" x14ac:dyDescent="0.2"/>
    <row r="21" spans="2:8" hidden="1" x14ac:dyDescent="0.2"/>
    <row r="22" spans="2:8" x14ac:dyDescent="0.2">
      <c r="D22" s="51" t="s">
        <v>377</v>
      </c>
      <c r="E22" s="51"/>
      <c r="F22" s="51"/>
      <c r="G22" s="51"/>
      <c r="H22" s="51"/>
    </row>
    <row r="23" spans="2:8" ht="27.75" customHeight="1" x14ac:dyDescent="0.2">
      <c r="D23" s="51"/>
      <c r="E23" s="51"/>
      <c r="F23" s="51"/>
      <c r="G23" s="51"/>
      <c r="H23" s="51"/>
    </row>
    <row r="25" spans="2:8" ht="15" thickBot="1" x14ac:dyDescent="0.25"/>
    <row r="26" spans="2:8" ht="16.5" thickBot="1" x14ac:dyDescent="0.25">
      <c r="B26" s="40" t="s">
        <v>369</v>
      </c>
      <c r="C26" s="42" t="s">
        <v>378</v>
      </c>
      <c r="D26" s="42" t="s">
        <v>374</v>
      </c>
      <c r="E26" s="42" t="s">
        <v>379</v>
      </c>
      <c r="F26" s="42" t="s">
        <v>363</v>
      </c>
      <c r="G26" s="42" t="s">
        <v>380</v>
      </c>
      <c r="H26" s="43" t="s">
        <v>381</v>
      </c>
    </row>
    <row r="27" spans="2:8" ht="16.5" thickBot="1" x14ac:dyDescent="0.25">
      <c r="B27" s="36">
        <v>13963575</v>
      </c>
      <c r="C27" s="37" t="s">
        <v>375</v>
      </c>
      <c r="D27" s="46">
        <v>55</v>
      </c>
      <c r="E27" s="47">
        <v>52540.25</v>
      </c>
      <c r="F27" s="46" t="s">
        <v>364</v>
      </c>
      <c r="G27" s="44">
        <v>15762.075000000017</v>
      </c>
      <c r="H27" s="45">
        <v>0.7</v>
      </c>
    </row>
    <row r="28" spans="2:8" ht="16.5" thickBot="1" x14ac:dyDescent="0.25">
      <c r="B28" s="38">
        <v>13978279</v>
      </c>
      <c r="C28" s="39" t="s">
        <v>375</v>
      </c>
      <c r="D28" s="48">
        <v>55</v>
      </c>
      <c r="E28" s="49">
        <v>65362.29</v>
      </c>
      <c r="F28" s="48" t="s">
        <v>364</v>
      </c>
      <c r="G28" s="44">
        <v>19608.687000000027</v>
      </c>
      <c r="H28" s="45">
        <v>0.7</v>
      </c>
    </row>
  </sheetData>
  <mergeCells count="2">
    <mergeCell ref="D6:H7"/>
    <mergeCell ref="D22:H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5BA8-09AD-4C43-853A-DCFD4898F2CF}">
  <sheetPr>
    <tabColor rgb="FF92D050"/>
  </sheetPr>
  <dimension ref="A1:N121"/>
  <sheetViews>
    <sheetView topLeftCell="D37" zoomScaleNormal="100" workbookViewId="0">
      <selection activeCell="D55" sqref="D55"/>
    </sheetView>
  </sheetViews>
  <sheetFormatPr defaultRowHeight="15" x14ac:dyDescent="0.25"/>
  <cols>
    <col min="1" max="1" width="9.7109375" style="4" customWidth="1"/>
    <col min="2" max="2" width="13" style="4" customWidth="1"/>
    <col min="3" max="3" width="96.85546875" customWidth="1"/>
    <col min="4" max="4" width="15.140625" style="4" bestFit="1" customWidth="1"/>
    <col min="5" max="5" width="5.42578125" style="4" customWidth="1"/>
    <col min="6" max="6" width="14.42578125" style="4" bestFit="1" customWidth="1"/>
    <col min="7" max="7" width="12.85546875" style="4" bestFit="1" customWidth="1"/>
    <col min="8" max="8" width="11.85546875" style="4" bestFit="1" customWidth="1"/>
    <col min="9" max="9" width="16.7109375" style="4" bestFit="1" customWidth="1"/>
    <col min="10" max="10" width="7.7109375" bestFit="1" customWidth="1"/>
    <col min="11" max="11" width="12" style="3" bestFit="1" customWidth="1"/>
    <col min="12" max="12" width="15.5703125" style="3" bestFit="1" customWidth="1"/>
    <col min="13" max="13" width="12.28515625" style="2" customWidth="1"/>
    <col min="14" max="14" width="10.42578125" style="4" customWidth="1"/>
    <col min="20" max="20" width="12" customWidth="1"/>
  </cols>
  <sheetData>
    <row r="1" spans="1:14" s="1" customFormat="1" x14ac:dyDescent="0.25">
      <c r="A1" s="31" t="s">
        <v>362</v>
      </c>
      <c r="B1" s="31" t="s">
        <v>372</v>
      </c>
      <c r="C1" s="31" t="s">
        <v>371</v>
      </c>
      <c r="D1" s="31" t="s">
        <v>3</v>
      </c>
      <c r="E1" s="31" t="s">
        <v>363</v>
      </c>
      <c r="F1" s="31" t="s">
        <v>365</v>
      </c>
      <c r="G1" s="31" t="s">
        <v>366</v>
      </c>
      <c r="H1" s="31" t="s">
        <v>4</v>
      </c>
      <c r="I1" s="31" t="s">
        <v>5</v>
      </c>
      <c r="J1" s="31" t="s">
        <v>0</v>
      </c>
      <c r="K1" s="32" t="s">
        <v>1</v>
      </c>
      <c r="L1" s="32" t="s">
        <v>2</v>
      </c>
      <c r="M1" s="24" t="s">
        <v>368</v>
      </c>
      <c r="N1" s="24" t="s">
        <v>373</v>
      </c>
    </row>
    <row r="2" spans="1:14" x14ac:dyDescent="0.25">
      <c r="A2" s="25" t="s">
        <v>361</v>
      </c>
      <c r="B2" s="33">
        <v>13963575</v>
      </c>
      <c r="C2" s="27" t="s">
        <v>16</v>
      </c>
      <c r="D2" s="25" t="s">
        <v>17</v>
      </c>
      <c r="E2" s="25" t="s">
        <v>364</v>
      </c>
      <c r="F2" s="25" t="s">
        <v>18</v>
      </c>
      <c r="G2" s="25" t="s">
        <v>19</v>
      </c>
      <c r="H2" s="25" t="s">
        <v>20</v>
      </c>
      <c r="I2" s="25" t="s">
        <v>367</v>
      </c>
      <c r="J2" s="27">
        <v>1</v>
      </c>
      <c r="K2" s="28">
        <v>2996</v>
      </c>
      <c r="L2" s="28">
        <v>2996</v>
      </c>
      <c r="M2" s="29">
        <v>898.8</v>
      </c>
      <c r="N2" s="30">
        <f t="shared" ref="N2:N33" si="0">1-(M2/L2)</f>
        <v>0.7</v>
      </c>
    </row>
    <row r="3" spans="1:14" x14ac:dyDescent="0.25">
      <c r="A3" s="25" t="s">
        <v>361</v>
      </c>
      <c r="B3" s="33">
        <v>13963575</v>
      </c>
      <c r="C3" s="27" t="s">
        <v>40</v>
      </c>
      <c r="D3" s="25" t="s">
        <v>41</v>
      </c>
      <c r="E3" s="25" t="s">
        <v>364</v>
      </c>
      <c r="F3" s="25" t="s">
        <v>8</v>
      </c>
      <c r="G3" s="25" t="s">
        <v>9</v>
      </c>
      <c r="H3" s="25" t="s">
        <v>42</v>
      </c>
      <c r="I3" s="25" t="s">
        <v>367</v>
      </c>
      <c r="J3" s="27">
        <v>1</v>
      </c>
      <c r="K3" s="28">
        <v>2499</v>
      </c>
      <c r="L3" s="28">
        <v>2499</v>
      </c>
      <c r="M3" s="29">
        <v>749.69999999999993</v>
      </c>
      <c r="N3" s="30">
        <f t="shared" si="0"/>
        <v>0.7</v>
      </c>
    </row>
    <row r="4" spans="1:14" x14ac:dyDescent="0.25">
      <c r="A4" s="25" t="s">
        <v>361</v>
      </c>
      <c r="B4" s="33">
        <v>13963575</v>
      </c>
      <c r="C4" s="27" t="s">
        <v>43</v>
      </c>
      <c r="D4" s="25" t="s">
        <v>44</v>
      </c>
      <c r="E4" s="25" t="s">
        <v>364</v>
      </c>
      <c r="F4" s="25" t="s">
        <v>13</v>
      </c>
      <c r="G4" s="25" t="s">
        <v>45</v>
      </c>
      <c r="H4" s="25" t="s">
        <v>46</v>
      </c>
      <c r="I4" s="25" t="s">
        <v>367</v>
      </c>
      <c r="J4" s="27">
        <v>1</v>
      </c>
      <c r="K4" s="28">
        <v>2449</v>
      </c>
      <c r="L4" s="28">
        <v>2449</v>
      </c>
      <c r="M4" s="29">
        <v>734.69999999999993</v>
      </c>
      <c r="N4" s="30">
        <f t="shared" si="0"/>
        <v>0.7</v>
      </c>
    </row>
    <row r="5" spans="1:14" x14ac:dyDescent="0.25">
      <c r="A5" s="25" t="s">
        <v>361</v>
      </c>
      <c r="B5" s="33">
        <v>13963575</v>
      </c>
      <c r="C5" s="27" t="s">
        <v>47</v>
      </c>
      <c r="D5" s="25" t="s">
        <v>48</v>
      </c>
      <c r="E5" s="25" t="s">
        <v>364</v>
      </c>
      <c r="F5" s="25" t="s">
        <v>32</v>
      </c>
      <c r="G5" s="25" t="s">
        <v>49</v>
      </c>
      <c r="H5" s="25" t="s">
        <v>50</v>
      </c>
      <c r="I5" s="25" t="s">
        <v>367</v>
      </c>
      <c r="J5" s="27">
        <v>1</v>
      </c>
      <c r="K5" s="28">
        <v>2449</v>
      </c>
      <c r="L5" s="28">
        <v>2449</v>
      </c>
      <c r="M5" s="29">
        <v>734.69999999999993</v>
      </c>
      <c r="N5" s="30">
        <f t="shared" si="0"/>
        <v>0.7</v>
      </c>
    </row>
    <row r="6" spans="1:14" x14ac:dyDescent="0.25">
      <c r="A6" s="25" t="s">
        <v>361</v>
      </c>
      <c r="B6" s="33">
        <v>13963575</v>
      </c>
      <c r="C6" s="27" t="s">
        <v>51</v>
      </c>
      <c r="D6" s="25" t="s">
        <v>52</v>
      </c>
      <c r="E6" s="25" t="s">
        <v>364</v>
      </c>
      <c r="F6" s="25" t="s">
        <v>53</v>
      </c>
      <c r="G6" s="25" t="s">
        <v>54</v>
      </c>
      <c r="H6" s="25" t="s">
        <v>55</v>
      </c>
      <c r="I6" s="25" t="s">
        <v>367</v>
      </c>
      <c r="J6" s="27">
        <v>1</v>
      </c>
      <c r="K6" s="28">
        <v>2114</v>
      </c>
      <c r="L6" s="28">
        <v>2114</v>
      </c>
      <c r="M6" s="29">
        <v>634.19999999999993</v>
      </c>
      <c r="N6" s="30">
        <f t="shared" si="0"/>
        <v>0.7</v>
      </c>
    </row>
    <row r="7" spans="1:14" x14ac:dyDescent="0.25">
      <c r="A7" s="25" t="s">
        <v>361</v>
      </c>
      <c r="B7" s="33">
        <v>13963575</v>
      </c>
      <c r="C7" s="27" t="s">
        <v>57</v>
      </c>
      <c r="D7" s="25" t="s">
        <v>58</v>
      </c>
      <c r="E7" s="25" t="s">
        <v>364</v>
      </c>
      <c r="F7" s="25" t="s">
        <v>23</v>
      </c>
      <c r="G7" s="25" t="s">
        <v>59</v>
      </c>
      <c r="H7" s="25" t="s">
        <v>60</v>
      </c>
      <c r="I7" s="25" t="s">
        <v>367</v>
      </c>
      <c r="J7" s="27">
        <v>1</v>
      </c>
      <c r="K7" s="28">
        <v>1999</v>
      </c>
      <c r="L7" s="28">
        <v>1999</v>
      </c>
      <c r="M7" s="29">
        <v>599.69999999999993</v>
      </c>
      <c r="N7" s="30">
        <f t="shared" si="0"/>
        <v>0.7</v>
      </c>
    </row>
    <row r="8" spans="1:14" x14ac:dyDescent="0.25">
      <c r="A8" s="25" t="s">
        <v>361</v>
      </c>
      <c r="B8" s="33">
        <v>13963575</v>
      </c>
      <c r="C8" s="27" t="s">
        <v>64</v>
      </c>
      <c r="D8" s="25" t="s">
        <v>65</v>
      </c>
      <c r="E8" s="25" t="s">
        <v>364</v>
      </c>
      <c r="F8" s="25" t="s">
        <v>66</v>
      </c>
      <c r="G8" s="25" t="s">
        <v>67</v>
      </c>
      <c r="H8" s="25" t="s">
        <v>68</v>
      </c>
      <c r="I8" s="25" t="s">
        <v>367</v>
      </c>
      <c r="J8" s="27">
        <v>1</v>
      </c>
      <c r="K8" s="28">
        <v>1832</v>
      </c>
      <c r="L8" s="28">
        <v>1832</v>
      </c>
      <c r="M8" s="29">
        <v>549.6</v>
      </c>
      <c r="N8" s="30">
        <f t="shared" si="0"/>
        <v>0.7</v>
      </c>
    </row>
    <row r="9" spans="1:14" x14ac:dyDescent="0.25">
      <c r="A9" s="25" t="s">
        <v>361</v>
      </c>
      <c r="B9" s="33">
        <v>13963575</v>
      </c>
      <c r="C9" s="27" t="s">
        <v>80</v>
      </c>
      <c r="D9" s="25" t="s">
        <v>81</v>
      </c>
      <c r="E9" s="25" t="s">
        <v>364</v>
      </c>
      <c r="F9" s="25" t="s">
        <v>18</v>
      </c>
      <c r="G9" s="25" t="s">
        <v>9</v>
      </c>
      <c r="H9" s="25" t="s">
        <v>82</v>
      </c>
      <c r="I9" s="25" t="s">
        <v>367</v>
      </c>
      <c r="J9" s="27">
        <v>1</v>
      </c>
      <c r="K9" s="28">
        <v>1499</v>
      </c>
      <c r="L9" s="28">
        <v>1499</v>
      </c>
      <c r="M9" s="29">
        <v>449.7</v>
      </c>
      <c r="N9" s="30">
        <f t="shared" si="0"/>
        <v>0.7</v>
      </c>
    </row>
    <row r="10" spans="1:14" x14ac:dyDescent="0.25">
      <c r="A10" s="25" t="s">
        <v>361</v>
      </c>
      <c r="B10" s="33">
        <v>13963575</v>
      </c>
      <c r="C10" s="27" t="s">
        <v>83</v>
      </c>
      <c r="D10" s="25" t="s">
        <v>84</v>
      </c>
      <c r="E10" s="25" t="s">
        <v>364</v>
      </c>
      <c r="F10" s="25" t="s">
        <v>8</v>
      </c>
      <c r="G10" s="25" t="s">
        <v>9</v>
      </c>
      <c r="H10" s="25" t="s">
        <v>85</v>
      </c>
      <c r="I10" s="25" t="s">
        <v>367</v>
      </c>
      <c r="J10" s="27">
        <v>1</v>
      </c>
      <c r="K10" s="28">
        <v>1399</v>
      </c>
      <c r="L10" s="28">
        <v>1399</v>
      </c>
      <c r="M10" s="29">
        <v>419.7</v>
      </c>
      <c r="N10" s="30">
        <f t="shared" si="0"/>
        <v>0.7</v>
      </c>
    </row>
    <row r="11" spans="1:14" x14ac:dyDescent="0.25">
      <c r="A11" s="25" t="s">
        <v>361</v>
      </c>
      <c r="B11" s="33">
        <v>13963575</v>
      </c>
      <c r="C11" s="27" t="s">
        <v>98</v>
      </c>
      <c r="D11" s="25" t="s">
        <v>99</v>
      </c>
      <c r="E11" s="25" t="s">
        <v>364</v>
      </c>
      <c r="F11" s="25" t="s">
        <v>100</v>
      </c>
      <c r="G11" s="25" t="s">
        <v>9</v>
      </c>
      <c r="H11" s="25"/>
      <c r="I11" s="25" t="s">
        <v>367</v>
      </c>
      <c r="J11" s="27">
        <v>1</v>
      </c>
      <c r="K11" s="28">
        <v>1349.99</v>
      </c>
      <c r="L11" s="28">
        <v>1349.99</v>
      </c>
      <c r="M11" s="29">
        <v>404.99700000000001</v>
      </c>
      <c r="N11" s="30">
        <f t="shared" si="0"/>
        <v>0.7</v>
      </c>
    </row>
    <row r="12" spans="1:14" x14ac:dyDescent="0.25">
      <c r="A12" s="25" t="s">
        <v>361</v>
      </c>
      <c r="B12" s="33">
        <v>13963575</v>
      </c>
      <c r="C12" s="27" t="s">
        <v>105</v>
      </c>
      <c r="D12" s="25" t="s">
        <v>106</v>
      </c>
      <c r="E12" s="25" t="s">
        <v>364</v>
      </c>
      <c r="F12" s="25" t="s">
        <v>32</v>
      </c>
      <c r="G12" s="25" t="s">
        <v>107</v>
      </c>
      <c r="H12" s="25" t="s">
        <v>108</v>
      </c>
      <c r="I12" s="25" t="s">
        <v>367</v>
      </c>
      <c r="J12" s="27">
        <v>1</v>
      </c>
      <c r="K12" s="28">
        <v>1271.33</v>
      </c>
      <c r="L12" s="28">
        <v>1271.33</v>
      </c>
      <c r="M12" s="29">
        <v>381.39899999999994</v>
      </c>
      <c r="N12" s="30">
        <f t="shared" si="0"/>
        <v>0.7</v>
      </c>
    </row>
    <row r="13" spans="1:14" x14ac:dyDescent="0.25">
      <c r="A13" s="25" t="s">
        <v>361</v>
      </c>
      <c r="B13" s="33">
        <v>13963575</v>
      </c>
      <c r="C13" s="27" t="s">
        <v>109</v>
      </c>
      <c r="D13" s="25" t="s">
        <v>110</v>
      </c>
      <c r="E13" s="25" t="s">
        <v>364</v>
      </c>
      <c r="F13" s="25" t="s">
        <v>8</v>
      </c>
      <c r="G13" s="25" t="s">
        <v>111</v>
      </c>
      <c r="H13" s="25" t="s">
        <v>112</v>
      </c>
      <c r="I13" s="25" t="s">
        <v>367</v>
      </c>
      <c r="J13" s="27">
        <v>1</v>
      </c>
      <c r="K13" s="28">
        <v>1259</v>
      </c>
      <c r="L13" s="28">
        <v>1259</v>
      </c>
      <c r="M13" s="29">
        <v>377.7</v>
      </c>
      <c r="N13" s="30">
        <f t="shared" si="0"/>
        <v>0.7</v>
      </c>
    </row>
    <row r="14" spans="1:14" x14ac:dyDescent="0.25">
      <c r="A14" s="25" t="s">
        <v>361</v>
      </c>
      <c r="B14" s="33">
        <v>13963575</v>
      </c>
      <c r="C14" s="27" t="s">
        <v>113</v>
      </c>
      <c r="D14" s="25" t="s">
        <v>114</v>
      </c>
      <c r="E14" s="25" t="s">
        <v>364</v>
      </c>
      <c r="F14" s="25" t="s">
        <v>13</v>
      </c>
      <c r="G14" s="25" t="s">
        <v>115</v>
      </c>
      <c r="H14" s="25" t="s">
        <v>116</v>
      </c>
      <c r="I14" s="25" t="s">
        <v>367</v>
      </c>
      <c r="J14" s="27">
        <v>1</v>
      </c>
      <c r="K14" s="28">
        <v>1199</v>
      </c>
      <c r="L14" s="28">
        <v>1199</v>
      </c>
      <c r="M14" s="29">
        <v>359.7</v>
      </c>
      <c r="N14" s="30">
        <f t="shared" si="0"/>
        <v>0.7</v>
      </c>
    </row>
    <row r="15" spans="1:14" x14ac:dyDescent="0.25">
      <c r="A15" s="25" t="s">
        <v>361</v>
      </c>
      <c r="B15" s="33">
        <v>13963575</v>
      </c>
      <c r="C15" s="27" t="s">
        <v>117</v>
      </c>
      <c r="D15" s="25" t="s">
        <v>118</v>
      </c>
      <c r="E15" s="25" t="s">
        <v>364</v>
      </c>
      <c r="F15" s="25" t="s">
        <v>13</v>
      </c>
      <c r="G15" s="25" t="s">
        <v>9</v>
      </c>
      <c r="H15" s="25" t="s">
        <v>119</v>
      </c>
      <c r="I15" s="25" t="s">
        <v>367</v>
      </c>
      <c r="J15" s="27">
        <v>1</v>
      </c>
      <c r="K15" s="28">
        <v>1188</v>
      </c>
      <c r="L15" s="28">
        <v>1188</v>
      </c>
      <c r="M15" s="29">
        <v>356.4</v>
      </c>
      <c r="N15" s="30">
        <f t="shared" si="0"/>
        <v>0.7</v>
      </c>
    </row>
    <row r="16" spans="1:14" x14ac:dyDescent="0.25">
      <c r="A16" s="25" t="s">
        <v>361</v>
      </c>
      <c r="B16" s="33">
        <v>13963575</v>
      </c>
      <c r="C16" s="27" t="s">
        <v>120</v>
      </c>
      <c r="D16" s="25" t="s">
        <v>121</v>
      </c>
      <c r="E16" s="25" t="s">
        <v>364</v>
      </c>
      <c r="F16" s="25" t="s">
        <v>8</v>
      </c>
      <c r="G16" s="25" t="s">
        <v>122</v>
      </c>
      <c r="H16" s="25" t="s">
        <v>123</v>
      </c>
      <c r="I16" s="25" t="s">
        <v>367</v>
      </c>
      <c r="J16" s="27">
        <v>1</v>
      </c>
      <c r="K16" s="28">
        <v>1169</v>
      </c>
      <c r="L16" s="28">
        <v>1169</v>
      </c>
      <c r="M16" s="29">
        <v>350.7</v>
      </c>
      <c r="N16" s="30">
        <f t="shared" si="0"/>
        <v>0.7</v>
      </c>
    </row>
    <row r="17" spans="1:14" x14ac:dyDescent="0.25">
      <c r="A17" s="25" t="s">
        <v>361</v>
      </c>
      <c r="B17" s="33">
        <v>13963575</v>
      </c>
      <c r="C17" s="27" t="s">
        <v>128</v>
      </c>
      <c r="D17" s="25" t="s">
        <v>129</v>
      </c>
      <c r="E17" s="25" t="s">
        <v>364</v>
      </c>
      <c r="F17" s="25" t="s">
        <v>18</v>
      </c>
      <c r="G17" s="25" t="s">
        <v>130</v>
      </c>
      <c r="H17" s="25" t="s">
        <v>131</v>
      </c>
      <c r="I17" s="25" t="s">
        <v>367</v>
      </c>
      <c r="J17" s="27">
        <v>1</v>
      </c>
      <c r="K17" s="28">
        <v>1119</v>
      </c>
      <c r="L17" s="28">
        <v>1119</v>
      </c>
      <c r="M17" s="29">
        <v>335.7</v>
      </c>
      <c r="N17" s="30">
        <f t="shared" si="0"/>
        <v>0.7</v>
      </c>
    </row>
    <row r="18" spans="1:14" x14ac:dyDescent="0.25">
      <c r="A18" s="25" t="s">
        <v>361</v>
      </c>
      <c r="B18" s="33">
        <v>13963575</v>
      </c>
      <c r="C18" s="27" t="s">
        <v>132</v>
      </c>
      <c r="D18" s="25" t="s">
        <v>133</v>
      </c>
      <c r="E18" s="25" t="s">
        <v>364</v>
      </c>
      <c r="F18" s="25" t="s">
        <v>8</v>
      </c>
      <c r="G18" s="25" t="s">
        <v>134</v>
      </c>
      <c r="H18" s="25" t="s">
        <v>135</v>
      </c>
      <c r="I18" s="25" t="s">
        <v>367</v>
      </c>
      <c r="J18" s="27">
        <v>1</v>
      </c>
      <c r="K18" s="28">
        <v>1099</v>
      </c>
      <c r="L18" s="28">
        <v>1099</v>
      </c>
      <c r="M18" s="29">
        <v>329.7</v>
      </c>
      <c r="N18" s="30">
        <f t="shared" si="0"/>
        <v>0.7</v>
      </c>
    </row>
    <row r="19" spans="1:14" x14ac:dyDescent="0.25">
      <c r="A19" s="25" t="s">
        <v>361</v>
      </c>
      <c r="B19" s="33">
        <v>13963575</v>
      </c>
      <c r="C19" s="27" t="s">
        <v>147</v>
      </c>
      <c r="D19" s="25" t="s">
        <v>148</v>
      </c>
      <c r="E19" s="25" t="s">
        <v>364</v>
      </c>
      <c r="F19" s="25" t="s">
        <v>23</v>
      </c>
      <c r="G19" s="25" t="s">
        <v>149</v>
      </c>
      <c r="H19" s="25" t="s">
        <v>150</v>
      </c>
      <c r="I19" s="25" t="s">
        <v>367</v>
      </c>
      <c r="J19" s="27">
        <v>1</v>
      </c>
      <c r="K19" s="28">
        <v>999</v>
      </c>
      <c r="L19" s="28">
        <v>999</v>
      </c>
      <c r="M19" s="29">
        <v>299.7</v>
      </c>
      <c r="N19" s="30">
        <f t="shared" si="0"/>
        <v>0.7</v>
      </c>
    </row>
    <row r="20" spans="1:14" x14ac:dyDescent="0.25">
      <c r="A20" s="25" t="s">
        <v>361</v>
      </c>
      <c r="B20" s="33">
        <v>13963575</v>
      </c>
      <c r="C20" s="27" t="s">
        <v>151</v>
      </c>
      <c r="D20" s="25" t="s">
        <v>152</v>
      </c>
      <c r="E20" s="25" t="s">
        <v>364</v>
      </c>
      <c r="F20" s="25" t="s">
        <v>23</v>
      </c>
      <c r="G20" s="25" t="s">
        <v>153</v>
      </c>
      <c r="H20" s="25" t="s">
        <v>154</v>
      </c>
      <c r="I20" s="25" t="s">
        <v>367</v>
      </c>
      <c r="J20" s="27">
        <v>1</v>
      </c>
      <c r="K20" s="28">
        <v>999</v>
      </c>
      <c r="L20" s="28">
        <v>999</v>
      </c>
      <c r="M20" s="29">
        <v>299.7</v>
      </c>
      <c r="N20" s="30">
        <f t="shared" si="0"/>
        <v>0.7</v>
      </c>
    </row>
    <row r="21" spans="1:14" x14ac:dyDescent="0.25">
      <c r="A21" s="25" t="s">
        <v>361</v>
      </c>
      <c r="B21" s="33">
        <v>13963575</v>
      </c>
      <c r="C21" s="27" t="s">
        <v>167</v>
      </c>
      <c r="D21" s="25" t="s">
        <v>168</v>
      </c>
      <c r="E21" s="25" t="s">
        <v>364</v>
      </c>
      <c r="F21" s="25" t="s">
        <v>23</v>
      </c>
      <c r="G21" s="25" t="s">
        <v>169</v>
      </c>
      <c r="H21" s="25" t="s">
        <v>170</v>
      </c>
      <c r="I21" s="25" t="s">
        <v>367</v>
      </c>
      <c r="J21" s="27">
        <v>1</v>
      </c>
      <c r="K21" s="28">
        <v>989</v>
      </c>
      <c r="L21" s="28">
        <v>989</v>
      </c>
      <c r="M21" s="29">
        <v>296.7</v>
      </c>
      <c r="N21" s="30">
        <f t="shared" si="0"/>
        <v>0.7</v>
      </c>
    </row>
    <row r="22" spans="1:14" x14ac:dyDescent="0.25">
      <c r="A22" s="25" t="s">
        <v>361</v>
      </c>
      <c r="B22" s="33">
        <v>13963575</v>
      </c>
      <c r="C22" s="27" t="s">
        <v>176</v>
      </c>
      <c r="D22" s="25"/>
      <c r="E22" s="25" t="s">
        <v>364</v>
      </c>
      <c r="F22" s="25"/>
      <c r="G22" s="25" t="s">
        <v>9</v>
      </c>
      <c r="H22" s="25"/>
      <c r="I22" s="25" t="s">
        <v>367</v>
      </c>
      <c r="J22" s="27">
        <v>1</v>
      </c>
      <c r="K22" s="28">
        <v>985</v>
      </c>
      <c r="L22" s="28">
        <v>985</v>
      </c>
      <c r="M22" s="29">
        <v>295.5</v>
      </c>
      <c r="N22" s="30">
        <f t="shared" si="0"/>
        <v>0.7</v>
      </c>
    </row>
    <row r="23" spans="1:14" x14ac:dyDescent="0.25">
      <c r="A23" s="25" t="s">
        <v>361</v>
      </c>
      <c r="B23" s="33">
        <v>13963575</v>
      </c>
      <c r="C23" s="27" t="s">
        <v>176</v>
      </c>
      <c r="D23" s="25"/>
      <c r="E23" s="25" t="s">
        <v>364</v>
      </c>
      <c r="F23" s="25"/>
      <c r="G23" s="25" t="s">
        <v>9</v>
      </c>
      <c r="H23" s="25"/>
      <c r="I23" s="25" t="s">
        <v>367</v>
      </c>
      <c r="J23" s="27">
        <v>1</v>
      </c>
      <c r="K23" s="28">
        <v>985</v>
      </c>
      <c r="L23" s="28">
        <v>985</v>
      </c>
      <c r="M23" s="29">
        <v>295.5</v>
      </c>
      <c r="N23" s="30">
        <f t="shared" si="0"/>
        <v>0.7</v>
      </c>
    </row>
    <row r="24" spans="1:14" x14ac:dyDescent="0.25">
      <c r="A24" s="25" t="s">
        <v>361</v>
      </c>
      <c r="B24" s="33">
        <v>13963575</v>
      </c>
      <c r="C24" s="27" t="s">
        <v>176</v>
      </c>
      <c r="D24" s="25"/>
      <c r="E24" s="25" t="s">
        <v>364</v>
      </c>
      <c r="F24" s="25"/>
      <c r="G24" s="25" t="s">
        <v>9</v>
      </c>
      <c r="H24" s="25"/>
      <c r="I24" s="25" t="s">
        <v>367</v>
      </c>
      <c r="J24" s="27">
        <v>1</v>
      </c>
      <c r="K24" s="28">
        <v>985</v>
      </c>
      <c r="L24" s="28">
        <v>985</v>
      </c>
      <c r="M24" s="29">
        <v>295.5</v>
      </c>
      <c r="N24" s="30">
        <f t="shared" si="0"/>
        <v>0.7</v>
      </c>
    </row>
    <row r="25" spans="1:14" x14ac:dyDescent="0.25">
      <c r="A25" s="25" t="s">
        <v>361</v>
      </c>
      <c r="B25" s="33">
        <v>13963575</v>
      </c>
      <c r="C25" s="27" t="s">
        <v>177</v>
      </c>
      <c r="D25" s="25" t="s">
        <v>178</v>
      </c>
      <c r="E25" s="25" t="s">
        <v>364</v>
      </c>
      <c r="F25" s="25" t="s">
        <v>18</v>
      </c>
      <c r="G25" s="25" t="s">
        <v>179</v>
      </c>
      <c r="H25" s="25" t="s">
        <v>180</v>
      </c>
      <c r="I25" s="25" t="s">
        <v>367</v>
      </c>
      <c r="J25" s="27">
        <v>1</v>
      </c>
      <c r="K25" s="28">
        <v>959</v>
      </c>
      <c r="L25" s="28">
        <v>959</v>
      </c>
      <c r="M25" s="29">
        <v>287.7</v>
      </c>
      <c r="N25" s="30">
        <f t="shared" si="0"/>
        <v>0.7</v>
      </c>
    </row>
    <row r="26" spans="1:14" x14ac:dyDescent="0.25">
      <c r="A26" s="25" t="s">
        <v>361</v>
      </c>
      <c r="B26" s="33">
        <v>13963575</v>
      </c>
      <c r="C26" s="27" t="s">
        <v>181</v>
      </c>
      <c r="D26" s="25" t="s">
        <v>182</v>
      </c>
      <c r="E26" s="25" t="s">
        <v>364</v>
      </c>
      <c r="F26" s="25" t="s">
        <v>8</v>
      </c>
      <c r="G26" s="25" t="s">
        <v>183</v>
      </c>
      <c r="H26" s="25" t="s">
        <v>184</v>
      </c>
      <c r="I26" s="25" t="s">
        <v>367</v>
      </c>
      <c r="J26" s="27">
        <v>1</v>
      </c>
      <c r="K26" s="28">
        <v>949</v>
      </c>
      <c r="L26" s="28">
        <v>949</v>
      </c>
      <c r="M26" s="29">
        <v>284.7</v>
      </c>
      <c r="N26" s="30">
        <f t="shared" si="0"/>
        <v>0.7</v>
      </c>
    </row>
    <row r="27" spans="1:14" x14ac:dyDescent="0.25">
      <c r="A27" s="25" t="s">
        <v>361</v>
      </c>
      <c r="B27" s="33">
        <v>13963575</v>
      </c>
      <c r="C27" s="27" t="s">
        <v>185</v>
      </c>
      <c r="D27" s="25" t="s">
        <v>186</v>
      </c>
      <c r="E27" s="25" t="s">
        <v>364</v>
      </c>
      <c r="F27" s="25" t="s">
        <v>13</v>
      </c>
      <c r="G27" s="25" t="s">
        <v>187</v>
      </c>
      <c r="H27" s="25" t="s">
        <v>188</v>
      </c>
      <c r="I27" s="25" t="s">
        <v>367</v>
      </c>
      <c r="J27" s="27">
        <v>1</v>
      </c>
      <c r="K27" s="28">
        <v>949</v>
      </c>
      <c r="L27" s="28">
        <v>949</v>
      </c>
      <c r="M27" s="29">
        <v>284.7</v>
      </c>
      <c r="N27" s="30">
        <f t="shared" si="0"/>
        <v>0.7</v>
      </c>
    </row>
    <row r="28" spans="1:14" x14ac:dyDescent="0.25">
      <c r="A28" s="25" t="s">
        <v>361</v>
      </c>
      <c r="B28" s="33">
        <v>13963575</v>
      </c>
      <c r="C28" s="27" t="s">
        <v>200</v>
      </c>
      <c r="D28" s="25" t="s">
        <v>201</v>
      </c>
      <c r="E28" s="25" t="s">
        <v>364</v>
      </c>
      <c r="F28" s="25" t="s">
        <v>32</v>
      </c>
      <c r="G28" s="25" t="s">
        <v>202</v>
      </c>
      <c r="H28" s="25" t="s">
        <v>203</v>
      </c>
      <c r="I28" s="25" t="s">
        <v>367</v>
      </c>
      <c r="J28" s="27">
        <v>1</v>
      </c>
      <c r="K28" s="28">
        <v>899</v>
      </c>
      <c r="L28" s="28">
        <v>899</v>
      </c>
      <c r="M28" s="29">
        <v>269.7</v>
      </c>
      <c r="N28" s="30">
        <f t="shared" si="0"/>
        <v>0.7</v>
      </c>
    </row>
    <row r="29" spans="1:14" x14ac:dyDescent="0.25">
      <c r="A29" s="25" t="s">
        <v>361</v>
      </c>
      <c r="B29" s="33">
        <v>13963575</v>
      </c>
      <c r="C29" s="27" t="s">
        <v>204</v>
      </c>
      <c r="D29" s="25" t="s">
        <v>205</v>
      </c>
      <c r="E29" s="25" t="s">
        <v>364</v>
      </c>
      <c r="F29" s="25" t="s">
        <v>32</v>
      </c>
      <c r="G29" s="25" t="s">
        <v>206</v>
      </c>
      <c r="H29" s="25" t="s">
        <v>207</v>
      </c>
      <c r="I29" s="25" t="s">
        <v>367</v>
      </c>
      <c r="J29" s="27">
        <v>1</v>
      </c>
      <c r="K29" s="28">
        <v>899</v>
      </c>
      <c r="L29" s="28">
        <v>899</v>
      </c>
      <c r="M29" s="29">
        <v>269.7</v>
      </c>
      <c r="N29" s="30">
        <f t="shared" si="0"/>
        <v>0.7</v>
      </c>
    </row>
    <row r="30" spans="1:14" x14ac:dyDescent="0.25">
      <c r="A30" s="25" t="s">
        <v>361</v>
      </c>
      <c r="B30" s="33">
        <v>13963575</v>
      </c>
      <c r="C30" s="27" t="s">
        <v>218</v>
      </c>
      <c r="D30" s="25" t="s">
        <v>219</v>
      </c>
      <c r="E30" s="25" t="s">
        <v>364</v>
      </c>
      <c r="F30" s="25" t="s">
        <v>8</v>
      </c>
      <c r="G30" s="25" t="s">
        <v>9</v>
      </c>
      <c r="H30" s="25" t="s">
        <v>220</v>
      </c>
      <c r="I30" s="25" t="s">
        <v>367</v>
      </c>
      <c r="J30" s="27">
        <v>1</v>
      </c>
      <c r="K30" s="28">
        <v>829</v>
      </c>
      <c r="L30" s="28">
        <v>829</v>
      </c>
      <c r="M30" s="29">
        <v>248.7</v>
      </c>
      <c r="N30" s="30">
        <f t="shared" si="0"/>
        <v>0.7</v>
      </c>
    </row>
    <row r="31" spans="1:14" x14ac:dyDescent="0.25">
      <c r="A31" s="25" t="s">
        <v>361</v>
      </c>
      <c r="B31" s="33">
        <v>13963575</v>
      </c>
      <c r="C31" s="27" t="s">
        <v>225</v>
      </c>
      <c r="D31" s="25" t="s">
        <v>226</v>
      </c>
      <c r="E31" s="25" t="s">
        <v>364</v>
      </c>
      <c r="F31" s="25" t="s">
        <v>8</v>
      </c>
      <c r="G31" s="25" t="s">
        <v>227</v>
      </c>
      <c r="H31" s="25" t="s">
        <v>228</v>
      </c>
      <c r="I31" s="25" t="s">
        <v>367</v>
      </c>
      <c r="J31" s="27">
        <v>1</v>
      </c>
      <c r="K31" s="28">
        <v>799</v>
      </c>
      <c r="L31" s="28">
        <v>799</v>
      </c>
      <c r="M31" s="29">
        <v>239.7</v>
      </c>
      <c r="N31" s="30">
        <f t="shared" si="0"/>
        <v>0.7</v>
      </c>
    </row>
    <row r="32" spans="1:14" x14ac:dyDescent="0.25">
      <c r="A32" s="25" t="s">
        <v>361</v>
      </c>
      <c r="B32" s="33">
        <v>13963575</v>
      </c>
      <c r="C32" s="27" t="s">
        <v>240</v>
      </c>
      <c r="D32" s="25" t="s">
        <v>241</v>
      </c>
      <c r="E32" s="25" t="s">
        <v>364</v>
      </c>
      <c r="F32" s="25" t="s">
        <v>8</v>
      </c>
      <c r="G32" s="25" t="s">
        <v>9</v>
      </c>
      <c r="H32" s="25" t="s">
        <v>242</v>
      </c>
      <c r="I32" s="25" t="s">
        <v>367</v>
      </c>
      <c r="J32" s="27">
        <v>1</v>
      </c>
      <c r="K32" s="28">
        <v>749</v>
      </c>
      <c r="L32" s="28">
        <v>749</v>
      </c>
      <c r="M32" s="29">
        <v>224.7</v>
      </c>
      <c r="N32" s="30">
        <f t="shared" si="0"/>
        <v>0.7</v>
      </c>
    </row>
    <row r="33" spans="1:14" x14ac:dyDescent="0.25">
      <c r="A33" s="25" t="s">
        <v>361</v>
      </c>
      <c r="B33" s="33">
        <v>13963575</v>
      </c>
      <c r="C33" s="27" t="s">
        <v>246</v>
      </c>
      <c r="D33" s="25" t="s">
        <v>247</v>
      </c>
      <c r="E33" s="25" t="s">
        <v>364</v>
      </c>
      <c r="F33" s="25" t="s">
        <v>18</v>
      </c>
      <c r="G33" s="25" t="s">
        <v>248</v>
      </c>
      <c r="H33" s="25" t="s">
        <v>249</v>
      </c>
      <c r="I33" s="25" t="s">
        <v>367</v>
      </c>
      <c r="J33" s="27">
        <v>1</v>
      </c>
      <c r="K33" s="28">
        <v>709</v>
      </c>
      <c r="L33" s="28">
        <v>709</v>
      </c>
      <c r="M33" s="29">
        <v>212.7</v>
      </c>
      <c r="N33" s="30">
        <f t="shared" si="0"/>
        <v>0.7</v>
      </c>
    </row>
    <row r="34" spans="1:14" x14ac:dyDescent="0.25">
      <c r="A34" s="25" t="s">
        <v>361</v>
      </c>
      <c r="B34" s="33">
        <v>13963575</v>
      </c>
      <c r="C34" s="27" t="s">
        <v>254</v>
      </c>
      <c r="D34" s="25" t="s">
        <v>255</v>
      </c>
      <c r="E34" s="25" t="s">
        <v>364</v>
      </c>
      <c r="F34" s="25" t="s">
        <v>256</v>
      </c>
      <c r="G34" s="25" t="s">
        <v>257</v>
      </c>
      <c r="H34" s="25" t="s">
        <v>258</v>
      </c>
      <c r="I34" s="25" t="s">
        <v>367</v>
      </c>
      <c r="J34" s="27">
        <v>1</v>
      </c>
      <c r="K34" s="28">
        <v>699</v>
      </c>
      <c r="L34" s="28">
        <v>699</v>
      </c>
      <c r="M34" s="29">
        <v>209.7</v>
      </c>
      <c r="N34" s="30">
        <f t="shared" ref="N34:N65" si="1">1-(M34/L34)</f>
        <v>0.7</v>
      </c>
    </row>
    <row r="35" spans="1:14" x14ac:dyDescent="0.25">
      <c r="A35" s="25" t="s">
        <v>361</v>
      </c>
      <c r="B35" s="33">
        <v>13963575</v>
      </c>
      <c r="C35" s="27" t="s">
        <v>259</v>
      </c>
      <c r="D35" s="25" t="s">
        <v>260</v>
      </c>
      <c r="E35" s="25" t="s">
        <v>364</v>
      </c>
      <c r="F35" s="25" t="s">
        <v>18</v>
      </c>
      <c r="G35" s="25" t="s">
        <v>9</v>
      </c>
      <c r="H35" s="25" t="s">
        <v>261</v>
      </c>
      <c r="I35" s="25" t="s">
        <v>367</v>
      </c>
      <c r="J35" s="27">
        <v>1</v>
      </c>
      <c r="K35" s="28">
        <v>699</v>
      </c>
      <c r="L35" s="28">
        <v>699</v>
      </c>
      <c r="M35" s="29">
        <v>209.7</v>
      </c>
      <c r="N35" s="30">
        <f t="shared" si="1"/>
        <v>0.7</v>
      </c>
    </row>
    <row r="36" spans="1:14" x14ac:dyDescent="0.25">
      <c r="A36" s="25" t="s">
        <v>361</v>
      </c>
      <c r="B36" s="33">
        <v>13963575</v>
      </c>
      <c r="C36" s="27" t="s">
        <v>269</v>
      </c>
      <c r="D36" s="25" t="s">
        <v>270</v>
      </c>
      <c r="E36" s="25" t="s">
        <v>364</v>
      </c>
      <c r="F36" s="25" t="s">
        <v>173</v>
      </c>
      <c r="G36" s="25" t="s">
        <v>271</v>
      </c>
      <c r="H36" s="25" t="s">
        <v>272</v>
      </c>
      <c r="I36" s="25" t="s">
        <v>367</v>
      </c>
      <c r="J36" s="27">
        <v>1</v>
      </c>
      <c r="K36" s="28">
        <v>699</v>
      </c>
      <c r="L36" s="28">
        <v>699</v>
      </c>
      <c r="M36" s="29">
        <v>209.7</v>
      </c>
      <c r="N36" s="30">
        <f t="shared" si="1"/>
        <v>0.7</v>
      </c>
    </row>
    <row r="37" spans="1:14" x14ac:dyDescent="0.25">
      <c r="A37" s="25" t="s">
        <v>361</v>
      </c>
      <c r="B37" s="33">
        <v>13963575</v>
      </c>
      <c r="C37" s="27" t="s">
        <v>273</v>
      </c>
      <c r="D37" s="25" t="s">
        <v>274</v>
      </c>
      <c r="E37" s="25" t="s">
        <v>364</v>
      </c>
      <c r="F37" s="25" t="s">
        <v>32</v>
      </c>
      <c r="G37" s="25" t="s">
        <v>9</v>
      </c>
      <c r="H37" s="25"/>
      <c r="I37" s="25" t="s">
        <v>367</v>
      </c>
      <c r="J37" s="27">
        <v>1</v>
      </c>
      <c r="K37" s="28">
        <v>649.15</v>
      </c>
      <c r="L37" s="28">
        <v>649.15</v>
      </c>
      <c r="M37" s="29">
        <v>194.74499999999998</v>
      </c>
      <c r="N37" s="30">
        <f t="shared" si="1"/>
        <v>0.7</v>
      </c>
    </row>
    <row r="38" spans="1:14" x14ac:dyDescent="0.25">
      <c r="A38" s="25" t="s">
        <v>361</v>
      </c>
      <c r="B38" s="33">
        <v>13963575</v>
      </c>
      <c r="C38" s="27" t="s">
        <v>275</v>
      </c>
      <c r="D38" s="25" t="s">
        <v>276</v>
      </c>
      <c r="E38" s="25" t="s">
        <v>364</v>
      </c>
      <c r="F38" s="25" t="s">
        <v>32</v>
      </c>
      <c r="G38" s="25" t="s">
        <v>277</v>
      </c>
      <c r="H38" s="25" t="s">
        <v>278</v>
      </c>
      <c r="I38" s="25" t="s">
        <v>367</v>
      </c>
      <c r="J38" s="27">
        <v>1</v>
      </c>
      <c r="K38" s="28">
        <v>649</v>
      </c>
      <c r="L38" s="28">
        <v>649</v>
      </c>
      <c r="M38" s="29">
        <v>194.7</v>
      </c>
      <c r="N38" s="30">
        <f t="shared" si="1"/>
        <v>0.7</v>
      </c>
    </row>
    <row r="39" spans="1:14" x14ac:dyDescent="0.25">
      <c r="A39" s="25" t="s">
        <v>361</v>
      </c>
      <c r="B39" s="33">
        <v>13963575</v>
      </c>
      <c r="C39" s="27" t="s">
        <v>288</v>
      </c>
      <c r="D39" s="25" t="s">
        <v>289</v>
      </c>
      <c r="E39" s="25" t="s">
        <v>364</v>
      </c>
      <c r="F39" s="25" t="s">
        <v>8</v>
      </c>
      <c r="G39" s="25" t="s">
        <v>9</v>
      </c>
      <c r="H39" s="25" t="s">
        <v>290</v>
      </c>
      <c r="I39" s="25" t="s">
        <v>367</v>
      </c>
      <c r="J39" s="27">
        <v>1</v>
      </c>
      <c r="K39" s="28">
        <v>599</v>
      </c>
      <c r="L39" s="28">
        <v>599</v>
      </c>
      <c r="M39" s="29">
        <v>179.7</v>
      </c>
      <c r="N39" s="30">
        <f t="shared" si="1"/>
        <v>0.7</v>
      </c>
    </row>
    <row r="40" spans="1:14" x14ac:dyDescent="0.25">
      <c r="A40" s="25" t="s">
        <v>361</v>
      </c>
      <c r="B40" s="33">
        <v>13963575</v>
      </c>
      <c r="C40" s="27" t="s">
        <v>299</v>
      </c>
      <c r="D40" s="25" t="s">
        <v>300</v>
      </c>
      <c r="E40" s="25" t="s">
        <v>364</v>
      </c>
      <c r="F40" s="25" t="s">
        <v>32</v>
      </c>
      <c r="G40" s="25" t="s">
        <v>301</v>
      </c>
      <c r="H40" s="25" t="s">
        <v>302</v>
      </c>
      <c r="I40" s="25" t="s">
        <v>367</v>
      </c>
      <c r="J40" s="27">
        <v>1</v>
      </c>
      <c r="K40" s="28">
        <v>579</v>
      </c>
      <c r="L40" s="28">
        <v>579</v>
      </c>
      <c r="M40" s="29">
        <v>173.7</v>
      </c>
      <c r="N40" s="30">
        <f t="shared" si="1"/>
        <v>0.7</v>
      </c>
    </row>
    <row r="41" spans="1:14" x14ac:dyDescent="0.25">
      <c r="A41" s="25" t="s">
        <v>361</v>
      </c>
      <c r="B41" s="33">
        <v>13963575</v>
      </c>
      <c r="C41" s="27" t="s">
        <v>303</v>
      </c>
      <c r="D41" s="25" t="s">
        <v>304</v>
      </c>
      <c r="E41" s="25" t="s">
        <v>364</v>
      </c>
      <c r="F41" s="25" t="s">
        <v>8</v>
      </c>
      <c r="G41" s="25" t="s">
        <v>9</v>
      </c>
      <c r="H41" s="25" t="s">
        <v>305</v>
      </c>
      <c r="I41" s="25" t="s">
        <v>367</v>
      </c>
      <c r="J41" s="27">
        <v>1</v>
      </c>
      <c r="K41" s="28">
        <v>569</v>
      </c>
      <c r="L41" s="28">
        <v>569</v>
      </c>
      <c r="M41" s="29">
        <v>170.7</v>
      </c>
      <c r="N41" s="30">
        <f t="shared" si="1"/>
        <v>0.7</v>
      </c>
    </row>
    <row r="42" spans="1:14" x14ac:dyDescent="0.25">
      <c r="A42" s="25" t="s">
        <v>361</v>
      </c>
      <c r="B42" s="33">
        <v>13963575</v>
      </c>
      <c r="C42" s="27" t="s">
        <v>309</v>
      </c>
      <c r="D42" s="25" t="s">
        <v>310</v>
      </c>
      <c r="E42" s="25" t="s">
        <v>364</v>
      </c>
      <c r="F42" s="25" t="s">
        <v>8</v>
      </c>
      <c r="G42" s="25" t="s">
        <v>311</v>
      </c>
      <c r="H42" s="25" t="s">
        <v>312</v>
      </c>
      <c r="I42" s="25" t="s">
        <v>367</v>
      </c>
      <c r="J42" s="27">
        <v>1</v>
      </c>
      <c r="K42" s="28">
        <v>539</v>
      </c>
      <c r="L42" s="28">
        <v>539</v>
      </c>
      <c r="M42" s="29">
        <v>161.69999999999999</v>
      </c>
      <c r="N42" s="30">
        <f t="shared" si="1"/>
        <v>0.7</v>
      </c>
    </row>
    <row r="43" spans="1:14" x14ac:dyDescent="0.25">
      <c r="A43" s="25" t="s">
        <v>361</v>
      </c>
      <c r="B43" s="33">
        <v>13963575</v>
      </c>
      <c r="C43" s="27" t="s">
        <v>313</v>
      </c>
      <c r="D43" s="25" t="s">
        <v>314</v>
      </c>
      <c r="E43" s="25" t="s">
        <v>364</v>
      </c>
      <c r="F43" s="25" t="s">
        <v>13</v>
      </c>
      <c r="G43" s="25" t="s">
        <v>315</v>
      </c>
      <c r="H43" s="25" t="s">
        <v>316</v>
      </c>
      <c r="I43" s="25" t="s">
        <v>367</v>
      </c>
      <c r="J43" s="27">
        <v>1</v>
      </c>
      <c r="K43" s="28">
        <v>518.04</v>
      </c>
      <c r="L43" s="28">
        <v>518.04</v>
      </c>
      <c r="M43" s="29">
        <v>155.41199999999998</v>
      </c>
      <c r="N43" s="30">
        <f t="shared" si="1"/>
        <v>0.7</v>
      </c>
    </row>
    <row r="44" spans="1:14" x14ac:dyDescent="0.25">
      <c r="A44" s="25" t="s">
        <v>361</v>
      </c>
      <c r="B44" s="33">
        <v>13963575</v>
      </c>
      <c r="C44" s="27" t="s">
        <v>317</v>
      </c>
      <c r="D44" s="25" t="s">
        <v>318</v>
      </c>
      <c r="E44" s="25" t="s">
        <v>364</v>
      </c>
      <c r="F44" s="25" t="s">
        <v>319</v>
      </c>
      <c r="G44" s="25" t="s">
        <v>9</v>
      </c>
      <c r="H44" s="25" t="s">
        <v>320</v>
      </c>
      <c r="I44" s="25" t="s">
        <v>367</v>
      </c>
      <c r="J44" s="27">
        <v>1</v>
      </c>
      <c r="K44" s="28">
        <v>499</v>
      </c>
      <c r="L44" s="28">
        <v>499</v>
      </c>
      <c r="M44" s="29">
        <v>149.69999999999999</v>
      </c>
      <c r="N44" s="30">
        <f t="shared" si="1"/>
        <v>0.7</v>
      </c>
    </row>
    <row r="45" spans="1:14" x14ac:dyDescent="0.25">
      <c r="A45" s="25" t="s">
        <v>361</v>
      </c>
      <c r="B45" s="33">
        <v>13963575</v>
      </c>
      <c r="C45" s="27" t="s">
        <v>325</v>
      </c>
      <c r="D45" s="25" t="s">
        <v>326</v>
      </c>
      <c r="E45" s="25" t="s">
        <v>364</v>
      </c>
      <c r="F45" s="25" t="s">
        <v>8</v>
      </c>
      <c r="G45" s="25" t="s">
        <v>327</v>
      </c>
      <c r="H45" s="25" t="s">
        <v>328</v>
      </c>
      <c r="I45" s="25" t="s">
        <v>367</v>
      </c>
      <c r="J45" s="27">
        <v>1</v>
      </c>
      <c r="K45" s="28">
        <v>449</v>
      </c>
      <c r="L45" s="28">
        <v>449</v>
      </c>
      <c r="M45" s="29">
        <v>134.69999999999999</v>
      </c>
      <c r="N45" s="30">
        <f t="shared" si="1"/>
        <v>0.7</v>
      </c>
    </row>
    <row r="46" spans="1:14" x14ac:dyDescent="0.25">
      <c r="A46" s="25" t="s">
        <v>361</v>
      </c>
      <c r="B46" s="33">
        <v>13963575</v>
      </c>
      <c r="C46" s="27" t="s">
        <v>329</v>
      </c>
      <c r="D46" s="25" t="s">
        <v>330</v>
      </c>
      <c r="E46" s="25" t="s">
        <v>364</v>
      </c>
      <c r="F46" s="25"/>
      <c r="G46" s="25" t="s">
        <v>9</v>
      </c>
      <c r="H46" s="25"/>
      <c r="I46" s="25" t="s">
        <v>367</v>
      </c>
      <c r="J46" s="27">
        <v>1</v>
      </c>
      <c r="K46" s="28">
        <v>399</v>
      </c>
      <c r="L46" s="28">
        <v>399</v>
      </c>
      <c r="M46" s="29">
        <v>119.69999999999999</v>
      </c>
      <c r="N46" s="30">
        <f t="shared" si="1"/>
        <v>0.7</v>
      </c>
    </row>
    <row r="47" spans="1:14" x14ac:dyDescent="0.25">
      <c r="A47" s="25" t="s">
        <v>361</v>
      </c>
      <c r="B47" s="33">
        <v>13963575</v>
      </c>
      <c r="C47" s="27" t="s">
        <v>331</v>
      </c>
      <c r="D47" s="25" t="s">
        <v>332</v>
      </c>
      <c r="E47" s="25" t="s">
        <v>364</v>
      </c>
      <c r="F47" s="25" t="s">
        <v>8</v>
      </c>
      <c r="G47" s="25" t="s">
        <v>333</v>
      </c>
      <c r="H47" s="25" t="s">
        <v>334</v>
      </c>
      <c r="I47" s="25" t="s">
        <v>367</v>
      </c>
      <c r="J47" s="27">
        <v>1</v>
      </c>
      <c r="K47" s="28">
        <v>339</v>
      </c>
      <c r="L47" s="28">
        <v>339</v>
      </c>
      <c r="M47" s="29">
        <v>101.7</v>
      </c>
      <c r="N47" s="30">
        <f t="shared" si="1"/>
        <v>0.7</v>
      </c>
    </row>
    <row r="48" spans="1:14" x14ac:dyDescent="0.25">
      <c r="A48" s="25" t="s">
        <v>361</v>
      </c>
      <c r="B48" s="33">
        <v>13963575</v>
      </c>
      <c r="C48" s="27" t="s">
        <v>335</v>
      </c>
      <c r="D48" s="25"/>
      <c r="E48" s="25" t="s">
        <v>364</v>
      </c>
      <c r="F48" s="25"/>
      <c r="G48" s="25" t="s">
        <v>9</v>
      </c>
      <c r="H48" s="25"/>
      <c r="I48" s="25" t="s">
        <v>367</v>
      </c>
      <c r="J48" s="27">
        <v>1</v>
      </c>
      <c r="K48" s="28">
        <v>285.88</v>
      </c>
      <c r="L48" s="28">
        <v>285.88</v>
      </c>
      <c r="M48" s="29">
        <v>85.763999999999996</v>
      </c>
      <c r="N48" s="30">
        <f t="shared" si="1"/>
        <v>0.7</v>
      </c>
    </row>
    <row r="49" spans="1:14" x14ac:dyDescent="0.25">
      <c r="A49" s="25" t="s">
        <v>361</v>
      </c>
      <c r="B49" s="33">
        <v>13963575</v>
      </c>
      <c r="C49" s="27" t="s">
        <v>335</v>
      </c>
      <c r="D49" s="25"/>
      <c r="E49" s="25" t="s">
        <v>364</v>
      </c>
      <c r="F49" s="25"/>
      <c r="G49" s="25" t="s">
        <v>9</v>
      </c>
      <c r="H49" s="25"/>
      <c r="I49" s="25" t="s">
        <v>367</v>
      </c>
      <c r="J49" s="27">
        <v>1</v>
      </c>
      <c r="K49" s="28">
        <v>285.88</v>
      </c>
      <c r="L49" s="28">
        <v>285.88</v>
      </c>
      <c r="M49" s="29">
        <v>85.763999999999996</v>
      </c>
      <c r="N49" s="30">
        <f t="shared" si="1"/>
        <v>0.7</v>
      </c>
    </row>
    <row r="50" spans="1:14" x14ac:dyDescent="0.25">
      <c r="A50" s="25" t="s">
        <v>361</v>
      </c>
      <c r="B50" s="33">
        <v>13963575</v>
      </c>
      <c r="C50" s="27" t="s">
        <v>335</v>
      </c>
      <c r="D50" s="25"/>
      <c r="E50" s="25" t="s">
        <v>364</v>
      </c>
      <c r="F50" s="25"/>
      <c r="G50" s="25" t="s">
        <v>9</v>
      </c>
      <c r="H50" s="25"/>
      <c r="I50" s="25" t="s">
        <v>367</v>
      </c>
      <c r="J50" s="27">
        <v>1</v>
      </c>
      <c r="K50" s="28">
        <v>285.88</v>
      </c>
      <c r="L50" s="28">
        <v>285.88</v>
      </c>
      <c r="M50" s="29">
        <v>85.763999999999996</v>
      </c>
      <c r="N50" s="30">
        <f t="shared" si="1"/>
        <v>0.7</v>
      </c>
    </row>
    <row r="51" spans="1:14" x14ac:dyDescent="0.25">
      <c r="A51" s="25" t="s">
        <v>361</v>
      </c>
      <c r="B51" s="33">
        <v>13963575</v>
      </c>
      <c r="C51" s="27" t="s">
        <v>340</v>
      </c>
      <c r="D51" s="25" t="s">
        <v>341</v>
      </c>
      <c r="E51" s="25" t="s">
        <v>364</v>
      </c>
      <c r="F51" s="25" t="s">
        <v>8</v>
      </c>
      <c r="G51" s="25" t="s">
        <v>342</v>
      </c>
      <c r="H51" s="25" t="s">
        <v>343</v>
      </c>
      <c r="I51" s="25" t="s">
        <v>367</v>
      </c>
      <c r="J51" s="27">
        <v>1</v>
      </c>
      <c r="K51" s="28">
        <v>269</v>
      </c>
      <c r="L51" s="28">
        <v>269</v>
      </c>
      <c r="M51" s="29">
        <v>80.7</v>
      </c>
      <c r="N51" s="30">
        <f t="shared" si="1"/>
        <v>0.7</v>
      </c>
    </row>
    <row r="52" spans="1:14" x14ac:dyDescent="0.25">
      <c r="A52" s="25" t="s">
        <v>361</v>
      </c>
      <c r="B52" s="33">
        <v>13963575</v>
      </c>
      <c r="C52" s="27" t="s">
        <v>344</v>
      </c>
      <c r="D52" s="25" t="s">
        <v>345</v>
      </c>
      <c r="E52" s="25" t="s">
        <v>364</v>
      </c>
      <c r="F52" s="25"/>
      <c r="G52" s="25" t="s">
        <v>9</v>
      </c>
      <c r="H52" s="25" t="s">
        <v>346</v>
      </c>
      <c r="I52" s="25" t="s">
        <v>367</v>
      </c>
      <c r="J52" s="27">
        <v>1</v>
      </c>
      <c r="K52" s="28">
        <v>259</v>
      </c>
      <c r="L52" s="28">
        <v>259</v>
      </c>
      <c r="M52" s="29">
        <v>77.7</v>
      </c>
      <c r="N52" s="30">
        <f t="shared" si="1"/>
        <v>0.7</v>
      </c>
    </row>
    <row r="53" spans="1:14" x14ac:dyDescent="0.25">
      <c r="A53" s="25" t="s">
        <v>361</v>
      </c>
      <c r="B53" s="33">
        <v>13963575</v>
      </c>
      <c r="C53" s="27" t="s">
        <v>347</v>
      </c>
      <c r="D53" s="25" t="s">
        <v>348</v>
      </c>
      <c r="E53" s="25" t="s">
        <v>364</v>
      </c>
      <c r="F53" s="25" t="s">
        <v>18</v>
      </c>
      <c r="G53" s="25" t="s">
        <v>349</v>
      </c>
      <c r="H53" s="25" t="s">
        <v>350</v>
      </c>
      <c r="I53" s="25" t="s">
        <v>367</v>
      </c>
      <c r="J53" s="27">
        <v>1</v>
      </c>
      <c r="K53" s="28">
        <v>249</v>
      </c>
      <c r="L53" s="28">
        <v>249</v>
      </c>
      <c r="M53" s="29">
        <v>74.7</v>
      </c>
      <c r="N53" s="30">
        <f t="shared" si="1"/>
        <v>0.7</v>
      </c>
    </row>
    <row r="54" spans="1:14" x14ac:dyDescent="0.25">
      <c r="A54" s="25" t="s">
        <v>361</v>
      </c>
      <c r="B54" s="33">
        <v>13963575</v>
      </c>
      <c r="C54" s="27" t="s">
        <v>351</v>
      </c>
      <c r="D54" s="25" t="s">
        <v>352</v>
      </c>
      <c r="E54" s="25" t="s">
        <v>364</v>
      </c>
      <c r="F54" s="25"/>
      <c r="G54" s="25" t="s">
        <v>9</v>
      </c>
      <c r="H54" s="25" t="s">
        <v>353</v>
      </c>
      <c r="I54" s="25" t="s">
        <v>367</v>
      </c>
      <c r="J54" s="27">
        <v>1</v>
      </c>
      <c r="K54" s="28">
        <v>233.1</v>
      </c>
      <c r="L54" s="28">
        <v>233.1</v>
      </c>
      <c r="M54" s="29">
        <v>69.929999999999993</v>
      </c>
      <c r="N54" s="30">
        <f t="shared" si="1"/>
        <v>0.7</v>
      </c>
    </row>
    <row r="55" spans="1:14" x14ac:dyDescent="0.25">
      <c r="A55" s="25" t="s">
        <v>361</v>
      </c>
      <c r="B55" s="33">
        <v>13963575</v>
      </c>
      <c r="C55" s="27" t="s">
        <v>354</v>
      </c>
      <c r="D55" s="25" t="s">
        <v>355</v>
      </c>
      <c r="E55" s="25" t="s">
        <v>364</v>
      </c>
      <c r="F55" s="25"/>
      <c r="G55" s="25" t="s">
        <v>9</v>
      </c>
      <c r="H55" s="25"/>
      <c r="I55" s="25" t="s">
        <v>367</v>
      </c>
      <c r="J55" s="27">
        <v>1</v>
      </c>
      <c r="K55" s="28">
        <v>148</v>
      </c>
      <c r="L55" s="28">
        <v>148</v>
      </c>
      <c r="M55" s="29">
        <v>44.4</v>
      </c>
      <c r="N55" s="30">
        <f t="shared" si="1"/>
        <v>0.7</v>
      </c>
    </row>
    <row r="56" spans="1:14" x14ac:dyDescent="0.25">
      <c r="A56" s="25" t="s">
        <v>361</v>
      </c>
      <c r="B56" s="33">
        <v>13963575</v>
      </c>
      <c r="C56" s="27" t="s">
        <v>356</v>
      </c>
      <c r="D56" s="25" t="s">
        <v>357</v>
      </c>
      <c r="E56" s="25" t="s">
        <v>364</v>
      </c>
      <c r="F56" s="25" t="s">
        <v>358</v>
      </c>
      <c r="G56" s="25" t="s">
        <v>359</v>
      </c>
      <c r="H56" s="25" t="s">
        <v>360</v>
      </c>
      <c r="I56" s="25" t="s">
        <v>367</v>
      </c>
      <c r="J56" s="27">
        <v>1</v>
      </c>
      <c r="K56" s="28">
        <v>66</v>
      </c>
      <c r="L56" s="28">
        <v>66</v>
      </c>
      <c r="M56" s="29">
        <v>19.8</v>
      </c>
      <c r="N56" s="30">
        <f t="shared" si="1"/>
        <v>0.7</v>
      </c>
    </row>
    <row r="57" spans="1:14" x14ac:dyDescent="0.25">
      <c r="A57" s="52" t="s">
        <v>370</v>
      </c>
      <c r="B57" s="52"/>
      <c r="C57" s="52"/>
      <c r="D57" s="25"/>
      <c r="E57" s="25"/>
      <c r="F57" s="25"/>
      <c r="G57" s="25"/>
      <c r="H57" s="25"/>
      <c r="I57" s="25"/>
      <c r="J57" s="27">
        <f>SUM(J2:J56)</f>
        <v>55</v>
      </c>
      <c r="K57" s="28"/>
      <c r="L57" s="28">
        <f>SUM(L2:L56)</f>
        <v>52540.249999999993</v>
      </c>
      <c r="M57" s="24">
        <v>15762.075000000017</v>
      </c>
      <c r="N57" s="34">
        <f t="shared" si="1"/>
        <v>0.69999999999999962</v>
      </c>
    </row>
    <row r="58" spans="1:14" x14ac:dyDescent="0.25">
      <c r="B58" s="10"/>
    </row>
    <row r="117" spans="1:14" s="5" customFormat="1" x14ac:dyDescent="0.25">
      <c r="A117" s="10"/>
      <c r="B117" s="10"/>
      <c r="D117" s="10"/>
      <c r="E117" s="10"/>
      <c r="F117" s="11"/>
      <c r="G117" s="10"/>
      <c r="H117" s="10"/>
      <c r="I117" s="10"/>
      <c r="K117" s="6"/>
      <c r="L117" s="6"/>
      <c r="M117" s="11"/>
      <c r="N117" s="10"/>
    </row>
    <row r="118" spans="1:14" s="5" customFormat="1" ht="15.75" x14ac:dyDescent="0.25">
      <c r="A118" s="10"/>
      <c r="B118" s="10"/>
      <c r="D118" s="12"/>
      <c r="E118" s="13"/>
      <c r="F118" s="12"/>
      <c r="G118" s="10"/>
      <c r="H118" s="10"/>
      <c r="I118" s="10"/>
      <c r="L118" s="7"/>
      <c r="M118" s="13"/>
      <c r="N118" s="10"/>
    </row>
    <row r="119" spans="1:14" s="5" customFormat="1" ht="15.75" x14ac:dyDescent="0.25">
      <c r="A119" s="10"/>
      <c r="B119" s="10"/>
      <c r="D119" s="12"/>
      <c r="E119" s="13"/>
      <c r="F119" s="12"/>
      <c r="G119" s="10"/>
      <c r="H119" s="10"/>
      <c r="I119" s="10"/>
      <c r="L119" s="7"/>
      <c r="M119" s="13"/>
      <c r="N119" s="10"/>
    </row>
    <row r="120" spans="1:14" s="5" customFormat="1" x14ac:dyDescent="0.25">
      <c r="A120" s="10"/>
      <c r="B120" s="10"/>
      <c r="D120" s="10"/>
      <c r="E120" s="10"/>
      <c r="F120" s="10"/>
      <c r="G120" s="10"/>
      <c r="H120" s="10"/>
      <c r="I120" s="10"/>
      <c r="K120" s="6"/>
      <c r="L120" s="6"/>
      <c r="M120" s="11"/>
      <c r="N120" s="10"/>
    </row>
    <row r="121" spans="1:14" s="5" customFormat="1" ht="18.75" x14ac:dyDescent="0.3">
      <c r="A121" s="10"/>
      <c r="B121" s="10"/>
      <c r="D121" s="8"/>
      <c r="E121" s="8"/>
      <c r="F121" s="10"/>
      <c r="G121" s="10"/>
      <c r="H121" s="10"/>
      <c r="I121" s="10"/>
      <c r="K121" s="9"/>
      <c r="L121" s="9"/>
      <c r="M121" s="8"/>
      <c r="N121" s="10"/>
    </row>
  </sheetData>
  <sortState xmlns:xlrd2="http://schemas.microsoft.com/office/spreadsheetml/2017/richdata2" ref="A2:T114">
    <sortCondition ref="B1"/>
  </sortState>
  <mergeCells count="1">
    <mergeCell ref="A57:C5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B2D2-1588-44DE-A878-A791598B56C4}">
  <sheetPr>
    <tabColor rgb="FF00B0F0"/>
  </sheetPr>
  <dimension ref="A1:N57"/>
  <sheetViews>
    <sheetView workbookViewId="0">
      <selection activeCell="A48" sqref="A48"/>
    </sheetView>
  </sheetViews>
  <sheetFormatPr defaultRowHeight="15" x14ac:dyDescent="0.25"/>
  <cols>
    <col min="3" max="3" width="107.5703125" bestFit="1" customWidth="1"/>
    <col min="4" max="4" width="15.7109375" bestFit="1" customWidth="1"/>
    <col min="6" max="6" width="15.7109375" bestFit="1" customWidth="1"/>
    <col min="7" max="7" width="13.140625" bestFit="1" customWidth="1"/>
    <col min="8" max="8" width="12.5703125" bestFit="1" customWidth="1"/>
    <col min="9" max="9" width="10.7109375" bestFit="1" customWidth="1"/>
    <col min="10" max="10" width="9.140625" style="4"/>
    <col min="11" max="11" width="10.5703125" bestFit="1" customWidth="1"/>
    <col min="12" max="12" width="11.5703125" bestFit="1" customWidth="1"/>
    <col min="13" max="13" width="13.140625" bestFit="1" customWidth="1"/>
  </cols>
  <sheetData>
    <row r="1" spans="1:14" x14ac:dyDescent="0.25">
      <c r="A1" s="21" t="s">
        <v>362</v>
      </c>
      <c r="B1" s="21" t="s">
        <v>369</v>
      </c>
      <c r="C1" s="21" t="s">
        <v>371</v>
      </c>
      <c r="D1" s="21" t="s">
        <v>3</v>
      </c>
      <c r="E1" s="21" t="s">
        <v>363</v>
      </c>
      <c r="F1" s="21" t="s">
        <v>365</v>
      </c>
      <c r="G1" s="21" t="s">
        <v>366</v>
      </c>
      <c r="H1" s="21" t="s">
        <v>4</v>
      </c>
      <c r="I1" s="21" t="s">
        <v>5</v>
      </c>
      <c r="J1" s="21" t="s">
        <v>0</v>
      </c>
      <c r="K1" s="22" t="s">
        <v>1</v>
      </c>
      <c r="L1" s="22" t="s">
        <v>2</v>
      </c>
      <c r="M1" s="23" t="s">
        <v>368</v>
      </c>
      <c r="N1" s="24" t="s">
        <v>373</v>
      </c>
    </row>
    <row r="2" spans="1:14" x14ac:dyDescent="0.25">
      <c r="A2" s="25" t="s">
        <v>361</v>
      </c>
      <c r="B2" s="26">
        <v>13978279</v>
      </c>
      <c r="C2" s="27" t="s">
        <v>6</v>
      </c>
      <c r="D2" s="25" t="s">
        <v>7</v>
      </c>
      <c r="E2" s="25" t="s">
        <v>364</v>
      </c>
      <c r="F2" s="25" t="s">
        <v>8</v>
      </c>
      <c r="G2" s="25" t="s">
        <v>9</v>
      </c>
      <c r="H2" s="25" t="s">
        <v>10</v>
      </c>
      <c r="I2" s="25" t="s">
        <v>367</v>
      </c>
      <c r="J2" s="25">
        <v>1</v>
      </c>
      <c r="K2" s="28">
        <v>3299</v>
      </c>
      <c r="L2" s="28">
        <v>3299</v>
      </c>
      <c r="M2" s="29">
        <v>989.69999999999993</v>
      </c>
      <c r="N2" s="30">
        <f t="shared" ref="N2:N33" si="0">1-(M2/L2)</f>
        <v>0.7</v>
      </c>
    </row>
    <row r="3" spans="1:14" x14ac:dyDescent="0.25">
      <c r="A3" s="25" t="s">
        <v>361</v>
      </c>
      <c r="B3" s="26">
        <v>13978279</v>
      </c>
      <c r="C3" s="27" t="s">
        <v>11</v>
      </c>
      <c r="D3" s="25" t="s">
        <v>12</v>
      </c>
      <c r="E3" s="25" t="s">
        <v>364</v>
      </c>
      <c r="F3" s="25" t="s">
        <v>13</v>
      </c>
      <c r="G3" s="25" t="s">
        <v>14</v>
      </c>
      <c r="H3" s="25" t="s">
        <v>15</v>
      </c>
      <c r="I3" s="25" t="s">
        <v>367</v>
      </c>
      <c r="J3" s="25">
        <v>1</v>
      </c>
      <c r="K3" s="28">
        <v>3001</v>
      </c>
      <c r="L3" s="28">
        <v>3001</v>
      </c>
      <c r="M3" s="29">
        <v>900.3</v>
      </c>
      <c r="N3" s="30">
        <f t="shared" si="0"/>
        <v>0.7</v>
      </c>
    </row>
    <row r="4" spans="1:14" x14ac:dyDescent="0.25">
      <c r="A4" s="25" t="s">
        <v>361</v>
      </c>
      <c r="B4" s="26">
        <v>13978279</v>
      </c>
      <c r="C4" s="27" t="s">
        <v>21</v>
      </c>
      <c r="D4" s="25" t="s">
        <v>22</v>
      </c>
      <c r="E4" s="25" t="s">
        <v>364</v>
      </c>
      <c r="F4" s="25" t="s">
        <v>23</v>
      </c>
      <c r="G4" s="25" t="s">
        <v>24</v>
      </c>
      <c r="H4" s="25" t="s">
        <v>25</v>
      </c>
      <c r="I4" s="25" t="s">
        <v>367</v>
      </c>
      <c r="J4" s="25">
        <v>1</v>
      </c>
      <c r="K4" s="28">
        <v>2879</v>
      </c>
      <c r="L4" s="28">
        <v>2879</v>
      </c>
      <c r="M4" s="29">
        <v>863.69999999999993</v>
      </c>
      <c r="N4" s="30">
        <f t="shared" si="0"/>
        <v>0.7</v>
      </c>
    </row>
    <row r="5" spans="1:14" x14ac:dyDescent="0.25">
      <c r="A5" s="25" t="s">
        <v>361</v>
      </c>
      <c r="B5" s="26">
        <v>13978279</v>
      </c>
      <c r="C5" s="27" t="s">
        <v>26</v>
      </c>
      <c r="D5" s="25" t="s">
        <v>27</v>
      </c>
      <c r="E5" s="25" t="s">
        <v>364</v>
      </c>
      <c r="F5" s="25" t="s">
        <v>18</v>
      </c>
      <c r="G5" s="25" t="s">
        <v>28</v>
      </c>
      <c r="H5" s="25" t="s">
        <v>29</v>
      </c>
      <c r="I5" s="25" t="s">
        <v>367</v>
      </c>
      <c r="J5" s="25">
        <v>1</v>
      </c>
      <c r="K5" s="28">
        <v>2816</v>
      </c>
      <c r="L5" s="28">
        <v>2816</v>
      </c>
      <c r="M5" s="29">
        <v>844.8</v>
      </c>
      <c r="N5" s="30">
        <f t="shared" si="0"/>
        <v>0.7</v>
      </c>
    </row>
    <row r="6" spans="1:14" x14ac:dyDescent="0.25">
      <c r="A6" s="25" t="s">
        <v>361</v>
      </c>
      <c r="B6" s="26">
        <v>13978279</v>
      </c>
      <c r="C6" s="27" t="s">
        <v>30</v>
      </c>
      <c r="D6" s="25" t="s">
        <v>31</v>
      </c>
      <c r="E6" s="25" t="s">
        <v>364</v>
      </c>
      <c r="F6" s="25" t="s">
        <v>32</v>
      </c>
      <c r="G6" s="25" t="s">
        <v>33</v>
      </c>
      <c r="H6" s="25" t="s">
        <v>34</v>
      </c>
      <c r="I6" s="25" t="s">
        <v>367</v>
      </c>
      <c r="J6" s="25">
        <v>1</v>
      </c>
      <c r="K6" s="28">
        <v>2764.29</v>
      </c>
      <c r="L6" s="28">
        <v>2764.29</v>
      </c>
      <c r="M6" s="29">
        <v>829.28699999999992</v>
      </c>
      <c r="N6" s="30">
        <f t="shared" si="0"/>
        <v>0.7</v>
      </c>
    </row>
    <row r="7" spans="1:14" x14ac:dyDescent="0.25">
      <c r="A7" s="25" t="s">
        <v>361</v>
      </c>
      <c r="B7" s="26">
        <v>13978279</v>
      </c>
      <c r="C7" s="27" t="s">
        <v>35</v>
      </c>
      <c r="D7" s="25" t="s">
        <v>36</v>
      </c>
      <c r="E7" s="25" t="s">
        <v>364</v>
      </c>
      <c r="F7" s="25" t="s">
        <v>37</v>
      </c>
      <c r="G7" s="25" t="s">
        <v>38</v>
      </c>
      <c r="H7" s="25" t="s">
        <v>39</v>
      </c>
      <c r="I7" s="25" t="s">
        <v>367</v>
      </c>
      <c r="J7" s="25">
        <v>1</v>
      </c>
      <c r="K7" s="28">
        <v>2747.14</v>
      </c>
      <c r="L7" s="28">
        <v>2747.14</v>
      </c>
      <c r="M7" s="29">
        <v>824.14199999999994</v>
      </c>
      <c r="N7" s="30">
        <f t="shared" si="0"/>
        <v>0.7</v>
      </c>
    </row>
    <row r="8" spans="1:14" x14ac:dyDescent="0.25">
      <c r="A8" s="25" t="s">
        <v>361</v>
      </c>
      <c r="B8" s="26">
        <v>13978279</v>
      </c>
      <c r="C8" s="27" t="s">
        <v>56</v>
      </c>
      <c r="D8" s="25"/>
      <c r="E8" s="25" t="s">
        <v>364</v>
      </c>
      <c r="F8" s="25"/>
      <c r="G8" s="25" t="s">
        <v>9</v>
      </c>
      <c r="H8" s="25"/>
      <c r="I8" s="25" t="s">
        <v>367</v>
      </c>
      <c r="J8" s="25">
        <v>1</v>
      </c>
      <c r="K8" s="28">
        <v>2057.6799999999998</v>
      </c>
      <c r="L8" s="28">
        <v>2057.6799999999998</v>
      </c>
      <c r="M8" s="29">
        <v>617.30399999999997</v>
      </c>
      <c r="N8" s="30">
        <f t="shared" si="0"/>
        <v>0.7</v>
      </c>
    </row>
    <row r="9" spans="1:14" x14ac:dyDescent="0.25">
      <c r="A9" s="25" t="s">
        <v>361</v>
      </c>
      <c r="B9" s="26">
        <v>13978279</v>
      </c>
      <c r="C9" s="27" t="s">
        <v>61</v>
      </c>
      <c r="D9" s="25" t="s">
        <v>62</v>
      </c>
      <c r="E9" s="25" t="s">
        <v>364</v>
      </c>
      <c r="F9" s="25" t="s">
        <v>8</v>
      </c>
      <c r="G9" s="25" t="s">
        <v>9</v>
      </c>
      <c r="H9" s="25" t="s">
        <v>63</v>
      </c>
      <c r="I9" s="25" t="s">
        <v>367</v>
      </c>
      <c r="J9" s="25">
        <v>1</v>
      </c>
      <c r="K9" s="28">
        <v>1899</v>
      </c>
      <c r="L9" s="28">
        <v>1899</v>
      </c>
      <c r="M9" s="29">
        <v>569.69999999999993</v>
      </c>
      <c r="N9" s="30">
        <f t="shared" si="0"/>
        <v>0.7</v>
      </c>
    </row>
    <row r="10" spans="1:14" x14ac:dyDescent="0.25">
      <c r="A10" s="25" t="s">
        <v>361</v>
      </c>
      <c r="B10" s="26">
        <v>13978279</v>
      </c>
      <c r="C10" s="27" t="s">
        <v>69</v>
      </c>
      <c r="D10" s="25" t="s">
        <v>70</v>
      </c>
      <c r="E10" s="25" t="s">
        <v>364</v>
      </c>
      <c r="F10" s="25" t="s">
        <v>8</v>
      </c>
      <c r="G10" s="25" t="s">
        <v>9</v>
      </c>
      <c r="H10" s="25" t="s">
        <v>71</v>
      </c>
      <c r="I10" s="25" t="s">
        <v>367</v>
      </c>
      <c r="J10" s="25">
        <v>1</v>
      </c>
      <c r="K10" s="28">
        <v>1799</v>
      </c>
      <c r="L10" s="28">
        <v>1799</v>
      </c>
      <c r="M10" s="29">
        <v>539.69999999999993</v>
      </c>
      <c r="N10" s="30">
        <f t="shared" si="0"/>
        <v>0.7</v>
      </c>
    </row>
    <row r="11" spans="1:14" x14ac:dyDescent="0.25">
      <c r="A11" s="25" t="s">
        <v>361</v>
      </c>
      <c r="B11" s="26">
        <v>13978279</v>
      </c>
      <c r="C11" s="27" t="s">
        <v>72</v>
      </c>
      <c r="D11" s="25" t="s">
        <v>73</v>
      </c>
      <c r="E11" s="25" t="s">
        <v>364</v>
      </c>
      <c r="F11" s="25" t="s">
        <v>23</v>
      </c>
      <c r="G11" s="25" t="s">
        <v>74</v>
      </c>
      <c r="H11" s="25" t="s">
        <v>75</v>
      </c>
      <c r="I11" s="25" t="s">
        <v>367</v>
      </c>
      <c r="J11" s="25">
        <v>1</v>
      </c>
      <c r="K11" s="28">
        <v>1709</v>
      </c>
      <c r="L11" s="28">
        <v>1709</v>
      </c>
      <c r="M11" s="29">
        <v>512.69999999999993</v>
      </c>
      <c r="N11" s="30">
        <f t="shared" si="0"/>
        <v>0.70000000000000007</v>
      </c>
    </row>
    <row r="12" spans="1:14" x14ac:dyDescent="0.25">
      <c r="A12" s="25" t="s">
        <v>361</v>
      </c>
      <c r="B12" s="26">
        <v>13978279</v>
      </c>
      <c r="C12" s="27" t="s">
        <v>76</v>
      </c>
      <c r="D12" s="25" t="s">
        <v>77</v>
      </c>
      <c r="E12" s="25" t="s">
        <v>364</v>
      </c>
      <c r="F12" s="25" t="s">
        <v>13</v>
      </c>
      <c r="G12" s="25" t="s">
        <v>78</v>
      </c>
      <c r="H12" s="25" t="s">
        <v>79</v>
      </c>
      <c r="I12" s="25" t="s">
        <v>367</v>
      </c>
      <c r="J12" s="25">
        <v>1</v>
      </c>
      <c r="K12" s="28">
        <v>1599</v>
      </c>
      <c r="L12" s="28">
        <v>1599</v>
      </c>
      <c r="M12" s="29">
        <v>479.7</v>
      </c>
      <c r="N12" s="30">
        <f t="shared" si="0"/>
        <v>0.7</v>
      </c>
    </row>
    <row r="13" spans="1:14" x14ac:dyDescent="0.25">
      <c r="A13" s="25" t="s">
        <v>361</v>
      </c>
      <c r="B13" s="26">
        <v>13978279</v>
      </c>
      <c r="C13" s="27" t="s">
        <v>86</v>
      </c>
      <c r="D13" s="25" t="s">
        <v>87</v>
      </c>
      <c r="E13" s="25" t="s">
        <v>364</v>
      </c>
      <c r="F13" s="25" t="s">
        <v>32</v>
      </c>
      <c r="G13" s="25" t="s">
        <v>88</v>
      </c>
      <c r="H13" s="25" t="s">
        <v>89</v>
      </c>
      <c r="I13" s="25" t="s">
        <v>367</v>
      </c>
      <c r="J13" s="25">
        <v>1</v>
      </c>
      <c r="K13" s="28">
        <v>1399</v>
      </c>
      <c r="L13" s="28">
        <v>1399</v>
      </c>
      <c r="M13" s="29">
        <v>419.7</v>
      </c>
      <c r="N13" s="30">
        <f t="shared" si="0"/>
        <v>0.7</v>
      </c>
    </row>
    <row r="14" spans="1:14" x14ac:dyDescent="0.25">
      <c r="A14" s="25" t="s">
        <v>361</v>
      </c>
      <c r="B14" s="26">
        <v>13978279</v>
      </c>
      <c r="C14" s="27" t="s">
        <v>86</v>
      </c>
      <c r="D14" s="25" t="s">
        <v>87</v>
      </c>
      <c r="E14" s="25" t="s">
        <v>364</v>
      </c>
      <c r="F14" s="25" t="s">
        <v>32</v>
      </c>
      <c r="G14" s="25" t="s">
        <v>88</v>
      </c>
      <c r="H14" s="25" t="s">
        <v>89</v>
      </c>
      <c r="I14" s="25" t="s">
        <v>367</v>
      </c>
      <c r="J14" s="25">
        <v>1</v>
      </c>
      <c r="K14" s="28">
        <v>1399</v>
      </c>
      <c r="L14" s="28">
        <v>1399</v>
      </c>
      <c r="M14" s="29">
        <v>419.7</v>
      </c>
      <c r="N14" s="30">
        <f t="shared" si="0"/>
        <v>0.7</v>
      </c>
    </row>
    <row r="15" spans="1:14" x14ac:dyDescent="0.25">
      <c r="A15" s="25" t="s">
        <v>361</v>
      </c>
      <c r="B15" s="26">
        <v>13978279</v>
      </c>
      <c r="C15" s="27" t="s">
        <v>90</v>
      </c>
      <c r="D15" s="25" t="s">
        <v>91</v>
      </c>
      <c r="E15" s="25" t="s">
        <v>364</v>
      </c>
      <c r="F15" s="25" t="s">
        <v>8</v>
      </c>
      <c r="G15" s="25" t="s">
        <v>92</v>
      </c>
      <c r="H15" s="25" t="s">
        <v>93</v>
      </c>
      <c r="I15" s="25" t="s">
        <v>367</v>
      </c>
      <c r="J15" s="25">
        <v>1</v>
      </c>
      <c r="K15" s="28">
        <v>1399</v>
      </c>
      <c r="L15" s="28">
        <v>1399</v>
      </c>
      <c r="M15" s="29">
        <v>419.7</v>
      </c>
      <c r="N15" s="30">
        <f t="shared" si="0"/>
        <v>0.7</v>
      </c>
    </row>
    <row r="16" spans="1:14" x14ac:dyDescent="0.25">
      <c r="A16" s="25" t="s">
        <v>361</v>
      </c>
      <c r="B16" s="26">
        <v>13978279</v>
      </c>
      <c r="C16" s="27" t="s">
        <v>83</v>
      </c>
      <c r="D16" s="25" t="s">
        <v>84</v>
      </c>
      <c r="E16" s="25" t="s">
        <v>364</v>
      </c>
      <c r="F16" s="25" t="s">
        <v>8</v>
      </c>
      <c r="G16" s="25" t="s">
        <v>9</v>
      </c>
      <c r="H16" s="25" t="s">
        <v>85</v>
      </c>
      <c r="I16" s="25" t="s">
        <v>367</v>
      </c>
      <c r="J16" s="25">
        <v>1</v>
      </c>
      <c r="K16" s="28">
        <v>1399</v>
      </c>
      <c r="L16" s="28">
        <v>1399</v>
      </c>
      <c r="M16" s="29">
        <v>419.7</v>
      </c>
      <c r="N16" s="30">
        <f t="shared" si="0"/>
        <v>0.7</v>
      </c>
    </row>
    <row r="17" spans="1:14" x14ac:dyDescent="0.25">
      <c r="A17" s="25" t="s">
        <v>361</v>
      </c>
      <c r="B17" s="26">
        <v>13978279</v>
      </c>
      <c r="C17" s="27" t="s">
        <v>94</v>
      </c>
      <c r="D17" s="25" t="s">
        <v>95</v>
      </c>
      <c r="E17" s="25" t="s">
        <v>364</v>
      </c>
      <c r="F17" s="25" t="s">
        <v>53</v>
      </c>
      <c r="G17" s="25" t="s">
        <v>96</v>
      </c>
      <c r="H17" s="25" t="s">
        <v>97</v>
      </c>
      <c r="I17" s="25" t="s">
        <v>367</v>
      </c>
      <c r="J17" s="25">
        <v>1</v>
      </c>
      <c r="K17" s="28">
        <v>1394</v>
      </c>
      <c r="L17" s="28">
        <v>1394</v>
      </c>
      <c r="M17" s="29">
        <v>418.2</v>
      </c>
      <c r="N17" s="30">
        <f t="shared" si="0"/>
        <v>0.7</v>
      </c>
    </row>
    <row r="18" spans="1:14" x14ac:dyDescent="0.25">
      <c r="A18" s="25" t="s">
        <v>361</v>
      </c>
      <c r="B18" s="26">
        <v>13978279</v>
      </c>
      <c r="C18" s="27" t="s">
        <v>101</v>
      </c>
      <c r="D18" s="25" t="s">
        <v>102</v>
      </c>
      <c r="E18" s="25" t="s">
        <v>364</v>
      </c>
      <c r="F18" s="25" t="s">
        <v>18</v>
      </c>
      <c r="G18" s="25" t="s">
        <v>103</v>
      </c>
      <c r="H18" s="25" t="s">
        <v>104</v>
      </c>
      <c r="I18" s="25" t="s">
        <v>367</v>
      </c>
      <c r="J18" s="25">
        <v>1</v>
      </c>
      <c r="K18" s="28">
        <v>1349</v>
      </c>
      <c r="L18" s="28">
        <v>1349</v>
      </c>
      <c r="M18" s="29">
        <v>404.7</v>
      </c>
      <c r="N18" s="30">
        <f t="shared" si="0"/>
        <v>0.7</v>
      </c>
    </row>
    <row r="19" spans="1:14" x14ac:dyDescent="0.25">
      <c r="A19" s="25" t="s">
        <v>361</v>
      </c>
      <c r="B19" s="26">
        <v>13978279</v>
      </c>
      <c r="C19" s="27" t="s">
        <v>124</v>
      </c>
      <c r="D19" s="25" t="s">
        <v>125</v>
      </c>
      <c r="E19" s="25" t="s">
        <v>364</v>
      </c>
      <c r="F19" s="25" t="s">
        <v>32</v>
      </c>
      <c r="G19" s="25" t="s">
        <v>126</v>
      </c>
      <c r="H19" s="25" t="s">
        <v>127</v>
      </c>
      <c r="I19" s="25" t="s">
        <v>367</v>
      </c>
      <c r="J19" s="25">
        <v>1</v>
      </c>
      <c r="K19" s="28">
        <v>1147.8</v>
      </c>
      <c r="L19" s="28">
        <v>1147.8</v>
      </c>
      <c r="M19" s="29">
        <v>344.34</v>
      </c>
      <c r="N19" s="30">
        <f t="shared" si="0"/>
        <v>0.7</v>
      </c>
    </row>
    <row r="20" spans="1:14" x14ac:dyDescent="0.25">
      <c r="A20" s="25" t="s">
        <v>361</v>
      </c>
      <c r="B20" s="26">
        <v>13978279</v>
      </c>
      <c r="C20" s="27" t="s">
        <v>136</v>
      </c>
      <c r="D20" s="25" t="s">
        <v>137</v>
      </c>
      <c r="E20" s="25" t="s">
        <v>364</v>
      </c>
      <c r="F20" s="25" t="s">
        <v>18</v>
      </c>
      <c r="G20" s="25" t="s">
        <v>9</v>
      </c>
      <c r="H20" s="25" t="s">
        <v>138</v>
      </c>
      <c r="I20" s="25" t="s">
        <v>367</v>
      </c>
      <c r="J20" s="25">
        <v>1</v>
      </c>
      <c r="K20" s="28">
        <v>1009</v>
      </c>
      <c r="L20" s="28">
        <v>1009</v>
      </c>
      <c r="M20" s="29">
        <v>302.7</v>
      </c>
      <c r="N20" s="30">
        <f t="shared" si="0"/>
        <v>0.7</v>
      </c>
    </row>
    <row r="21" spans="1:14" x14ac:dyDescent="0.25">
      <c r="A21" s="25" t="s">
        <v>361</v>
      </c>
      <c r="B21" s="26">
        <v>13978279</v>
      </c>
      <c r="C21" s="27" t="s">
        <v>139</v>
      </c>
      <c r="D21" s="25" t="s">
        <v>140</v>
      </c>
      <c r="E21" s="25" t="s">
        <v>364</v>
      </c>
      <c r="F21" s="25" t="s">
        <v>18</v>
      </c>
      <c r="G21" s="25" t="s">
        <v>141</v>
      </c>
      <c r="H21" s="25" t="s">
        <v>142</v>
      </c>
      <c r="I21" s="25" t="s">
        <v>367</v>
      </c>
      <c r="J21" s="25">
        <v>1</v>
      </c>
      <c r="K21" s="28">
        <v>1007</v>
      </c>
      <c r="L21" s="28">
        <v>1007</v>
      </c>
      <c r="M21" s="29">
        <v>302.09999999999997</v>
      </c>
      <c r="N21" s="30">
        <f t="shared" si="0"/>
        <v>0.7</v>
      </c>
    </row>
    <row r="22" spans="1:14" x14ac:dyDescent="0.25">
      <c r="A22" s="25" t="s">
        <v>361</v>
      </c>
      <c r="B22" s="26">
        <v>13978279</v>
      </c>
      <c r="C22" s="27" t="s">
        <v>143</v>
      </c>
      <c r="D22" s="25" t="s">
        <v>144</v>
      </c>
      <c r="E22" s="25" t="s">
        <v>364</v>
      </c>
      <c r="F22" s="25" t="s">
        <v>13</v>
      </c>
      <c r="G22" s="25" t="s">
        <v>145</v>
      </c>
      <c r="H22" s="25" t="s">
        <v>146</v>
      </c>
      <c r="I22" s="25" t="s">
        <v>367</v>
      </c>
      <c r="J22" s="25">
        <v>1</v>
      </c>
      <c r="K22" s="28">
        <v>1000</v>
      </c>
      <c r="L22" s="28">
        <v>1000</v>
      </c>
      <c r="M22" s="29">
        <v>300</v>
      </c>
      <c r="N22" s="30">
        <f t="shared" si="0"/>
        <v>0.7</v>
      </c>
    </row>
    <row r="23" spans="1:14" x14ac:dyDescent="0.25">
      <c r="A23" s="25" t="s">
        <v>361</v>
      </c>
      <c r="B23" s="26">
        <v>13978279</v>
      </c>
      <c r="C23" s="27" t="s">
        <v>155</v>
      </c>
      <c r="D23" s="25" t="s">
        <v>156</v>
      </c>
      <c r="E23" s="25" t="s">
        <v>364</v>
      </c>
      <c r="F23" s="25" t="s">
        <v>32</v>
      </c>
      <c r="G23" s="25" t="s">
        <v>157</v>
      </c>
      <c r="H23" s="25" t="s">
        <v>158</v>
      </c>
      <c r="I23" s="25" t="s">
        <v>367</v>
      </c>
      <c r="J23" s="25">
        <v>1</v>
      </c>
      <c r="K23" s="28">
        <v>999</v>
      </c>
      <c r="L23" s="28">
        <v>999</v>
      </c>
      <c r="M23" s="29">
        <v>299.7</v>
      </c>
      <c r="N23" s="30">
        <f t="shared" si="0"/>
        <v>0.7</v>
      </c>
    </row>
    <row r="24" spans="1:14" x14ac:dyDescent="0.25">
      <c r="A24" s="25" t="s">
        <v>361</v>
      </c>
      <c r="B24" s="26">
        <v>13978279</v>
      </c>
      <c r="C24" s="27" t="s">
        <v>159</v>
      </c>
      <c r="D24" s="25" t="s">
        <v>160</v>
      </c>
      <c r="E24" s="25" t="s">
        <v>364</v>
      </c>
      <c r="F24" s="25" t="s">
        <v>32</v>
      </c>
      <c r="G24" s="25" t="s">
        <v>161</v>
      </c>
      <c r="H24" s="25" t="s">
        <v>162</v>
      </c>
      <c r="I24" s="25" t="s">
        <v>367</v>
      </c>
      <c r="J24" s="25">
        <v>1</v>
      </c>
      <c r="K24" s="28">
        <v>999</v>
      </c>
      <c r="L24" s="28">
        <v>999</v>
      </c>
      <c r="M24" s="29">
        <v>299.7</v>
      </c>
      <c r="N24" s="30">
        <f t="shared" si="0"/>
        <v>0.7</v>
      </c>
    </row>
    <row r="25" spans="1:14" x14ac:dyDescent="0.25">
      <c r="A25" s="25" t="s">
        <v>361</v>
      </c>
      <c r="B25" s="26">
        <v>13978279</v>
      </c>
      <c r="C25" s="27" t="s">
        <v>163</v>
      </c>
      <c r="D25" s="25" t="s">
        <v>164</v>
      </c>
      <c r="E25" s="25" t="s">
        <v>364</v>
      </c>
      <c r="F25" s="25" t="s">
        <v>18</v>
      </c>
      <c r="G25" s="25" t="s">
        <v>165</v>
      </c>
      <c r="H25" s="25" t="s">
        <v>166</v>
      </c>
      <c r="I25" s="25" t="s">
        <v>367</v>
      </c>
      <c r="J25" s="25">
        <v>1</v>
      </c>
      <c r="K25" s="28">
        <v>999</v>
      </c>
      <c r="L25" s="28">
        <v>999</v>
      </c>
      <c r="M25" s="29">
        <v>299.7</v>
      </c>
      <c r="N25" s="30">
        <f t="shared" si="0"/>
        <v>0.7</v>
      </c>
    </row>
    <row r="26" spans="1:14" x14ac:dyDescent="0.25">
      <c r="A26" s="25" t="s">
        <v>361</v>
      </c>
      <c r="B26" s="26">
        <v>13978279</v>
      </c>
      <c r="C26" s="27" t="s">
        <v>171</v>
      </c>
      <c r="D26" s="25" t="s">
        <v>172</v>
      </c>
      <c r="E26" s="25" t="s">
        <v>364</v>
      </c>
      <c r="F26" s="25" t="s">
        <v>173</v>
      </c>
      <c r="G26" s="25" t="s">
        <v>174</v>
      </c>
      <c r="H26" s="25" t="s">
        <v>175</v>
      </c>
      <c r="I26" s="25" t="s">
        <v>367</v>
      </c>
      <c r="J26" s="25">
        <v>1</v>
      </c>
      <c r="K26" s="28">
        <v>989</v>
      </c>
      <c r="L26" s="28">
        <v>989</v>
      </c>
      <c r="M26" s="29">
        <v>296.7</v>
      </c>
      <c r="N26" s="30">
        <f t="shared" si="0"/>
        <v>0.7</v>
      </c>
    </row>
    <row r="27" spans="1:14" x14ac:dyDescent="0.25">
      <c r="A27" s="25" t="s">
        <v>361</v>
      </c>
      <c r="B27" s="26">
        <v>13978279</v>
      </c>
      <c r="C27" s="27" t="s">
        <v>176</v>
      </c>
      <c r="D27" s="25"/>
      <c r="E27" s="25" t="s">
        <v>364</v>
      </c>
      <c r="F27" s="25"/>
      <c r="G27" s="25" t="s">
        <v>9</v>
      </c>
      <c r="H27" s="25"/>
      <c r="I27" s="25" t="s">
        <v>367</v>
      </c>
      <c r="J27" s="25">
        <v>1</v>
      </c>
      <c r="K27" s="28">
        <v>985</v>
      </c>
      <c r="L27" s="28">
        <v>985</v>
      </c>
      <c r="M27" s="29">
        <v>295.5</v>
      </c>
      <c r="N27" s="30">
        <f t="shared" si="0"/>
        <v>0.7</v>
      </c>
    </row>
    <row r="28" spans="1:14" x14ac:dyDescent="0.25">
      <c r="A28" s="25" t="s">
        <v>361</v>
      </c>
      <c r="B28" s="26">
        <v>13978279</v>
      </c>
      <c r="C28" s="27" t="s">
        <v>176</v>
      </c>
      <c r="D28" s="25"/>
      <c r="E28" s="25" t="s">
        <v>364</v>
      </c>
      <c r="F28" s="25"/>
      <c r="G28" s="25" t="s">
        <v>9</v>
      </c>
      <c r="H28" s="25"/>
      <c r="I28" s="25" t="s">
        <v>367</v>
      </c>
      <c r="J28" s="25">
        <v>1</v>
      </c>
      <c r="K28" s="28">
        <v>985</v>
      </c>
      <c r="L28" s="28">
        <v>985</v>
      </c>
      <c r="M28" s="29">
        <v>295.5</v>
      </c>
      <c r="N28" s="30">
        <f t="shared" si="0"/>
        <v>0.7</v>
      </c>
    </row>
    <row r="29" spans="1:14" x14ac:dyDescent="0.25">
      <c r="A29" s="25" t="s">
        <v>361</v>
      </c>
      <c r="B29" s="26">
        <v>13978279</v>
      </c>
      <c r="C29" s="27" t="s">
        <v>189</v>
      </c>
      <c r="D29" s="25" t="s">
        <v>190</v>
      </c>
      <c r="E29" s="25" t="s">
        <v>364</v>
      </c>
      <c r="F29" s="25" t="s">
        <v>8</v>
      </c>
      <c r="G29" s="25" t="s">
        <v>9</v>
      </c>
      <c r="H29" s="25" t="s">
        <v>191</v>
      </c>
      <c r="I29" s="25" t="s">
        <v>367</v>
      </c>
      <c r="J29" s="25">
        <v>1</v>
      </c>
      <c r="K29" s="28">
        <v>949</v>
      </c>
      <c r="L29" s="28">
        <v>949</v>
      </c>
      <c r="M29" s="29">
        <v>284.7</v>
      </c>
      <c r="N29" s="30">
        <f t="shared" si="0"/>
        <v>0.7</v>
      </c>
    </row>
    <row r="30" spans="1:14" x14ac:dyDescent="0.25">
      <c r="A30" s="25" t="s">
        <v>361</v>
      </c>
      <c r="B30" s="26">
        <v>13978279</v>
      </c>
      <c r="C30" s="27" t="s">
        <v>192</v>
      </c>
      <c r="D30" s="25" t="s">
        <v>193</v>
      </c>
      <c r="E30" s="25" t="s">
        <v>364</v>
      </c>
      <c r="F30" s="25" t="s">
        <v>8</v>
      </c>
      <c r="G30" s="25" t="s">
        <v>194</v>
      </c>
      <c r="H30" s="25" t="s">
        <v>195</v>
      </c>
      <c r="I30" s="25" t="s">
        <v>367</v>
      </c>
      <c r="J30" s="25">
        <v>1</v>
      </c>
      <c r="K30" s="28">
        <v>899</v>
      </c>
      <c r="L30" s="28">
        <v>899</v>
      </c>
      <c r="M30" s="29">
        <v>269.7</v>
      </c>
      <c r="N30" s="30">
        <f t="shared" si="0"/>
        <v>0.7</v>
      </c>
    </row>
    <row r="31" spans="1:14" x14ac:dyDescent="0.25">
      <c r="A31" s="25" t="s">
        <v>361</v>
      </c>
      <c r="B31" s="26">
        <v>13978279</v>
      </c>
      <c r="C31" s="27" t="s">
        <v>196</v>
      </c>
      <c r="D31" s="25" t="s">
        <v>197</v>
      </c>
      <c r="E31" s="25" t="s">
        <v>364</v>
      </c>
      <c r="F31" s="25" t="s">
        <v>32</v>
      </c>
      <c r="G31" s="25" t="s">
        <v>198</v>
      </c>
      <c r="H31" s="25" t="s">
        <v>199</v>
      </c>
      <c r="I31" s="25" t="s">
        <v>367</v>
      </c>
      <c r="J31" s="25">
        <v>1</v>
      </c>
      <c r="K31" s="28">
        <v>899</v>
      </c>
      <c r="L31" s="28">
        <v>899</v>
      </c>
      <c r="M31" s="29">
        <v>269.7</v>
      </c>
      <c r="N31" s="30">
        <f t="shared" si="0"/>
        <v>0.7</v>
      </c>
    </row>
    <row r="32" spans="1:14" x14ac:dyDescent="0.25">
      <c r="A32" s="25" t="s">
        <v>361</v>
      </c>
      <c r="B32" s="26">
        <v>13978279</v>
      </c>
      <c r="C32" s="27" t="s">
        <v>208</v>
      </c>
      <c r="D32" s="25" t="s">
        <v>209</v>
      </c>
      <c r="E32" s="25" t="s">
        <v>364</v>
      </c>
      <c r="F32" s="25" t="s">
        <v>8</v>
      </c>
      <c r="G32" s="25" t="s">
        <v>210</v>
      </c>
      <c r="H32" s="25" t="s">
        <v>211</v>
      </c>
      <c r="I32" s="25" t="s">
        <v>367</v>
      </c>
      <c r="J32" s="25">
        <v>1</v>
      </c>
      <c r="K32" s="28">
        <v>849</v>
      </c>
      <c r="L32" s="28">
        <v>849</v>
      </c>
      <c r="M32" s="29">
        <v>254.7</v>
      </c>
      <c r="N32" s="30">
        <f t="shared" si="0"/>
        <v>0.7</v>
      </c>
    </row>
    <row r="33" spans="1:14" x14ac:dyDescent="0.25">
      <c r="A33" s="25" t="s">
        <v>361</v>
      </c>
      <c r="B33" s="26">
        <v>13978279</v>
      </c>
      <c r="C33" s="27" t="s">
        <v>212</v>
      </c>
      <c r="D33" s="25" t="s">
        <v>213</v>
      </c>
      <c r="E33" s="25" t="s">
        <v>364</v>
      </c>
      <c r="F33" s="25" t="s">
        <v>32</v>
      </c>
      <c r="G33" s="25" t="s">
        <v>214</v>
      </c>
      <c r="H33" s="25" t="s">
        <v>215</v>
      </c>
      <c r="I33" s="25" t="s">
        <v>367</v>
      </c>
      <c r="J33" s="25">
        <v>1</v>
      </c>
      <c r="K33" s="28">
        <v>849</v>
      </c>
      <c r="L33" s="28">
        <v>849</v>
      </c>
      <c r="M33" s="29">
        <v>254.7</v>
      </c>
      <c r="N33" s="30">
        <f t="shared" si="0"/>
        <v>0.7</v>
      </c>
    </row>
    <row r="34" spans="1:14" x14ac:dyDescent="0.25">
      <c r="A34" s="25" t="s">
        <v>361</v>
      </c>
      <c r="B34" s="26">
        <v>13978279</v>
      </c>
      <c r="C34" s="27" t="s">
        <v>216</v>
      </c>
      <c r="D34" s="25"/>
      <c r="E34" s="25" t="s">
        <v>364</v>
      </c>
      <c r="F34" s="25"/>
      <c r="G34" s="25" t="s">
        <v>217</v>
      </c>
      <c r="H34" s="25"/>
      <c r="I34" s="25" t="s">
        <v>367</v>
      </c>
      <c r="J34" s="25">
        <v>1</v>
      </c>
      <c r="K34" s="28">
        <v>830.38</v>
      </c>
      <c r="L34" s="28">
        <v>830.38</v>
      </c>
      <c r="M34" s="29">
        <v>249.11399999999998</v>
      </c>
      <c r="N34" s="30">
        <f t="shared" ref="N34:N65" si="1">1-(M34/L34)</f>
        <v>0.7</v>
      </c>
    </row>
    <row r="35" spans="1:14" x14ac:dyDescent="0.25">
      <c r="A35" s="25" t="s">
        <v>361</v>
      </c>
      <c r="B35" s="26">
        <v>13978279</v>
      </c>
      <c r="C35" s="27" t="s">
        <v>218</v>
      </c>
      <c r="D35" s="25" t="s">
        <v>219</v>
      </c>
      <c r="E35" s="25" t="s">
        <v>364</v>
      </c>
      <c r="F35" s="25" t="s">
        <v>8</v>
      </c>
      <c r="G35" s="25" t="s">
        <v>9</v>
      </c>
      <c r="H35" s="25" t="s">
        <v>220</v>
      </c>
      <c r="I35" s="25" t="s">
        <v>367</v>
      </c>
      <c r="J35" s="25">
        <v>1</v>
      </c>
      <c r="K35" s="28">
        <v>829</v>
      </c>
      <c r="L35" s="28">
        <v>829</v>
      </c>
      <c r="M35" s="29">
        <v>248.7</v>
      </c>
      <c r="N35" s="30">
        <f t="shared" si="1"/>
        <v>0.7</v>
      </c>
    </row>
    <row r="36" spans="1:14" x14ac:dyDescent="0.25">
      <c r="A36" s="25" t="s">
        <v>361</v>
      </c>
      <c r="B36" s="26">
        <v>13978279</v>
      </c>
      <c r="C36" s="27" t="s">
        <v>221</v>
      </c>
      <c r="D36" s="25" t="s">
        <v>222</v>
      </c>
      <c r="E36" s="25" t="s">
        <v>364</v>
      </c>
      <c r="F36" s="25" t="s">
        <v>8</v>
      </c>
      <c r="G36" s="25" t="s">
        <v>223</v>
      </c>
      <c r="H36" s="25" t="s">
        <v>224</v>
      </c>
      <c r="I36" s="25" t="s">
        <v>367</v>
      </c>
      <c r="J36" s="25">
        <v>1</v>
      </c>
      <c r="K36" s="28">
        <v>799</v>
      </c>
      <c r="L36" s="28">
        <v>799</v>
      </c>
      <c r="M36" s="29">
        <v>239.7</v>
      </c>
      <c r="N36" s="30">
        <f t="shared" si="1"/>
        <v>0.7</v>
      </c>
    </row>
    <row r="37" spans="1:14" x14ac:dyDescent="0.25">
      <c r="A37" s="25" t="s">
        <v>361</v>
      </c>
      <c r="B37" s="26">
        <v>13978279</v>
      </c>
      <c r="C37" s="27" t="s">
        <v>225</v>
      </c>
      <c r="D37" s="25" t="s">
        <v>226</v>
      </c>
      <c r="E37" s="25" t="s">
        <v>364</v>
      </c>
      <c r="F37" s="25" t="s">
        <v>8</v>
      </c>
      <c r="G37" s="25" t="s">
        <v>227</v>
      </c>
      <c r="H37" s="25" t="s">
        <v>228</v>
      </c>
      <c r="I37" s="25" t="s">
        <v>367</v>
      </c>
      <c r="J37" s="25">
        <v>1</v>
      </c>
      <c r="K37" s="28">
        <v>799</v>
      </c>
      <c r="L37" s="28">
        <v>799</v>
      </c>
      <c r="M37" s="29">
        <v>239.7</v>
      </c>
      <c r="N37" s="30">
        <f t="shared" si="1"/>
        <v>0.7</v>
      </c>
    </row>
    <row r="38" spans="1:14" x14ac:dyDescent="0.25">
      <c r="A38" s="25" t="s">
        <v>361</v>
      </c>
      <c r="B38" s="26">
        <v>13978279</v>
      </c>
      <c r="C38" s="27" t="s">
        <v>225</v>
      </c>
      <c r="D38" s="25" t="s">
        <v>226</v>
      </c>
      <c r="E38" s="25" t="s">
        <v>364</v>
      </c>
      <c r="F38" s="25" t="s">
        <v>8</v>
      </c>
      <c r="G38" s="25" t="s">
        <v>227</v>
      </c>
      <c r="H38" s="25" t="s">
        <v>228</v>
      </c>
      <c r="I38" s="25" t="s">
        <v>367</v>
      </c>
      <c r="J38" s="25">
        <v>1</v>
      </c>
      <c r="K38" s="28">
        <v>799</v>
      </c>
      <c r="L38" s="28">
        <v>799</v>
      </c>
      <c r="M38" s="29">
        <v>239.7</v>
      </c>
      <c r="N38" s="30">
        <f t="shared" si="1"/>
        <v>0.7</v>
      </c>
    </row>
    <row r="39" spans="1:14" x14ac:dyDescent="0.25">
      <c r="A39" s="25" t="s">
        <v>361</v>
      </c>
      <c r="B39" s="26">
        <v>13978279</v>
      </c>
      <c r="C39" s="27" t="s">
        <v>225</v>
      </c>
      <c r="D39" s="25" t="s">
        <v>226</v>
      </c>
      <c r="E39" s="25" t="s">
        <v>364</v>
      </c>
      <c r="F39" s="25" t="s">
        <v>8</v>
      </c>
      <c r="G39" s="25" t="s">
        <v>227</v>
      </c>
      <c r="H39" s="25" t="s">
        <v>228</v>
      </c>
      <c r="I39" s="25" t="s">
        <v>367</v>
      </c>
      <c r="J39" s="25">
        <v>1</v>
      </c>
      <c r="K39" s="28">
        <v>799</v>
      </c>
      <c r="L39" s="28">
        <v>799</v>
      </c>
      <c r="M39" s="29">
        <v>239.7</v>
      </c>
      <c r="N39" s="30">
        <f t="shared" si="1"/>
        <v>0.7</v>
      </c>
    </row>
    <row r="40" spans="1:14" x14ac:dyDescent="0.25">
      <c r="A40" s="25" t="s">
        <v>361</v>
      </c>
      <c r="B40" s="26">
        <v>13978279</v>
      </c>
      <c r="C40" s="27" t="s">
        <v>229</v>
      </c>
      <c r="D40" s="25" t="s">
        <v>230</v>
      </c>
      <c r="E40" s="25" t="s">
        <v>364</v>
      </c>
      <c r="F40" s="25" t="s">
        <v>173</v>
      </c>
      <c r="G40" s="25" t="s">
        <v>9</v>
      </c>
      <c r="H40" s="25" t="s">
        <v>231</v>
      </c>
      <c r="I40" s="25" t="s">
        <v>367</v>
      </c>
      <c r="J40" s="25">
        <v>1</v>
      </c>
      <c r="K40" s="28">
        <v>799</v>
      </c>
      <c r="L40" s="28">
        <v>799</v>
      </c>
      <c r="M40" s="29">
        <v>239.7</v>
      </c>
      <c r="N40" s="30">
        <f t="shared" si="1"/>
        <v>0.7</v>
      </c>
    </row>
    <row r="41" spans="1:14" x14ac:dyDescent="0.25">
      <c r="A41" s="25" t="s">
        <v>361</v>
      </c>
      <c r="B41" s="26">
        <v>13978279</v>
      </c>
      <c r="C41" s="27" t="s">
        <v>232</v>
      </c>
      <c r="D41" s="25" t="s">
        <v>233</v>
      </c>
      <c r="E41" s="25" t="s">
        <v>364</v>
      </c>
      <c r="F41" s="25" t="s">
        <v>32</v>
      </c>
      <c r="G41" s="25" t="s">
        <v>234</v>
      </c>
      <c r="H41" s="25" t="s">
        <v>235</v>
      </c>
      <c r="I41" s="25" t="s">
        <v>367</v>
      </c>
      <c r="J41" s="25">
        <v>1</v>
      </c>
      <c r="K41" s="28">
        <v>799</v>
      </c>
      <c r="L41" s="28">
        <v>799</v>
      </c>
      <c r="M41" s="29">
        <v>239.7</v>
      </c>
      <c r="N41" s="30">
        <f t="shared" si="1"/>
        <v>0.7</v>
      </c>
    </row>
    <row r="42" spans="1:14" x14ac:dyDescent="0.25">
      <c r="A42" s="25" t="s">
        <v>361</v>
      </c>
      <c r="B42" s="26">
        <v>13978279</v>
      </c>
      <c r="C42" s="27" t="s">
        <v>236</v>
      </c>
      <c r="D42" s="25" t="s">
        <v>237</v>
      </c>
      <c r="E42" s="25" t="s">
        <v>364</v>
      </c>
      <c r="F42" s="25" t="s">
        <v>23</v>
      </c>
      <c r="G42" s="25" t="s">
        <v>238</v>
      </c>
      <c r="H42" s="25" t="s">
        <v>239</v>
      </c>
      <c r="I42" s="25" t="s">
        <v>367</v>
      </c>
      <c r="J42" s="25">
        <v>1</v>
      </c>
      <c r="K42" s="28">
        <v>799</v>
      </c>
      <c r="L42" s="28">
        <v>799</v>
      </c>
      <c r="M42" s="29">
        <v>239.7</v>
      </c>
      <c r="N42" s="30">
        <f t="shared" si="1"/>
        <v>0.7</v>
      </c>
    </row>
    <row r="43" spans="1:14" x14ac:dyDescent="0.25">
      <c r="A43" s="25" t="s">
        <v>361</v>
      </c>
      <c r="B43" s="26">
        <v>13978279</v>
      </c>
      <c r="C43" s="27" t="s">
        <v>243</v>
      </c>
      <c r="D43" s="25" t="s">
        <v>244</v>
      </c>
      <c r="E43" s="25" t="s">
        <v>364</v>
      </c>
      <c r="F43" s="25" t="s">
        <v>18</v>
      </c>
      <c r="G43" s="25" t="s">
        <v>9</v>
      </c>
      <c r="H43" s="25" t="s">
        <v>245</v>
      </c>
      <c r="I43" s="25" t="s">
        <v>367</v>
      </c>
      <c r="J43" s="25">
        <v>1</v>
      </c>
      <c r="K43" s="28">
        <v>749</v>
      </c>
      <c r="L43" s="28">
        <v>749</v>
      </c>
      <c r="M43" s="29">
        <v>224.7</v>
      </c>
      <c r="N43" s="30">
        <f t="shared" si="1"/>
        <v>0.7</v>
      </c>
    </row>
    <row r="44" spans="1:14" x14ac:dyDescent="0.25">
      <c r="A44" s="25" t="s">
        <v>361</v>
      </c>
      <c r="B44" s="26">
        <v>13978279</v>
      </c>
      <c r="C44" s="27" t="s">
        <v>250</v>
      </c>
      <c r="D44" s="25" t="s">
        <v>251</v>
      </c>
      <c r="E44" s="25" t="s">
        <v>364</v>
      </c>
      <c r="F44" s="25" t="s">
        <v>13</v>
      </c>
      <c r="G44" s="25" t="s">
        <v>252</v>
      </c>
      <c r="H44" s="25" t="s">
        <v>253</v>
      </c>
      <c r="I44" s="25" t="s">
        <v>367</v>
      </c>
      <c r="J44" s="25">
        <v>1</v>
      </c>
      <c r="K44" s="28">
        <v>699</v>
      </c>
      <c r="L44" s="28">
        <v>699</v>
      </c>
      <c r="M44" s="29">
        <v>209.7</v>
      </c>
      <c r="N44" s="30">
        <f t="shared" si="1"/>
        <v>0.7</v>
      </c>
    </row>
    <row r="45" spans="1:14" x14ac:dyDescent="0.25">
      <c r="A45" s="25" t="s">
        <v>361</v>
      </c>
      <c r="B45" s="26">
        <v>13978279</v>
      </c>
      <c r="C45" s="27" t="s">
        <v>262</v>
      </c>
      <c r="D45" s="25" t="s">
        <v>263</v>
      </c>
      <c r="E45" s="25" t="s">
        <v>364</v>
      </c>
      <c r="F45" s="25" t="s">
        <v>173</v>
      </c>
      <c r="G45" s="25" t="s">
        <v>264</v>
      </c>
      <c r="H45" s="25" t="s">
        <v>265</v>
      </c>
      <c r="I45" s="25" t="s">
        <v>367</v>
      </c>
      <c r="J45" s="25">
        <v>1</v>
      </c>
      <c r="K45" s="28">
        <v>699</v>
      </c>
      <c r="L45" s="28">
        <v>699</v>
      </c>
      <c r="M45" s="29">
        <v>209.7</v>
      </c>
      <c r="N45" s="30">
        <f t="shared" si="1"/>
        <v>0.7</v>
      </c>
    </row>
    <row r="46" spans="1:14" x14ac:dyDescent="0.25">
      <c r="A46" s="25" t="s">
        <v>361</v>
      </c>
      <c r="B46" s="26">
        <v>13978279</v>
      </c>
      <c r="C46" s="27" t="s">
        <v>262</v>
      </c>
      <c r="D46" s="25" t="s">
        <v>263</v>
      </c>
      <c r="E46" s="25" t="s">
        <v>364</v>
      </c>
      <c r="F46" s="25" t="s">
        <v>173</v>
      </c>
      <c r="G46" s="25" t="s">
        <v>264</v>
      </c>
      <c r="H46" s="25" t="s">
        <v>265</v>
      </c>
      <c r="I46" s="25" t="s">
        <v>367</v>
      </c>
      <c r="J46" s="25">
        <v>1</v>
      </c>
      <c r="K46" s="28">
        <v>699</v>
      </c>
      <c r="L46" s="28">
        <v>699</v>
      </c>
      <c r="M46" s="29">
        <v>209.7</v>
      </c>
      <c r="N46" s="30">
        <f t="shared" si="1"/>
        <v>0.7</v>
      </c>
    </row>
    <row r="47" spans="1:14" x14ac:dyDescent="0.25">
      <c r="A47" s="25" t="s">
        <v>361</v>
      </c>
      <c r="B47" s="26">
        <v>13978279</v>
      </c>
      <c r="C47" s="27" t="s">
        <v>266</v>
      </c>
      <c r="D47" s="25" t="s">
        <v>267</v>
      </c>
      <c r="E47" s="25" t="s">
        <v>364</v>
      </c>
      <c r="F47" s="25" t="s">
        <v>8</v>
      </c>
      <c r="G47" s="25" t="s">
        <v>9</v>
      </c>
      <c r="H47" s="25" t="s">
        <v>268</v>
      </c>
      <c r="I47" s="25" t="s">
        <v>367</v>
      </c>
      <c r="J47" s="25">
        <v>1</v>
      </c>
      <c r="K47" s="28">
        <v>699</v>
      </c>
      <c r="L47" s="28">
        <v>699</v>
      </c>
      <c r="M47" s="29">
        <v>209.7</v>
      </c>
      <c r="N47" s="30">
        <f t="shared" si="1"/>
        <v>0.7</v>
      </c>
    </row>
    <row r="48" spans="1:14" x14ac:dyDescent="0.25">
      <c r="A48" s="25" t="s">
        <v>361</v>
      </c>
      <c r="B48" s="26">
        <v>13978279</v>
      </c>
      <c r="C48" s="27" t="s">
        <v>262</v>
      </c>
      <c r="D48" s="25" t="s">
        <v>263</v>
      </c>
      <c r="E48" s="25" t="s">
        <v>364</v>
      </c>
      <c r="F48" s="25" t="s">
        <v>173</v>
      </c>
      <c r="G48" s="25" t="s">
        <v>264</v>
      </c>
      <c r="H48" s="25" t="s">
        <v>265</v>
      </c>
      <c r="I48" s="25" t="s">
        <v>367</v>
      </c>
      <c r="J48" s="25">
        <v>1</v>
      </c>
      <c r="K48" s="28">
        <v>699</v>
      </c>
      <c r="L48" s="28">
        <v>699</v>
      </c>
      <c r="M48" s="29">
        <v>209.7</v>
      </c>
      <c r="N48" s="30">
        <f t="shared" si="1"/>
        <v>0.7</v>
      </c>
    </row>
    <row r="49" spans="1:14" x14ac:dyDescent="0.25">
      <c r="A49" s="25" t="s">
        <v>361</v>
      </c>
      <c r="B49" s="26">
        <v>13978279</v>
      </c>
      <c r="C49" s="27" t="s">
        <v>279</v>
      </c>
      <c r="D49" s="25" t="s">
        <v>280</v>
      </c>
      <c r="E49" s="25" t="s">
        <v>364</v>
      </c>
      <c r="F49" s="25" t="s">
        <v>281</v>
      </c>
      <c r="G49" s="25" t="s">
        <v>282</v>
      </c>
      <c r="H49" s="25" t="s">
        <v>283</v>
      </c>
      <c r="I49" s="25" t="s">
        <v>367</v>
      </c>
      <c r="J49" s="25">
        <v>1</v>
      </c>
      <c r="K49" s="28">
        <v>649</v>
      </c>
      <c r="L49" s="28">
        <v>649</v>
      </c>
      <c r="M49" s="29">
        <v>194.7</v>
      </c>
      <c r="N49" s="30">
        <f t="shared" si="1"/>
        <v>0.7</v>
      </c>
    </row>
    <row r="50" spans="1:14" x14ac:dyDescent="0.25">
      <c r="A50" s="25" t="s">
        <v>361</v>
      </c>
      <c r="B50" s="26">
        <v>13978279</v>
      </c>
      <c r="C50" s="27" t="s">
        <v>284</v>
      </c>
      <c r="D50" s="25" t="s">
        <v>285</v>
      </c>
      <c r="E50" s="25" t="s">
        <v>364</v>
      </c>
      <c r="F50" s="25" t="s">
        <v>18</v>
      </c>
      <c r="G50" s="25" t="s">
        <v>286</v>
      </c>
      <c r="H50" s="25" t="s">
        <v>287</v>
      </c>
      <c r="I50" s="25" t="s">
        <v>367</v>
      </c>
      <c r="J50" s="25">
        <v>1</v>
      </c>
      <c r="K50" s="28">
        <v>629</v>
      </c>
      <c r="L50" s="28">
        <v>629</v>
      </c>
      <c r="M50" s="29">
        <v>188.7</v>
      </c>
      <c r="N50" s="30">
        <f t="shared" si="1"/>
        <v>0.7</v>
      </c>
    </row>
    <row r="51" spans="1:14" x14ac:dyDescent="0.25">
      <c r="A51" s="25" t="s">
        <v>361</v>
      </c>
      <c r="B51" s="26">
        <v>13978279</v>
      </c>
      <c r="C51" s="27" t="s">
        <v>291</v>
      </c>
      <c r="D51" s="25" t="s">
        <v>292</v>
      </c>
      <c r="E51" s="25" t="s">
        <v>364</v>
      </c>
      <c r="F51" s="25" t="s">
        <v>8</v>
      </c>
      <c r="G51" s="25" t="s">
        <v>293</v>
      </c>
      <c r="H51" s="25" t="s">
        <v>294</v>
      </c>
      <c r="I51" s="25" t="s">
        <v>367</v>
      </c>
      <c r="J51" s="25">
        <v>1</v>
      </c>
      <c r="K51" s="28">
        <v>599</v>
      </c>
      <c r="L51" s="28">
        <v>599</v>
      </c>
      <c r="M51" s="29">
        <v>179.7</v>
      </c>
      <c r="N51" s="30">
        <f t="shared" si="1"/>
        <v>0.7</v>
      </c>
    </row>
    <row r="52" spans="1:14" x14ac:dyDescent="0.25">
      <c r="A52" s="25" t="s">
        <v>361</v>
      </c>
      <c r="B52" s="26">
        <v>13978279</v>
      </c>
      <c r="C52" s="27" t="s">
        <v>291</v>
      </c>
      <c r="D52" s="25" t="s">
        <v>292</v>
      </c>
      <c r="E52" s="25" t="s">
        <v>364</v>
      </c>
      <c r="F52" s="25" t="s">
        <v>8</v>
      </c>
      <c r="G52" s="25" t="s">
        <v>293</v>
      </c>
      <c r="H52" s="25" t="s">
        <v>294</v>
      </c>
      <c r="I52" s="25" t="s">
        <v>367</v>
      </c>
      <c r="J52" s="25">
        <v>1</v>
      </c>
      <c r="K52" s="28">
        <v>599</v>
      </c>
      <c r="L52" s="28">
        <v>599</v>
      </c>
      <c r="M52" s="29">
        <v>179.7</v>
      </c>
      <c r="N52" s="30">
        <f t="shared" si="1"/>
        <v>0.7</v>
      </c>
    </row>
    <row r="53" spans="1:14" x14ac:dyDescent="0.25">
      <c r="A53" s="25" t="s">
        <v>361</v>
      </c>
      <c r="B53" s="26">
        <v>13978279</v>
      </c>
      <c r="C53" s="27" t="s">
        <v>295</v>
      </c>
      <c r="D53" s="25" t="s">
        <v>296</v>
      </c>
      <c r="E53" s="25" t="s">
        <v>364</v>
      </c>
      <c r="F53" s="25" t="s">
        <v>18</v>
      </c>
      <c r="G53" s="25" t="s">
        <v>297</v>
      </c>
      <c r="H53" s="25" t="s">
        <v>298</v>
      </c>
      <c r="I53" s="25" t="s">
        <v>367</v>
      </c>
      <c r="J53" s="25">
        <v>1</v>
      </c>
      <c r="K53" s="28">
        <v>599</v>
      </c>
      <c r="L53" s="28">
        <v>599</v>
      </c>
      <c r="M53" s="29">
        <v>179.7</v>
      </c>
      <c r="N53" s="30">
        <f t="shared" si="1"/>
        <v>0.7</v>
      </c>
    </row>
    <row r="54" spans="1:14" x14ac:dyDescent="0.25">
      <c r="A54" s="25" t="s">
        <v>361</v>
      </c>
      <c r="B54" s="26">
        <v>13978279</v>
      </c>
      <c r="C54" s="27" t="s">
        <v>306</v>
      </c>
      <c r="D54" s="25" t="s">
        <v>307</v>
      </c>
      <c r="E54" s="25" t="s">
        <v>364</v>
      </c>
      <c r="F54" s="25" t="s">
        <v>8</v>
      </c>
      <c r="G54" s="25" t="s">
        <v>9</v>
      </c>
      <c r="H54" s="25" t="s">
        <v>308</v>
      </c>
      <c r="I54" s="25" t="s">
        <v>367</v>
      </c>
      <c r="J54" s="25">
        <v>1</v>
      </c>
      <c r="K54" s="28">
        <v>569</v>
      </c>
      <c r="L54" s="28">
        <v>569</v>
      </c>
      <c r="M54" s="29">
        <v>170.7</v>
      </c>
      <c r="N54" s="30">
        <f t="shared" si="1"/>
        <v>0.7</v>
      </c>
    </row>
    <row r="55" spans="1:14" x14ac:dyDescent="0.25">
      <c r="A55" s="25" t="s">
        <v>361</v>
      </c>
      <c r="B55" s="26">
        <v>13978279</v>
      </c>
      <c r="C55" s="27" t="s">
        <v>321</v>
      </c>
      <c r="D55" s="25" t="s">
        <v>322</v>
      </c>
      <c r="E55" s="25" t="s">
        <v>364</v>
      </c>
      <c r="F55" s="25" t="s">
        <v>18</v>
      </c>
      <c r="G55" s="25" t="s">
        <v>323</v>
      </c>
      <c r="H55" s="25" t="s">
        <v>324</v>
      </c>
      <c r="I55" s="25" t="s">
        <v>367</v>
      </c>
      <c r="J55" s="25">
        <v>1</v>
      </c>
      <c r="K55" s="28">
        <v>469</v>
      </c>
      <c r="L55" s="28">
        <v>469</v>
      </c>
      <c r="M55" s="29">
        <v>140.69999999999999</v>
      </c>
      <c r="N55" s="30">
        <f t="shared" si="1"/>
        <v>0.7</v>
      </c>
    </row>
    <row r="56" spans="1:14" x14ac:dyDescent="0.25">
      <c r="A56" s="25" t="s">
        <v>361</v>
      </c>
      <c r="B56" s="26">
        <v>13978279</v>
      </c>
      <c r="C56" s="27" t="s">
        <v>336</v>
      </c>
      <c r="D56" s="25" t="s">
        <v>337</v>
      </c>
      <c r="E56" s="25" t="s">
        <v>364</v>
      </c>
      <c r="F56" s="25" t="s">
        <v>32</v>
      </c>
      <c r="G56" s="25" t="s">
        <v>338</v>
      </c>
      <c r="H56" s="25" t="s">
        <v>339</v>
      </c>
      <c r="I56" s="25" t="s">
        <v>367</v>
      </c>
      <c r="J56" s="25">
        <v>1</v>
      </c>
      <c r="K56" s="28">
        <v>279</v>
      </c>
      <c r="L56" s="28">
        <v>279</v>
      </c>
      <c r="M56" s="29">
        <v>83.7</v>
      </c>
      <c r="N56" s="30">
        <f t="shared" si="1"/>
        <v>0.7</v>
      </c>
    </row>
    <row r="57" spans="1:14" ht="15.75" thickBot="1" x14ac:dyDescent="0.3">
      <c r="A57" s="14"/>
      <c r="B57" s="15"/>
      <c r="C57" s="16" t="s">
        <v>370</v>
      </c>
      <c r="D57" s="17"/>
      <c r="E57" s="17"/>
      <c r="F57" s="17"/>
      <c r="G57" s="17"/>
      <c r="H57" s="17"/>
      <c r="I57" s="17"/>
      <c r="J57" s="17">
        <f>SUM(J2:J56)</f>
        <v>55</v>
      </c>
      <c r="K57" s="18"/>
      <c r="L57" s="18">
        <f>SUM(L2:L56)</f>
        <v>65362.29</v>
      </c>
      <c r="M57" s="19">
        <v>19608.687000000027</v>
      </c>
      <c r="N57" s="20">
        <f t="shared" si="1"/>
        <v>0.69999999999999951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C5EDE32B295458F4BE1B2562749D9" ma:contentTypeVersion="8" ma:contentTypeDescription="Create a new document." ma:contentTypeScope="" ma:versionID="cc61ff2d75335c14957268d7f743fd1f">
  <xsd:schema xmlns:xsd="http://www.w3.org/2001/XMLSchema" xmlns:xs="http://www.w3.org/2001/XMLSchema" xmlns:p="http://schemas.microsoft.com/office/2006/metadata/properties" xmlns:ns3="b5154712-6aa4-4f74-926a-cb32aedb9709" targetNamespace="http://schemas.microsoft.com/office/2006/metadata/properties" ma:root="true" ma:fieldsID="9dbc0b6bc973f3309d5231ffd4dd7e99" ns3:_="">
    <xsd:import namespace="b5154712-6aa4-4f74-926a-cb32aedb97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54712-6aa4-4f74-926a-cb32aedb9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DE71F-E021-4BC3-82D5-0CD194098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154712-6aa4-4f74-926a-cb32aedb9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86821B-2334-4E73-B7D1-CAE7284576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B7EEC-842B-4D69-8EAF-8C6AE376E61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b5154712-6aa4-4f74-926a-cb32aedb970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Manifest 1</vt:lpstr>
      <vt:lpstr>Manifest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Song</dc:creator>
  <cp:lastModifiedBy>Mariana</cp:lastModifiedBy>
  <dcterms:created xsi:type="dcterms:W3CDTF">2019-08-27T16:39:28Z</dcterms:created>
  <dcterms:modified xsi:type="dcterms:W3CDTF">2019-11-06T19:31:21Z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0x0101009D9C5EDE32B295458F4BE1B2562749D9</vt:lpwstr>
  </property>
</Properties>
</file>