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\J-O\Älgnäs\Algnas\data\"/>
    </mc:Choice>
  </mc:AlternateContent>
  <xr:revisionPtr revIDLastSave="0" documentId="13_ncr:1_{08E40CBB-694E-4DC0-99D9-BE452950C9C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lad1" sheetId="1" r:id="rId1"/>
    <sheet name="Long" sheetId="2" r:id="rId2"/>
  </sheets>
  <definedNames>
    <definedName name="_xlnm._FilterDatabase" localSheetId="0" hidden="1">Blad1!$A$3:$BQ$150</definedName>
    <definedName name="_xlnm._FilterDatabase" localSheetId="1" hidden="1">Long!$A$2:$AD$152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99" i="2" l="1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298" i="2"/>
  <c r="S297" i="2" l="1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AC150" i="2"/>
  <c r="S150" i="2"/>
  <c r="M150" i="2"/>
  <c r="I150" i="2"/>
  <c r="C150" i="2"/>
  <c r="AC149" i="2"/>
  <c r="S149" i="2"/>
  <c r="M149" i="2"/>
  <c r="I149" i="2"/>
  <c r="C149" i="2"/>
  <c r="AC148" i="2"/>
  <c r="S148" i="2"/>
  <c r="M148" i="2"/>
  <c r="I148" i="2"/>
  <c r="C148" i="2"/>
  <c r="AC147" i="2"/>
  <c r="S147" i="2"/>
  <c r="M147" i="2"/>
  <c r="I147" i="2"/>
  <c r="C147" i="2"/>
  <c r="AC146" i="2"/>
  <c r="S146" i="2"/>
  <c r="M146" i="2"/>
  <c r="I146" i="2"/>
  <c r="C146" i="2"/>
  <c r="AC145" i="2"/>
  <c r="S145" i="2"/>
  <c r="M145" i="2"/>
  <c r="I145" i="2"/>
  <c r="C145" i="2"/>
  <c r="AC144" i="2"/>
  <c r="S144" i="2"/>
  <c r="I144" i="2"/>
  <c r="C144" i="2"/>
  <c r="AC143" i="2"/>
  <c r="S143" i="2"/>
  <c r="I143" i="2"/>
  <c r="C143" i="2"/>
  <c r="AC142" i="2"/>
  <c r="S142" i="2"/>
  <c r="M142" i="2"/>
  <c r="I142" i="2"/>
  <c r="C142" i="2"/>
  <c r="AC141" i="2"/>
  <c r="S141" i="2"/>
  <c r="M141" i="2"/>
  <c r="I141" i="2"/>
  <c r="C141" i="2"/>
  <c r="AC140" i="2"/>
  <c r="S140" i="2"/>
  <c r="M140" i="2"/>
  <c r="I140" i="2"/>
  <c r="C140" i="2"/>
  <c r="AC139" i="2"/>
  <c r="S139" i="2"/>
  <c r="I139" i="2"/>
  <c r="C139" i="2"/>
  <c r="AC138" i="2"/>
  <c r="S138" i="2"/>
  <c r="M138" i="2"/>
  <c r="I138" i="2"/>
  <c r="C138" i="2"/>
  <c r="AC137" i="2"/>
  <c r="S137" i="2"/>
  <c r="M137" i="2"/>
  <c r="I137" i="2"/>
  <c r="C137" i="2"/>
  <c r="AC136" i="2"/>
  <c r="S136" i="2"/>
  <c r="M136" i="2"/>
  <c r="I136" i="2"/>
  <c r="C136" i="2"/>
  <c r="AC135" i="2"/>
  <c r="S135" i="2"/>
  <c r="M135" i="2"/>
  <c r="I135" i="2"/>
  <c r="C135" i="2"/>
  <c r="AC134" i="2"/>
  <c r="S134" i="2"/>
  <c r="M134" i="2"/>
  <c r="I134" i="2"/>
  <c r="C134" i="2"/>
  <c r="AC133" i="2"/>
  <c r="S133" i="2"/>
  <c r="M133" i="2"/>
  <c r="I133" i="2"/>
  <c r="C133" i="2"/>
  <c r="AC132" i="2"/>
  <c r="S132" i="2"/>
  <c r="M132" i="2"/>
  <c r="I132" i="2"/>
  <c r="C132" i="2"/>
  <c r="AC131" i="2"/>
  <c r="S131" i="2"/>
  <c r="M131" i="2"/>
  <c r="I131" i="2"/>
  <c r="C131" i="2"/>
  <c r="AC130" i="2"/>
  <c r="S130" i="2"/>
  <c r="M130" i="2"/>
  <c r="I130" i="2"/>
  <c r="C130" i="2"/>
  <c r="AC129" i="2"/>
  <c r="S129" i="2"/>
  <c r="M129" i="2"/>
  <c r="I129" i="2"/>
  <c r="C129" i="2"/>
  <c r="AC128" i="2"/>
  <c r="S128" i="2"/>
  <c r="M128" i="2"/>
  <c r="I128" i="2"/>
  <c r="C128" i="2"/>
  <c r="AC127" i="2"/>
  <c r="S127" i="2"/>
  <c r="M127" i="2"/>
  <c r="I127" i="2"/>
  <c r="C127" i="2"/>
  <c r="AC126" i="2"/>
  <c r="S126" i="2"/>
  <c r="M126" i="2"/>
  <c r="I126" i="2"/>
  <c r="C126" i="2"/>
  <c r="AC125" i="2"/>
  <c r="S125" i="2"/>
  <c r="M125" i="2"/>
  <c r="I125" i="2"/>
  <c r="C125" i="2"/>
  <c r="AC124" i="2"/>
  <c r="S124" i="2"/>
  <c r="M124" i="2"/>
  <c r="I124" i="2"/>
  <c r="C124" i="2"/>
  <c r="AC123" i="2"/>
  <c r="S123" i="2"/>
  <c r="M123" i="2"/>
  <c r="I123" i="2"/>
  <c r="C123" i="2"/>
  <c r="AC122" i="2"/>
  <c r="S122" i="2"/>
  <c r="M122" i="2"/>
  <c r="I122" i="2"/>
  <c r="C122" i="2"/>
  <c r="AC121" i="2"/>
  <c r="S121" i="2"/>
  <c r="M121" i="2"/>
  <c r="I121" i="2"/>
  <c r="C121" i="2"/>
  <c r="AC120" i="2"/>
  <c r="S120" i="2"/>
  <c r="M120" i="2"/>
  <c r="I120" i="2"/>
  <c r="C120" i="2"/>
  <c r="AC119" i="2"/>
  <c r="S119" i="2"/>
  <c r="M119" i="2"/>
  <c r="I119" i="2"/>
  <c r="C119" i="2"/>
  <c r="AC118" i="2"/>
  <c r="S118" i="2"/>
  <c r="M118" i="2"/>
  <c r="I118" i="2"/>
  <c r="C118" i="2"/>
  <c r="AC117" i="2"/>
  <c r="S117" i="2"/>
  <c r="M117" i="2"/>
  <c r="I117" i="2"/>
  <c r="C117" i="2"/>
  <c r="AC116" i="2"/>
  <c r="S116" i="2"/>
  <c r="M116" i="2"/>
  <c r="I116" i="2"/>
  <c r="C116" i="2"/>
  <c r="AC115" i="2"/>
  <c r="S115" i="2"/>
  <c r="M115" i="2"/>
  <c r="I115" i="2"/>
  <c r="C115" i="2"/>
  <c r="AC114" i="2"/>
  <c r="S114" i="2"/>
  <c r="M114" i="2"/>
  <c r="I114" i="2"/>
  <c r="C114" i="2"/>
  <c r="AC113" i="2"/>
  <c r="S113" i="2"/>
  <c r="M113" i="2"/>
  <c r="I113" i="2"/>
  <c r="C113" i="2"/>
  <c r="AC112" i="2"/>
  <c r="S112" i="2"/>
  <c r="M112" i="2"/>
  <c r="I112" i="2"/>
  <c r="C112" i="2"/>
  <c r="AC111" i="2"/>
  <c r="S111" i="2"/>
  <c r="M111" i="2"/>
  <c r="I111" i="2"/>
  <c r="C111" i="2"/>
  <c r="AC110" i="2"/>
  <c r="S110" i="2"/>
  <c r="M110" i="2"/>
  <c r="I110" i="2"/>
  <c r="C110" i="2"/>
  <c r="AC109" i="2"/>
  <c r="S109" i="2"/>
  <c r="M109" i="2"/>
  <c r="I109" i="2"/>
  <c r="C109" i="2"/>
  <c r="AC108" i="2"/>
  <c r="S108" i="2"/>
  <c r="M108" i="2"/>
  <c r="I108" i="2"/>
  <c r="C108" i="2"/>
  <c r="AC107" i="2"/>
  <c r="S107" i="2"/>
  <c r="M107" i="2"/>
  <c r="I107" i="2"/>
  <c r="C107" i="2"/>
  <c r="AC106" i="2"/>
  <c r="S106" i="2"/>
  <c r="M106" i="2"/>
  <c r="I106" i="2"/>
  <c r="C106" i="2"/>
  <c r="AC105" i="2"/>
  <c r="S105" i="2"/>
  <c r="M105" i="2"/>
  <c r="I105" i="2"/>
  <c r="C105" i="2"/>
  <c r="AC104" i="2"/>
  <c r="S104" i="2"/>
  <c r="M104" i="2"/>
  <c r="I104" i="2"/>
  <c r="C104" i="2"/>
  <c r="AC103" i="2"/>
  <c r="S103" i="2"/>
  <c r="M103" i="2"/>
  <c r="I103" i="2"/>
  <c r="C103" i="2"/>
  <c r="AC102" i="2"/>
  <c r="S102" i="2"/>
  <c r="M102" i="2"/>
  <c r="I102" i="2"/>
  <c r="C102" i="2"/>
  <c r="AC101" i="2"/>
  <c r="S101" i="2"/>
  <c r="M101" i="2"/>
  <c r="I101" i="2"/>
  <c r="C101" i="2"/>
  <c r="AC100" i="2"/>
  <c r="S100" i="2"/>
  <c r="M100" i="2"/>
  <c r="I100" i="2"/>
  <c r="C100" i="2"/>
  <c r="AC99" i="2"/>
  <c r="S99" i="2"/>
  <c r="M99" i="2"/>
  <c r="I99" i="2"/>
  <c r="C99" i="2"/>
  <c r="AC98" i="2"/>
  <c r="S98" i="2"/>
  <c r="M98" i="2"/>
  <c r="I98" i="2"/>
  <c r="C98" i="2"/>
  <c r="AC97" i="2"/>
  <c r="S97" i="2"/>
  <c r="M97" i="2"/>
  <c r="I97" i="2"/>
  <c r="C97" i="2"/>
  <c r="AC96" i="2"/>
  <c r="S96" i="2"/>
  <c r="M96" i="2"/>
  <c r="I96" i="2"/>
  <c r="C96" i="2"/>
  <c r="AC95" i="2"/>
  <c r="S95" i="2"/>
  <c r="M95" i="2"/>
  <c r="I95" i="2"/>
  <c r="C95" i="2"/>
  <c r="AC94" i="2"/>
  <c r="S94" i="2"/>
  <c r="M94" i="2"/>
  <c r="I94" i="2"/>
  <c r="C94" i="2"/>
  <c r="AC93" i="2"/>
  <c r="S93" i="2"/>
  <c r="M93" i="2"/>
  <c r="I93" i="2"/>
  <c r="C93" i="2"/>
  <c r="AC92" i="2"/>
  <c r="S92" i="2"/>
  <c r="M92" i="2"/>
  <c r="I92" i="2"/>
  <c r="C92" i="2"/>
  <c r="AC91" i="2"/>
  <c r="S91" i="2"/>
  <c r="M91" i="2"/>
  <c r="I91" i="2"/>
  <c r="C91" i="2"/>
  <c r="AC90" i="2"/>
  <c r="S90" i="2"/>
  <c r="M90" i="2"/>
  <c r="I90" i="2"/>
  <c r="C90" i="2"/>
  <c r="AC89" i="2"/>
  <c r="S89" i="2"/>
  <c r="M89" i="2"/>
  <c r="I89" i="2"/>
  <c r="C89" i="2"/>
  <c r="AC88" i="2"/>
  <c r="S88" i="2"/>
  <c r="M88" i="2"/>
  <c r="I88" i="2"/>
  <c r="C88" i="2"/>
  <c r="AC87" i="2"/>
  <c r="S87" i="2"/>
  <c r="M87" i="2"/>
  <c r="I87" i="2"/>
  <c r="C87" i="2"/>
  <c r="AC86" i="2"/>
  <c r="S86" i="2"/>
  <c r="M86" i="2"/>
  <c r="I86" i="2"/>
  <c r="C86" i="2"/>
  <c r="AC85" i="2"/>
  <c r="S85" i="2"/>
  <c r="M85" i="2"/>
  <c r="I85" i="2"/>
  <c r="C85" i="2"/>
  <c r="AC84" i="2"/>
  <c r="S84" i="2"/>
  <c r="M84" i="2"/>
  <c r="I84" i="2"/>
  <c r="C84" i="2"/>
  <c r="AC83" i="2"/>
  <c r="S83" i="2"/>
  <c r="M83" i="2"/>
  <c r="I83" i="2"/>
  <c r="C83" i="2"/>
  <c r="AC82" i="2"/>
  <c r="S82" i="2"/>
  <c r="M82" i="2"/>
  <c r="I82" i="2"/>
  <c r="C82" i="2"/>
  <c r="AC81" i="2"/>
  <c r="S81" i="2"/>
  <c r="M81" i="2"/>
  <c r="I81" i="2"/>
  <c r="C81" i="2"/>
  <c r="AC80" i="2"/>
  <c r="S80" i="2"/>
  <c r="M80" i="2"/>
  <c r="I80" i="2"/>
  <c r="C80" i="2"/>
  <c r="AC79" i="2"/>
  <c r="S79" i="2"/>
  <c r="M79" i="2"/>
  <c r="I79" i="2"/>
  <c r="C79" i="2"/>
  <c r="AC78" i="2"/>
  <c r="S78" i="2"/>
  <c r="M78" i="2"/>
  <c r="I78" i="2"/>
  <c r="C78" i="2"/>
  <c r="AC77" i="2"/>
  <c r="S77" i="2"/>
  <c r="M77" i="2"/>
  <c r="I77" i="2"/>
  <c r="C77" i="2"/>
  <c r="AC76" i="2"/>
  <c r="S76" i="2"/>
  <c r="M76" i="2"/>
  <c r="I76" i="2"/>
  <c r="C76" i="2"/>
  <c r="AC75" i="2"/>
  <c r="S75" i="2"/>
  <c r="M75" i="2"/>
  <c r="I75" i="2"/>
  <c r="C75" i="2"/>
  <c r="AC74" i="2"/>
  <c r="S74" i="2"/>
  <c r="M74" i="2"/>
  <c r="I74" i="2"/>
  <c r="C74" i="2"/>
  <c r="AC73" i="2"/>
  <c r="S73" i="2"/>
  <c r="M73" i="2"/>
  <c r="I73" i="2"/>
  <c r="C73" i="2"/>
  <c r="AC72" i="2"/>
  <c r="S72" i="2"/>
  <c r="M72" i="2"/>
  <c r="I72" i="2"/>
  <c r="C72" i="2"/>
  <c r="AC71" i="2"/>
  <c r="S71" i="2"/>
  <c r="M71" i="2"/>
  <c r="I71" i="2"/>
  <c r="C71" i="2"/>
  <c r="AC70" i="2"/>
  <c r="S70" i="2"/>
  <c r="M70" i="2"/>
  <c r="I70" i="2"/>
  <c r="C70" i="2"/>
  <c r="AC69" i="2"/>
  <c r="S69" i="2"/>
  <c r="M69" i="2"/>
  <c r="I69" i="2"/>
  <c r="C69" i="2"/>
  <c r="AC68" i="2"/>
  <c r="S68" i="2"/>
  <c r="M68" i="2"/>
  <c r="I68" i="2"/>
  <c r="C68" i="2"/>
  <c r="AC67" i="2"/>
  <c r="S67" i="2"/>
  <c r="M67" i="2"/>
  <c r="I67" i="2"/>
  <c r="C67" i="2"/>
  <c r="AC66" i="2"/>
  <c r="S66" i="2"/>
  <c r="M66" i="2"/>
  <c r="I66" i="2"/>
  <c r="C66" i="2"/>
  <c r="AC65" i="2"/>
  <c r="S65" i="2"/>
  <c r="M65" i="2"/>
  <c r="I65" i="2"/>
  <c r="C65" i="2"/>
  <c r="AC64" i="2"/>
  <c r="S64" i="2"/>
  <c r="M64" i="2"/>
  <c r="I64" i="2"/>
  <c r="C64" i="2"/>
  <c r="AC63" i="2"/>
  <c r="S63" i="2"/>
  <c r="M63" i="2"/>
  <c r="I63" i="2"/>
  <c r="C63" i="2"/>
  <c r="AC62" i="2"/>
  <c r="S62" i="2"/>
  <c r="I62" i="2"/>
  <c r="C62" i="2"/>
  <c r="AC61" i="2"/>
  <c r="S61" i="2"/>
  <c r="M61" i="2"/>
  <c r="I61" i="2"/>
  <c r="C61" i="2"/>
  <c r="AC60" i="2"/>
  <c r="S60" i="2"/>
  <c r="M60" i="2"/>
  <c r="I60" i="2"/>
  <c r="C60" i="2"/>
  <c r="AC59" i="2"/>
  <c r="S59" i="2"/>
  <c r="M59" i="2"/>
  <c r="I59" i="2"/>
  <c r="C59" i="2"/>
  <c r="AC58" i="2"/>
  <c r="S58" i="2"/>
  <c r="M58" i="2"/>
  <c r="I58" i="2"/>
  <c r="C58" i="2"/>
  <c r="AC57" i="2"/>
  <c r="S57" i="2"/>
  <c r="M57" i="2"/>
  <c r="I57" i="2"/>
  <c r="C57" i="2"/>
  <c r="AC56" i="2"/>
  <c r="S56" i="2"/>
  <c r="M56" i="2"/>
  <c r="I56" i="2"/>
  <c r="C56" i="2"/>
  <c r="AC55" i="2"/>
  <c r="S55" i="2"/>
  <c r="M55" i="2"/>
  <c r="I55" i="2"/>
  <c r="C55" i="2"/>
  <c r="AC54" i="2"/>
  <c r="S54" i="2"/>
  <c r="M54" i="2"/>
  <c r="I54" i="2"/>
  <c r="C54" i="2"/>
  <c r="AC53" i="2"/>
  <c r="S53" i="2"/>
  <c r="M53" i="2"/>
  <c r="I53" i="2"/>
  <c r="C53" i="2"/>
  <c r="AC52" i="2"/>
  <c r="S52" i="2"/>
  <c r="M52" i="2"/>
  <c r="I52" i="2"/>
  <c r="C52" i="2"/>
  <c r="AC51" i="2"/>
  <c r="S51" i="2"/>
  <c r="M51" i="2"/>
  <c r="I51" i="2"/>
  <c r="C51" i="2"/>
  <c r="AC50" i="2"/>
  <c r="S50" i="2"/>
  <c r="M50" i="2"/>
  <c r="I50" i="2"/>
  <c r="C50" i="2"/>
  <c r="AC49" i="2"/>
  <c r="S49" i="2"/>
  <c r="M49" i="2"/>
  <c r="I49" i="2"/>
  <c r="C49" i="2"/>
  <c r="AC48" i="2"/>
  <c r="S48" i="2"/>
  <c r="M48" i="2"/>
  <c r="I48" i="2"/>
  <c r="C48" i="2"/>
  <c r="AC47" i="2"/>
  <c r="S47" i="2"/>
  <c r="M47" i="2"/>
  <c r="I47" i="2"/>
  <c r="C47" i="2"/>
  <c r="AC46" i="2"/>
  <c r="S46" i="2"/>
  <c r="M46" i="2"/>
  <c r="I46" i="2"/>
  <c r="C46" i="2"/>
  <c r="AC45" i="2"/>
  <c r="S45" i="2"/>
  <c r="M45" i="2"/>
  <c r="I45" i="2"/>
  <c r="C45" i="2"/>
  <c r="AC44" i="2"/>
  <c r="S44" i="2"/>
  <c r="M44" i="2"/>
  <c r="I44" i="2"/>
  <c r="C44" i="2"/>
  <c r="AC43" i="2"/>
  <c r="S43" i="2"/>
  <c r="M43" i="2"/>
  <c r="I43" i="2"/>
  <c r="C43" i="2"/>
  <c r="AC42" i="2"/>
  <c r="S42" i="2"/>
  <c r="M42" i="2"/>
  <c r="I42" i="2"/>
  <c r="C42" i="2"/>
  <c r="AC41" i="2"/>
  <c r="S41" i="2"/>
  <c r="M41" i="2"/>
  <c r="I41" i="2"/>
  <c r="C41" i="2"/>
  <c r="AC40" i="2"/>
  <c r="S40" i="2"/>
  <c r="M40" i="2"/>
  <c r="I40" i="2"/>
  <c r="C40" i="2"/>
  <c r="AC39" i="2"/>
  <c r="S39" i="2"/>
  <c r="M39" i="2"/>
  <c r="I39" i="2"/>
  <c r="C39" i="2"/>
  <c r="AC38" i="2"/>
  <c r="S38" i="2"/>
  <c r="M38" i="2"/>
  <c r="I38" i="2"/>
  <c r="C38" i="2"/>
  <c r="AC37" i="2"/>
  <c r="S37" i="2"/>
  <c r="M37" i="2"/>
  <c r="I37" i="2"/>
  <c r="C37" i="2"/>
  <c r="AC36" i="2"/>
  <c r="S36" i="2"/>
  <c r="M36" i="2"/>
  <c r="I36" i="2"/>
  <c r="C36" i="2"/>
  <c r="AC35" i="2"/>
  <c r="S35" i="2"/>
  <c r="M35" i="2"/>
  <c r="I35" i="2"/>
  <c r="C35" i="2"/>
  <c r="AC34" i="2"/>
  <c r="S34" i="2"/>
  <c r="M34" i="2"/>
  <c r="I34" i="2"/>
  <c r="C34" i="2"/>
  <c r="AC33" i="2"/>
  <c r="S33" i="2"/>
  <c r="M33" i="2"/>
  <c r="I33" i="2"/>
  <c r="C33" i="2"/>
  <c r="AC32" i="2"/>
  <c r="S32" i="2"/>
  <c r="M32" i="2"/>
  <c r="I32" i="2"/>
  <c r="C32" i="2"/>
  <c r="AC31" i="2"/>
  <c r="S31" i="2"/>
  <c r="M31" i="2"/>
  <c r="I31" i="2"/>
  <c r="C31" i="2"/>
  <c r="AC30" i="2"/>
  <c r="S30" i="2"/>
  <c r="M30" i="2"/>
  <c r="I30" i="2"/>
  <c r="C30" i="2"/>
  <c r="AC29" i="2"/>
  <c r="S29" i="2"/>
  <c r="M29" i="2"/>
  <c r="I29" i="2"/>
  <c r="C29" i="2"/>
  <c r="AC28" i="2"/>
  <c r="S28" i="2"/>
  <c r="M28" i="2"/>
  <c r="I28" i="2"/>
  <c r="C28" i="2"/>
  <c r="AC27" i="2"/>
  <c r="S27" i="2"/>
  <c r="M27" i="2"/>
  <c r="I27" i="2"/>
  <c r="C27" i="2"/>
  <c r="AC26" i="2"/>
  <c r="S26" i="2"/>
  <c r="M26" i="2"/>
  <c r="I26" i="2"/>
  <c r="C26" i="2"/>
  <c r="AC25" i="2"/>
  <c r="S25" i="2"/>
  <c r="M25" i="2"/>
  <c r="I25" i="2"/>
  <c r="C25" i="2"/>
  <c r="AC24" i="2"/>
  <c r="S24" i="2"/>
  <c r="M24" i="2"/>
  <c r="I24" i="2"/>
  <c r="C24" i="2"/>
  <c r="AC23" i="2"/>
  <c r="S23" i="2"/>
  <c r="M23" i="2"/>
  <c r="I23" i="2"/>
  <c r="C23" i="2"/>
  <c r="AC22" i="2"/>
  <c r="S22" i="2"/>
  <c r="M22" i="2"/>
  <c r="I22" i="2"/>
  <c r="C22" i="2"/>
  <c r="AC21" i="2"/>
  <c r="S21" i="2"/>
  <c r="M21" i="2"/>
  <c r="I21" i="2"/>
  <c r="C21" i="2"/>
  <c r="AC20" i="2"/>
  <c r="S20" i="2"/>
  <c r="M20" i="2"/>
  <c r="I20" i="2"/>
  <c r="C20" i="2"/>
  <c r="AC19" i="2"/>
  <c r="S19" i="2"/>
  <c r="M19" i="2"/>
  <c r="I19" i="2"/>
  <c r="C19" i="2"/>
  <c r="AC18" i="2"/>
  <c r="S18" i="2"/>
  <c r="M18" i="2"/>
  <c r="I18" i="2"/>
  <c r="C18" i="2"/>
  <c r="AC17" i="2"/>
  <c r="S17" i="2"/>
  <c r="M17" i="2"/>
  <c r="I17" i="2"/>
  <c r="C17" i="2"/>
  <c r="AC16" i="2"/>
  <c r="S16" i="2"/>
  <c r="M16" i="2"/>
  <c r="I16" i="2"/>
  <c r="C16" i="2"/>
  <c r="AC15" i="2"/>
  <c r="S15" i="2"/>
  <c r="M15" i="2"/>
  <c r="I15" i="2"/>
  <c r="C15" i="2"/>
  <c r="AC14" i="2"/>
  <c r="S14" i="2"/>
  <c r="M14" i="2"/>
  <c r="I14" i="2"/>
  <c r="C14" i="2"/>
  <c r="AC13" i="2"/>
  <c r="S13" i="2"/>
  <c r="M13" i="2"/>
  <c r="I13" i="2"/>
  <c r="C13" i="2"/>
  <c r="AC12" i="2"/>
  <c r="S12" i="2"/>
  <c r="M12" i="2"/>
  <c r="I12" i="2"/>
  <c r="C12" i="2"/>
  <c r="AC11" i="2"/>
  <c r="S11" i="2"/>
  <c r="M11" i="2"/>
  <c r="I11" i="2"/>
  <c r="C11" i="2"/>
  <c r="AC10" i="2"/>
  <c r="S10" i="2"/>
  <c r="M10" i="2"/>
  <c r="I10" i="2"/>
  <c r="C10" i="2"/>
  <c r="AC9" i="2"/>
  <c r="S9" i="2"/>
  <c r="M9" i="2"/>
  <c r="I9" i="2"/>
  <c r="C9" i="2"/>
  <c r="AC8" i="2"/>
  <c r="S8" i="2"/>
  <c r="M8" i="2"/>
  <c r="I8" i="2"/>
  <c r="C8" i="2"/>
  <c r="AC7" i="2"/>
  <c r="S7" i="2"/>
  <c r="I7" i="2"/>
  <c r="C7" i="2"/>
  <c r="AC6" i="2"/>
  <c r="S6" i="2"/>
  <c r="I6" i="2"/>
  <c r="C6" i="2"/>
  <c r="AC5" i="2"/>
  <c r="S5" i="2"/>
  <c r="M5" i="2"/>
  <c r="I5" i="2"/>
  <c r="C5" i="2"/>
  <c r="AC4" i="2"/>
  <c r="S4" i="2"/>
  <c r="I4" i="2"/>
  <c r="C4" i="2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5" i="1"/>
  <c r="M146" i="1"/>
  <c r="M147" i="1"/>
  <c r="M148" i="1"/>
  <c r="M149" i="1"/>
  <c r="M150" i="1"/>
  <c r="M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Olof Helldin</author>
    <author>Juliana Dániel Ferreira</author>
    <author>tc={23B9249D-FAED-6E45-BCE1-EE6EFEE205AD}</author>
    <author>tc={3E2EA6BC-77B4-E647-92B4-97BBCCD9AECE}</author>
    <author>tc={1795A6EA-B85A-EC40-B0EB-7E2A4EF5B746}</author>
  </authors>
  <commentList>
    <comment ref="BD10" authorId="0" shapeId="0" xr:uid="{78111AE3-FBA9-4A8F-B0D2-AD7343CCC354}">
      <text>
        <r>
          <rPr>
            <b/>
            <sz val="9"/>
            <color indexed="81"/>
            <rFont val="Tahoma"/>
            <family val="2"/>
          </rPr>
          <t>Jan Olof Helldin:</t>
        </r>
        <r>
          <rPr>
            <sz val="9"/>
            <color indexed="81"/>
            <rFont val="Tahoma"/>
            <family val="2"/>
          </rPr>
          <t xml:space="preserve">
I trädgården ca 8 m från vägen, med gräsmatta mellan</t>
        </r>
      </text>
    </comment>
    <comment ref="K14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Juliana Dániel Ferreira:Djupet ska ha varit 10. Se entrepernörens kommentar.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Förstår inte "med fler små åt vänster". Fler plantor eller fler punktgrävningar? </t>
        </r>
      </text>
    </comment>
    <comment ref="I40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Eftersom det finns 2 st. punktgrävningar skule det vara 2 m2?
</t>
        </r>
      </text>
    </comment>
    <comment ref="A46" authorId="2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102</t>
      </text>
    </comment>
    <comment ref="A47" authorId="3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110</t>
      </text>
    </comment>
    <comment ref="M5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Något mellan 30 och 10? Typ 20…se kommentar från entrepernör.</t>
        </r>
      </text>
    </comment>
    <comment ref="B55" authorId="4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Dániel Ferreira</author>
    <author>tc={02E8B664-4355-468C-BBB7-34AEAD1B1693}</author>
    <author>tc={211F950A-F825-4630-A0FF-950A77F27364}</author>
    <author>tc={9C69CD27-1C5B-418F-8327-1B718C194122}</author>
  </authors>
  <commentList>
    <comment ref="K14" authorId="0" shapeId="0" xr:uid="{41588586-98EB-43CF-B97C-0B6D6CC61899}">
      <text>
        <r>
          <rPr>
            <b/>
            <sz val="9"/>
            <color indexed="81"/>
            <rFont val="Tahoma"/>
            <family val="2"/>
          </rPr>
          <t xml:space="preserve">Juliana Dániel Ferreira:Djupet ska ha varit 10. Se entrepernörens kommentar.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 shapeId="0" xr:uid="{D6531032-49C0-4136-ABF3-DD1E3EAD4E0E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Förstår inte "med fler små åt vänster". Fler plantor eller fler punktgrävningar? </t>
        </r>
      </text>
    </comment>
    <comment ref="I40" authorId="0" shapeId="0" xr:uid="{1573CA64-A36E-4F6F-8AFF-12BD887D475C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Eftersom det finns 2 st. punktgrävningar skule det vara 2 m2?
</t>
        </r>
      </text>
    </comment>
    <comment ref="A46" authorId="1" shapeId="0" xr:uid="{02E8B664-4355-468C-BBB7-34AEAD1B16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102</t>
      </text>
    </comment>
    <comment ref="A47" authorId="2" shapeId="0" xr:uid="{211F950A-F825-4630-A0FF-950A77F27364}">
      <text>
        <t>[Threaded comment]
Your version of Excel allows you to read this threaded comment; however, any edits to it will get removed if the file is opened in a newer version of Excel. Learn more: https://go.microsoft.com/fwlink/?linkid=870924
Comment:
    110</t>
      </text>
    </comment>
    <comment ref="M50" authorId="0" shapeId="0" xr:uid="{0F7362DE-C306-4DED-A60F-FCA8B9F44131}">
      <text>
        <r>
          <rPr>
            <b/>
            <sz val="9"/>
            <color indexed="81"/>
            <rFont val="Tahoma"/>
            <family val="2"/>
          </rPr>
          <t>Juliana Dániel Ferreira:</t>
        </r>
        <r>
          <rPr>
            <sz val="9"/>
            <color indexed="81"/>
            <rFont val="Tahoma"/>
            <family val="2"/>
          </rPr>
          <t xml:space="preserve">
Något mellan 30 och 10? Typ 20…se kommentar från entrepernör.</t>
        </r>
      </text>
    </comment>
    <comment ref="B55" authorId="3" shapeId="0" xr:uid="{9C69CD27-1C5B-418F-8327-1B718C194122}">
      <text>
        <t>[Threaded comment]
Your version of Excel allows you to read this threaded comment; however, any edits to it will get removed if the file is opened in a newer version of Excel. Learn more: https://go.microsoft.com/fwlink/?linkid=870924
Comment:
    Fel</t>
      </text>
    </comment>
  </commentList>
</comments>
</file>

<file path=xl/sharedStrings.xml><?xml version="1.0" encoding="utf-8"?>
<sst xmlns="http://schemas.openxmlformats.org/spreadsheetml/2006/main" count="4377" uniqueCount="360">
  <si>
    <t>ID#</t>
  </si>
  <si>
    <t>Färg</t>
  </si>
  <si>
    <t>Små#</t>
  </si>
  <si>
    <t>Stora#</t>
  </si>
  <si>
    <t>Grön</t>
  </si>
  <si>
    <t>Punktgräv</t>
  </si>
  <si>
    <t>Blå</t>
  </si>
  <si>
    <t xml:space="preserve">Brunnslock, stort bestånd bakom på tomt. </t>
  </si>
  <si>
    <t>Rosa</t>
  </si>
  <si>
    <t xml:space="preserve">Två björkar bak i rutan. Stort bestånd bakom rutan. </t>
  </si>
  <si>
    <t>Bestånd in på tomtgräns</t>
  </si>
  <si>
    <t xml:space="preserve">Sten i diket vänster sett från vägen. </t>
  </si>
  <si>
    <t xml:space="preserve">Punktgräv, med fler små åt vänster. </t>
  </si>
  <si>
    <t>Bytt till blå (ej på karta), nytt ID 101</t>
  </si>
  <si>
    <t>Bytt till punktgrävning.</t>
  </si>
  <si>
    <t xml:space="preserve">Hinder bakom och högerom ruta, stenmur samt pelare. </t>
  </si>
  <si>
    <t xml:space="preserve">&lt;6m vänster om elskåpet finns 15 stora individer. </t>
  </si>
  <si>
    <t>Osäker bredd</t>
  </si>
  <si>
    <t xml:space="preserve">Stort bestånd bakom på tomt. </t>
  </si>
  <si>
    <t xml:space="preserve">2 stora på/bakom mur. </t>
  </si>
  <si>
    <t>2 stora på tomt.</t>
  </si>
  <si>
    <t>Tillagd.</t>
  </si>
  <si>
    <t>Några stora &lt;6m in på tomt.</t>
  </si>
  <si>
    <t>Start oklar, pinne låg ned.</t>
  </si>
  <si>
    <t>Bestånd forstätter i trädgård.</t>
  </si>
  <si>
    <t>Några bakom, på tomt.</t>
  </si>
  <si>
    <t>1 st bakom.</t>
  </si>
  <si>
    <t>Punktgrävning.</t>
  </si>
  <si>
    <t>Gran i bakre del av rutan.</t>
  </si>
  <si>
    <t>Bestånd på tomt, runt brunnslock.</t>
  </si>
  <si>
    <t>Högt gräs runtom, svårt att skilja individer åt.</t>
  </si>
  <si>
    <t>Ingen hittad.</t>
  </si>
  <si>
    <t>Punktgräv.</t>
  </si>
  <si>
    <t>13 stora bakom.</t>
  </si>
  <si>
    <t>E</t>
  </si>
  <si>
    <t>J</t>
  </si>
  <si>
    <t>F</t>
  </si>
  <si>
    <t>G</t>
  </si>
  <si>
    <t>H</t>
  </si>
  <si>
    <t>I</t>
  </si>
  <si>
    <t>A</t>
  </si>
  <si>
    <t>B</t>
  </si>
  <si>
    <t>C</t>
  </si>
  <si>
    <t>K</t>
  </si>
  <si>
    <t>L</t>
  </si>
  <si>
    <t>M</t>
  </si>
  <si>
    <t>D</t>
  </si>
  <si>
    <t>N</t>
  </si>
  <si>
    <t>O</t>
  </si>
  <si>
    <t>P</t>
  </si>
  <si>
    <t>Q</t>
  </si>
  <si>
    <t>R</t>
  </si>
  <si>
    <t>S</t>
  </si>
  <si>
    <t>U</t>
  </si>
  <si>
    <t>Z</t>
  </si>
  <si>
    <t>Ny yta, mellan 47 och 48, punktgräv</t>
  </si>
  <si>
    <t>Djup cm</t>
  </si>
  <si>
    <t>Bestånd fortsätter i trädgård</t>
  </si>
  <si>
    <t>Punktgräv ca 1x1 m</t>
  </si>
  <si>
    <t>Kommentar 2022</t>
  </si>
  <si>
    <t>VägID</t>
  </si>
  <si>
    <t>Längd</t>
  </si>
  <si>
    <t>Bredd innerslänt</t>
  </si>
  <si>
    <t>Bredd ytterslänt</t>
  </si>
  <si>
    <t>Med hjärtblad</t>
  </si>
  <si>
    <t>Inom ytan</t>
  </si>
  <si>
    <t>Med hjärtblad#</t>
  </si>
  <si>
    <t>Utanför i bredd</t>
  </si>
  <si>
    <t>Utanför TrVs område</t>
  </si>
  <si>
    <t>Stort tätt bestånd direkt utanför</t>
  </si>
  <si>
    <t>Svårt att räkna utanför. 50 ungefär</t>
  </si>
  <si>
    <t>Går inte att ha plantor i längd. Markägaren har plockat vuxna med blomställning bort. Hela 8D till 8I.</t>
  </si>
  <si>
    <t>Delen som går in tomten hade de flesta plantor</t>
  </si>
  <si>
    <t>?</t>
  </si>
  <si>
    <t>Punktgrävning. Ett hål.</t>
  </si>
  <si>
    <t>Utanför i längdriktning</t>
  </si>
  <si>
    <t>grävdes endast till 10 cm pga kabel</t>
  </si>
  <si>
    <t>lupinen växer precis vid en sten, kunde troligen inte utgrävas lika djupt</t>
  </si>
  <si>
    <t>alla hjärtblad funna vad precis i utkanten, oklart ifall 30 cm har använts precis där</t>
  </si>
  <si>
    <t>ytan triangelformad</t>
  </si>
  <si>
    <t>Faktiskt djup cm</t>
  </si>
  <si>
    <t>20-25</t>
  </si>
  <si>
    <t>10-15</t>
  </si>
  <si>
    <t>10-17</t>
  </si>
  <si>
    <t>Kabel vid 10 cm djup i mitten av rutan, schaktning har skett grundare där.</t>
  </si>
  <si>
    <t>Pyttelite spill av jord i vägkant</t>
  </si>
  <si>
    <t>Nordligaste tredjedelen av rutan schaktades för djupt (25 cm istället för 10).</t>
  </si>
  <si>
    <t>Lupiner kvar bakom brevlåda. Dessa rycktes bort för hand.</t>
  </si>
  <si>
    <t>Minimalt med spill av jord på väg.</t>
  </si>
  <si>
    <t>Kommentar entreprenör</t>
  </si>
  <si>
    <t>Juliana Daniel-Ferreira, J-O Helldin, Izabel Eriksson, Andreas Ekman</t>
  </si>
  <si>
    <t>Inventerare 2023</t>
  </si>
  <si>
    <t>Resultat 2023</t>
  </si>
  <si>
    <t>Lite spill på vägbanan.</t>
  </si>
  <si>
    <t>Regnar små till medelintensiva skurar.</t>
  </si>
  <si>
    <t>Svårt att kontrollera djup pga rutans läge och intilliggande schakt.</t>
  </si>
  <si>
    <t>Sista skoporna togs 20/6. Efter helgens regn är det en vattengrav i schakt. Lite för ytligt schakt i rutans norra del av misstag. Lite spill i diket norr om rutan.</t>
  </si>
  <si>
    <t xml:space="preserve">Datum inventering </t>
  </si>
  <si>
    <t>Datum inventering</t>
  </si>
  <si>
    <t>Resultat 2022 (Nellie Gummesson)</t>
  </si>
  <si>
    <t>Två stycken lupinplantor</t>
  </si>
  <si>
    <t>2 st punktgrävningar</t>
  </si>
  <si>
    <t>Tillagd vid syn 8 juni 2022</t>
  </si>
  <si>
    <t>Datum för schaktning (ca)</t>
  </si>
  <si>
    <t>Grävt fram till stenmuren</t>
  </si>
  <si>
    <t>10 cm grävdjup vid vägtrumma</t>
  </si>
  <si>
    <t>ojämn schakt pga stor sten</t>
  </si>
  <si>
    <t>Innerslänten kunda endast schaktas på 10 cm djup pga ytligt liggande kabel</t>
  </si>
  <si>
    <t>Kabel går ytligt i ytterslänt</t>
  </si>
  <si>
    <t>Förlängdes pga lupiner precis utanför markerade området. Kabel går ytligt i ytterslänt</t>
  </si>
  <si>
    <t>10?</t>
  </si>
  <si>
    <t>Samma som ID101. Grävdjup oklart (10 el 20 cm)</t>
  </si>
  <si>
    <t xml:space="preserve">Samma som ID102? Grävdjup oklart, ID oklar. </t>
  </si>
  <si>
    <t>J-O Helldin, Izabel Eriksson, Andreas Ekman</t>
  </si>
  <si>
    <t>Hela 49 svårutredd, bör kanske strykas.</t>
  </si>
  <si>
    <t>Ej i karta.</t>
  </si>
  <si>
    <t>Även betecknad 103</t>
  </si>
  <si>
    <t>41 alla hade problem med att de hade en kabel så grävdjupet är inte samma i samma ytan.</t>
  </si>
  <si>
    <t>J-Os kommentarer 6 okt 2023</t>
  </si>
  <si>
    <t>Obs att "100" utanför bara betyder "stort bestånd"</t>
  </si>
  <si>
    <t>Jag har rekonstruerat före-siffror baserat på tidigare bruttoräkning minus de som står kvar; siffrorna är ungefärliga men någorlunda rätt</t>
  </si>
  <si>
    <t>Grävdjup 20</t>
  </si>
  <si>
    <t>Grävdjup 10</t>
  </si>
  <si>
    <t>Våra siffror korrigerade, rätt nu.</t>
  </si>
  <si>
    <t>Har aldrig varit fel</t>
  </si>
  <si>
    <t>Dubbelkollad, ingen ändring</t>
  </si>
  <si>
    <t>Dubbelkollad, ingen ändring utom att bredd inneslänt är tillagd</t>
  </si>
  <si>
    <t>Ytterslänten ej åtgärdad</t>
  </si>
  <si>
    <t>Bredd på innerslänt tillagd</t>
  </si>
  <si>
    <t>Ska vara med</t>
  </si>
  <si>
    <t>Går inte att ha plantor i längd.</t>
  </si>
  <si>
    <t>Kommentar fält 2023</t>
  </si>
  <si>
    <t>Innerslänten kunde endast schaktas på 10 cm djup pga ytligt liggande kabel</t>
  </si>
  <si>
    <t>Innerslänten kunde endast schaktas på 10 cm djup pga ytligt liggande kabel. Stora stenar gjorde schakten ojämn.</t>
  </si>
  <si>
    <t>Ojämnt grävdjup</t>
  </si>
  <si>
    <t>J-Os återkoppling 9 okt 2023</t>
  </si>
  <si>
    <t>OK</t>
  </si>
  <si>
    <t>Varför ska det vara ojämnt grävdjup här?</t>
  </si>
  <si>
    <t>Inte äkta punktgrävning. Nej på ojämnt grävdjup</t>
  </si>
  <si>
    <t>Nej på ojämnt grävdjup</t>
  </si>
  <si>
    <t xml:space="preserve">Eftersom måtten kommer från oss får vi utgå från dem och räkna det som en punktgrävning, även om det två lupiner innan. </t>
  </si>
  <si>
    <t>Punktgrävning såvitt jag kan bedöma</t>
  </si>
  <si>
    <t>Jag är tveksam till ojämnt grävdjup på dessa</t>
  </si>
  <si>
    <t>Jag kan inte avgöra ev ojämnt grävdjup</t>
  </si>
  <si>
    <t>svar Juliana 9okt 2023</t>
  </si>
  <si>
    <t>Ändrat till nej</t>
  </si>
  <si>
    <t>Kommentar på kolumn AH. Men byter till nej.</t>
  </si>
  <si>
    <t>Ändrat till nej punktgrävning. Lämnar nej på ojämnt grävdjup</t>
  </si>
  <si>
    <t>ok</t>
  </si>
  <si>
    <t>ok. Lämnar som 1</t>
  </si>
  <si>
    <t>Lämnar grävdjupet som 30 trots entrepernörens kommentar.</t>
  </si>
  <si>
    <t>Lämnnar som nej som för alla andra ytor i 42</t>
  </si>
  <si>
    <t>Lämnar grävdjupet som 20 trots entrepernörens kommentar.</t>
  </si>
  <si>
    <t>Kommentar på kolumn AG. Men byter till nej.</t>
  </si>
  <si>
    <t>Point digging</t>
  </si>
  <si>
    <t>Area</t>
  </si>
  <si>
    <t>Digging depth</t>
  </si>
  <si>
    <t>Uneven digging depth</t>
  </si>
  <si>
    <t>Seedlings 2023</t>
  </si>
  <si>
    <t>Big 2023</t>
  </si>
  <si>
    <t>Small 2023</t>
  </si>
  <si>
    <t>Big 2022</t>
  </si>
  <si>
    <t>Small 2022</t>
  </si>
  <si>
    <t>ID</t>
  </si>
  <si>
    <t>No</t>
  </si>
  <si>
    <t>Yes</t>
  </si>
  <si>
    <t>Big.Small.2023</t>
  </si>
  <si>
    <t>Total.outside.2023</t>
  </si>
  <si>
    <t>Big.small.2022</t>
  </si>
  <si>
    <t>Surroundings</t>
  </si>
  <si>
    <t>Garden</t>
  </si>
  <si>
    <t>Agricultural</t>
  </si>
  <si>
    <t>Forest</t>
  </si>
  <si>
    <t>Garden/Forest</t>
  </si>
  <si>
    <t>Orientation</t>
  </si>
  <si>
    <t>West</t>
  </si>
  <si>
    <t>East</t>
  </si>
  <si>
    <t>Resultat 2024</t>
  </si>
  <si>
    <t>&gt;500</t>
  </si>
  <si>
    <t>&gt;10</t>
  </si>
  <si>
    <t>na</t>
  </si>
  <si>
    <t>&gt;5</t>
  </si>
  <si>
    <t>Ej inventerat pga för stor störning</t>
  </si>
  <si>
    <t>&gt;50</t>
  </si>
  <si>
    <t>&gt;20</t>
  </si>
  <si>
    <t>&gt;25</t>
  </si>
  <si>
    <t>&gt;30</t>
  </si>
  <si>
    <t>Seedlings 2024</t>
  </si>
  <si>
    <t>Big 2024</t>
  </si>
  <si>
    <t>Small2024</t>
  </si>
  <si>
    <t>Big.small.2024</t>
  </si>
  <si>
    <t>Total.outside.2024</t>
  </si>
  <si>
    <t>Kommentar</t>
  </si>
  <si>
    <t>Kantskrapat</t>
  </si>
  <si>
    <t>Kantskrapat och dikat</t>
  </si>
  <si>
    <t>Kantskrapat, dikat innan och efter</t>
  </si>
  <si>
    <t>Kantskrapat, delar av ytan täckt av skrapmassor</t>
  </si>
  <si>
    <t>Viss störning i ytorna pga intilliggande skogsavverkning och traktorkörning genom ytorna</t>
  </si>
  <si>
    <t>Det låg en lös planta bredvid. Nån som redan plockat bort ur ytan?</t>
  </si>
  <si>
    <t>Kantskrapat och dikat på ena sidan</t>
  </si>
  <si>
    <t>Oklart var ytan låg exakt, men det fanns iaf inga lupiner</t>
  </si>
  <si>
    <t>total outside 2023 = 0</t>
  </si>
  <si>
    <t>total outside 2024 = 0</t>
  </si>
  <si>
    <t>3</t>
  </si>
  <si>
    <t>4</t>
  </si>
  <si>
    <t>13A</t>
  </si>
  <si>
    <t>15</t>
  </si>
  <si>
    <t>18</t>
  </si>
  <si>
    <t>19A</t>
  </si>
  <si>
    <t>19G</t>
  </si>
  <si>
    <t>19L</t>
  </si>
  <si>
    <t>19M</t>
  </si>
  <si>
    <t>20</t>
  </si>
  <si>
    <t>22</t>
  </si>
  <si>
    <t>24</t>
  </si>
  <si>
    <t>25</t>
  </si>
  <si>
    <t>26</t>
  </si>
  <si>
    <t>27A</t>
  </si>
  <si>
    <t>29B</t>
  </si>
  <si>
    <t>29C</t>
  </si>
  <si>
    <t>31F</t>
  </si>
  <si>
    <t>31G</t>
  </si>
  <si>
    <t>32A</t>
  </si>
  <si>
    <t>32F</t>
  </si>
  <si>
    <t>32G</t>
  </si>
  <si>
    <t>32H</t>
  </si>
  <si>
    <t>33A</t>
  </si>
  <si>
    <t>39</t>
  </si>
  <si>
    <t>41D</t>
  </si>
  <si>
    <t>41F</t>
  </si>
  <si>
    <t>41H</t>
  </si>
  <si>
    <t>41I</t>
  </si>
  <si>
    <t>41J</t>
  </si>
  <si>
    <t>41M</t>
  </si>
  <si>
    <t>41N</t>
  </si>
  <si>
    <t>41O</t>
  </si>
  <si>
    <t>41P</t>
  </si>
  <si>
    <t>41Q</t>
  </si>
  <si>
    <t>41R</t>
  </si>
  <si>
    <t>41S</t>
  </si>
  <si>
    <t>42B</t>
  </si>
  <si>
    <t>42F</t>
  </si>
  <si>
    <t>42G</t>
  </si>
  <si>
    <t>42H</t>
  </si>
  <si>
    <t>42I</t>
  </si>
  <si>
    <t>42K</t>
  </si>
  <si>
    <t>46D</t>
  </si>
  <si>
    <t>50</t>
  </si>
  <si>
    <t>51</t>
  </si>
  <si>
    <t>52B</t>
  </si>
  <si>
    <t>53A</t>
  </si>
  <si>
    <t>53B</t>
  </si>
  <si>
    <t>54</t>
  </si>
  <si>
    <t>Year</t>
  </si>
  <si>
    <t>Total.outside</t>
  </si>
  <si>
    <t>5</t>
  </si>
  <si>
    <t>7A</t>
  </si>
  <si>
    <t>7B</t>
  </si>
  <si>
    <t>8A</t>
  </si>
  <si>
    <t>8C</t>
  </si>
  <si>
    <t>8D</t>
  </si>
  <si>
    <t>8E</t>
  </si>
  <si>
    <t>8F</t>
  </si>
  <si>
    <t>8G</t>
  </si>
  <si>
    <t>8H</t>
  </si>
  <si>
    <t>8I</t>
  </si>
  <si>
    <t>9</t>
  </si>
  <si>
    <t>10A</t>
  </si>
  <si>
    <t>10B</t>
  </si>
  <si>
    <t>11</t>
  </si>
  <si>
    <t>12B</t>
  </si>
  <si>
    <t>12C</t>
  </si>
  <si>
    <t>12E</t>
  </si>
  <si>
    <t>13B</t>
  </si>
  <si>
    <t>13F</t>
  </si>
  <si>
    <t>13G</t>
  </si>
  <si>
    <t>13H</t>
  </si>
  <si>
    <t>14</t>
  </si>
  <si>
    <t>19B</t>
  </si>
  <si>
    <t>19D</t>
  </si>
  <si>
    <t>19E</t>
  </si>
  <si>
    <t>19J</t>
  </si>
  <si>
    <t>19K</t>
  </si>
  <si>
    <t>21</t>
  </si>
  <si>
    <t>27B</t>
  </si>
  <si>
    <t>27C</t>
  </si>
  <si>
    <t>28A</t>
  </si>
  <si>
    <t>28B</t>
  </si>
  <si>
    <t>28C</t>
  </si>
  <si>
    <t>28D</t>
  </si>
  <si>
    <t>28E</t>
  </si>
  <si>
    <t>29A</t>
  </si>
  <si>
    <t>29D</t>
  </si>
  <si>
    <t>29E</t>
  </si>
  <si>
    <t>29F</t>
  </si>
  <si>
    <t>29G</t>
  </si>
  <si>
    <t>30A</t>
  </si>
  <si>
    <t>30B</t>
  </si>
  <si>
    <t>30C</t>
  </si>
  <si>
    <t>30D</t>
  </si>
  <si>
    <t>30E</t>
  </si>
  <si>
    <t>31A</t>
  </si>
  <si>
    <t>31B</t>
  </si>
  <si>
    <t>31C</t>
  </si>
  <si>
    <t>31D</t>
  </si>
  <si>
    <t>31E</t>
  </si>
  <si>
    <t>32B</t>
  </si>
  <si>
    <t>32C</t>
  </si>
  <si>
    <t>32D</t>
  </si>
  <si>
    <t>32E</t>
  </si>
  <si>
    <t>33B</t>
  </si>
  <si>
    <t>33C</t>
  </si>
  <si>
    <t>35A</t>
  </si>
  <si>
    <t>35B</t>
  </si>
  <si>
    <t>35C</t>
  </si>
  <si>
    <t>35D</t>
  </si>
  <si>
    <t>35E</t>
  </si>
  <si>
    <t>37D</t>
  </si>
  <si>
    <t>37E</t>
  </si>
  <si>
    <t>40</t>
  </si>
  <si>
    <t>41A</t>
  </si>
  <si>
    <t>41B</t>
  </si>
  <si>
    <t>41C</t>
  </si>
  <si>
    <t>41E</t>
  </si>
  <si>
    <t>41G</t>
  </si>
  <si>
    <t>41L</t>
  </si>
  <si>
    <t>41U</t>
  </si>
  <si>
    <t>41Z</t>
  </si>
  <si>
    <t>42C</t>
  </si>
  <si>
    <t>42D</t>
  </si>
  <si>
    <t>42E</t>
  </si>
  <si>
    <t>42J</t>
  </si>
  <si>
    <t>44A</t>
  </si>
  <si>
    <t>44B</t>
  </si>
  <si>
    <t>44C</t>
  </si>
  <si>
    <t>44D</t>
  </si>
  <si>
    <t>44E</t>
  </si>
  <si>
    <t>45B</t>
  </si>
  <si>
    <t>45C</t>
  </si>
  <si>
    <t>46B</t>
  </si>
  <si>
    <t>46C</t>
  </si>
  <si>
    <t>46E</t>
  </si>
  <si>
    <t>46F</t>
  </si>
  <si>
    <t>46G</t>
  </si>
  <si>
    <t>46H</t>
  </si>
  <si>
    <t>47</t>
  </si>
  <si>
    <t>102</t>
  </si>
  <si>
    <t>48</t>
  </si>
  <si>
    <t>49A</t>
  </si>
  <si>
    <t>49B</t>
  </si>
  <si>
    <t>52A</t>
  </si>
  <si>
    <t>53C</t>
  </si>
  <si>
    <t>Seedlings.outside</t>
  </si>
  <si>
    <t>Seedlings.inside</t>
  </si>
  <si>
    <t>Big.inside</t>
  </si>
  <si>
    <t>Small.inside</t>
  </si>
  <si>
    <t>Big.Small.inside</t>
  </si>
  <si>
    <t>Big.outside</t>
  </si>
  <si>
    <t>Small.outside</t>
  </si>
  <si>
    <t>Kvinnan klipper blomstängslar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</si>
</sst>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66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0" applyNumberFormat="0" applyBorder="0" applyAlignment="0" applyProtection="0"/>
    <xf numFmtId="0" fontId="6" fillId="7" borderId="4" applyNumberFormat="0" applyFont="0" applyAlignment="0" applyProtection="0"/>
    <xf numFmtId="0" fontId="10" fillId="8" borderId="7" applyNumberFormat="0" applyAlignment="0" applyProtection="0"/>
  </cellStyleXfs>
  <cellXfs count="94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/>
    <xf numFmtId="0" fontId="7" fillId="0" borderId="3" xfId="0" applyFont="1" applyBorder="1"/>
    <xf numFmtId="0" fontId="7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8" fillId="0" borderId="0" xfId="0" applyFont="1"/>
    <xf numFmtId="0" fontId="8" fillId="0" borderId="1" xfId="0" applyFont="1" applyBorder="1"/>
    <xf numFmtId="0" fontId="8" fillId="4" borderId="0" xfId="0" applyFont="1" applyFill="1"/>
    <xf numFmtId="0" fontId="8" fillId="0" borderId="3" xfId="0" applyFont="1" applyBorder="1"/>
    <xf numFmtId="14" fontId="8" fillId="0" borderId="1" xfId="0" applyNumberFormat="1" applyFont="1" applyBorder="1"/>
    <xf numFmtId="0" fontId="9" fillId="0" borderId="0" xfId="0" applyFont="1"/>
    <xf numFmtId="49" fontId="7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2" borderId="0" xfId="0" applyFont="1" applyFill="1"/>
    <xf numFmtId="2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textRotation="90"/>
    </xf>
    <xf numFmtId="0" fontId="7" fillId="10" borderId="0" xfId="0" applyFont="1" applyFill="1" applyAlignment="1">
      <alignment horizontal="center"/>
    </xf>
    <xf numFmtId="0" fontId="7" fillId="10" borderId="0" xfId="0" applyFont="1" applyFill="1"/>
    <xf numFmtId="0" fontId="7" fillId="10" borderId="3" xfId="0" applyFont="1" applyFill="1" applyBorder="1"/>
    <xf numFmtId="14" fontId="7" fillId="10" borderId="0" xfId="0" applyNumberFormat="1" applyFont="1" applyFill="1"/>
    <xf numFmtId="0" fontId="7" fillId="10" borderId="0" xfId="1" applyFont="1" applyFill="1" applyBorder="1"/>
    <xf numFmtId="0" fontId="7" fillId="10" borderId="5" xfId="2" applyFont="1" applyFill="1" applyBorder="1"/>
    <xf numFmtId="0" fontId="7" fillId="10" borderId="4" xfId="2" applyFont="1" applyFill="1"/>
    <xf numFmtId="14" fontId="8" fillId="10" borderId="0" xfId="0" applyNumberFormat="1" applyFont="1" applyFill="1"/>
    <xf numFmtId="0" fontId="8" fillId="10" borderId="6" xfId="2" applyFont="1" applyFill="1" applyBorder="1"/>
    <xf numFmtId="0" fontId="0" fillId="10" borderId="3" xfId="0" applyFill="1" applyBorder="1"/>
    <xf numFmtId="0" fontId="0" fillId="10" borderId="0" xfId="0" applyFill="1"/>
    <xf numFmtId="0" fontId="8" fillId="10" borderId="0" xfId="0" applyFont="1" applyFill="1"/>
    <xf numFmtId="14" fontId="7" fillId="0" borderId="0" xfId="0" applyNumberFormat="1" applyFont="1"/>
    <xf numFmtId="0" fontId="0" fillId="11" borderId="0" xfId="0" applyFill="1"/>
    <xf numFmtId="0" fontId="2" fillId="0" borderId="1" xfId="0" applyFont="1" applyBorder="1"/>
    <xf numFmtId="0" fontId="10" fillId="8" borderId="7" xfId="3"/>
    <xf numFmtId="0" fontId="7" fillId="0" borderId="0" xfId="1" applyFont="1" applyFill="1"/>
    <xf numFmtId="0" fontId="7" fillId="10" borderId="3" xfId="0" applyFont="1" applyFill="1" applyBorder="1" applyAlignment="1">
      <alignment horizontal="center"/>
    </xf>
    <xf numFmtId="0" fontId="11" fillId="12" borderId="3" xfId="0" applyFont="1" applyFill="1" applyBorder="1"/>
    <xf numFmtId="0" fontId="14" fillId="0" borderId="2" xfId="0" applyFont="1" applyBorder="1" applyAlignment="1">
      <alignment textRotation="90"/>
    </xf>
    <xf numFmtId="0" fontId="0" fillId="3" borderId="3" xfId="0" applyFill="1" applyBorder="1"/>
    <xf numFmtId="0" fontId="0" fillId="3" borderId="0" xfId="0" applyFill="1"/>
    <xf numFmtId="0" fontId="0" fillId="9" borderId="0" xfId="0" applyFill="1"/>
    <xf numFmtId="0" fontId="11" fillId="12" borderId="0" xfId="0" applyFont="1" applyFill="1"/>
    <xf numFmtId="0" fontId="11" fillId="12" borderId="1" xfId="0" applyFont="1" applyFill="1" applyBorder="1"/>
    <xf numFmtId="0" fontId="15" fillId="0" borderId="2" xfId="0" applyFont="1" applyBorder="1" applyAlignment="1">
      <alignment textRotation="90"/>
    </xf>
    <xf numFmtId="49" fontId="15" fillId="0" borderId="2" xfId="0" applyNumberFormat="1" applyFont="1" applyBorder="1" applyAlignment="1">
      <alignment textRotation="90"/>
    </xf>
    <xf numFmtId="0" fontId="16" fillId="3" borderId="2" xfId="0" applyFont="1" applyFill="1" applyBorder="1" applyAlignment="1">
      <alignment textRotation="90"/>
    </xf>
    <xf numFmtId="0" fontId="15" fillId="2" borderId="2" xfId="0" applyFont="1" applyFill="1" applyBorder="1" applyAlignment="1">
      <alignment textRotation="90"/>
    </xf>
    <xf numFmtId="0" fontId="15" fillId="4" borderId="2" xfId="0" applyFont="1" applyFill="1" applyBorder="1" applyAlignment="1">
      <alignment textRotation="90"/>
    </xf>
    <xf numFmtId="0" fontId="16" fillId="5" borderId="2" xfId="0" applyFont="1" applyFill="1" applyBorder="1" applyAlignment="1">
      <alignment textRotation="90"/>
    </xf>
    <xf numFmtId="0" fontId="16" fillId="10" borderId="2" xfId="0" applyFont="1" applyFill="1" applyBorder="1" applyAlignment="1">
      <alignment textRotation="90"/>
    </xf>
    <xf numFmtId="0" fontId="16" fillId="10" borderId="3" xfId="0" applyFont="1" applyFill="1" applyBorder="1" applyAlignment="1">
      <alignment textRotation="90"/>
    </xf>
    <xf numFmtId="0" fontId="16" fillId="0" borderId="2" xfId="0" applyFont="1" applyBorder="1" applyAlignment="1">
      <alignment textRotation="90"/>
    </xf>
    <xf numFmtId="0" fontId="15" fillId="0" borderId="1" xfId="0" applyFont="1" applyBorder="1" applyAlignment="1">
      <alignment textRotation="90"/>
    </xf>
    <xf numFmtId="0" fontId="17" fillId="0" borderId="2" xfId="0" applyFont="1" applyBorder="1" applyAlignment="1">
      <alignment textRotation="90"/>
    </xf>
    <xf numFmtId="0" fontId="18" fillId="0" borderId="2" xfId="0" applyFont="1" applyBorder="1" applyAlignment="1">
      <alignment textRotation="90"/>
    </xf>
    <xf numFmtId="0" fontId="19" fillId="0" borderId="2" xfId="0" applyFont="1" applyBorder="1" applyAlignment="1">
      <alignment textRotation="90"/>
    </xf>
    <xf numFmtId="49" fontId="19" fillId="0" borderId="2" xfId="0" applyNumberFormat="1" applyFont="1" applyBorder="1" applyAlignment="1">
      <alignment textRotation="90"/>
    </xf>
    <xf numFmtId="0" fontId="20" fillId="3" borderId="2" xfId="0" applyFont="1" applyFill="1" applyBorder="1" applyAlignment="1">
      <alignment textRotation="90"/>
    </xf>
    <xf numFmtId="0" fontId="20" fillId="10" borderId="2" xfId="0" applyFont="1" applyFill="1" applyBorder="1" applyAlignment="1">
      <alignment textRotation="90"/>
    </xf>
    <xf numFmtId="0" fontId="7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21" fillId="10" borderId="8" xfId="0" applyFont="1" applyFill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8" fillId="10" borderId="8" xfId="0" applyFont="1" applyFill="1" applyBorder="1" applyAlignment="1">
      <alignment vertical="center"/>
    </xf>
    <xf numFmtId="0" fontId="0" fillId="10" borderId="8" xfId="0" applyFill="1" applyBorder="1"/>
    <xf numFmtId="0" fontId="0" fillId="0" borderId="11" xfId="0" applyBorder="1" applyAlignment="1">
      <alignment horizontal="center"/>
    </xf>
    <xf numFmtId="0" fontId="16" fillId="0" borderId="8" xfId="0" applyFont="1" applyBorder="1" applyAlignment="1">
      <alignment textRotation="90"/>
    </xf>
    <xf numFmtId="0" fontId="20" fillId="3" borderId="8" xfId="0" applyFont="1" applyFill="1" applyBorder="1" applyAlignment="1">
      <alignment textRotation="90"/>
    </xf>
    <xf numFmtId="0" fontId="15" fillId="10" borderId="8" xfId="0" applyFont="1" applyFill="1" applyBorder="1" applyAlignment="1">
      <alignment textRotation="90"/>
    </xf>
    <xf numFmtId="0" fontId="15" fillId="0" borderId="8" xfId="0" applyFont="1" applyBorder="1" applyAlignment="1">
      <alignment textRotation="90"/>
    </xf>
    <xf numFmtId="0" fontId="16" fillId="10" borderId="8" xfId="0" applyFont="1" applyFill="1" applyBorder="1" applyAlignment="1">
      <alignment textRotation="90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12" borderId="0" xfId="0" applyFill="1"/>
    <xf numFmtId="0" fontId="0" fillId="13" borderId="0" xfId="0" applyFill="1"/>
    <xf numFmtId="0" fontId="20" fillId="13" borderId="2" xfId="0" applyFont="1" applyFill="1" applyBorder="1" applyAlignment="1">
      <alignment textRotation="90"/>
    </xf>
    <xf numFmtId="0" fontId="0" fillId="13" borderId="8" xfId="0" applyFill="1" applyBorder="1"/>
    <xf numFmtId="0" fontId="19" fillId="13" borderId="2" xfId="0" applyFont="1" applyFill="1" applyBorder="1" applyAlignment="1">
      <alignment textRotation="90"/>
    </xf>
    <xf numFmtId="0" fontId="5" fillId="9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Bad" xfId="1" builtinId="27"/>
    <cellStyle name="Input" xfId="3" builtinId="20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na Daniel-Ferreira" id="{67CC96BD-AB5F-154D-B213-07D8A70259C4}" userId="1156407681_tp_dropbox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3-06-19T12:34:48.53" personId="{67CC96BD-AB5F-154D-B213-07D8A70259C4}" id="{23B9249D-FAED-6E45-BCE1-EE6EFEE205AD}">
    <text>102</text>
  </threadedComment>
  <threadedComment ref="A47" dT="2023-06-19T12:32:38.39" personId="{67CC96BD-AB5F-154D-B213-07D8A70259C4}" id="{3E2EA6BC-77B4-E647-92B4-97BBCCD9AECE}">
    <text>110</text>
  </threadedComment>
  <threadedComment ref="B55" dT="2023-06-19T13:31:10.72" personId="{67CC96BD-AB5F-154D-B213-07D8A70259C4}" id="{1795A6EA-B85A-EC40-B0EB-7E2A4EF5B746}">
    <text>Fel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6" dT="2023-06-19T12:34:48.53" personId="{67CC96BD-AB5F-154D-B213-07D8A70259C4}" id="{02E8B664-4355-468C-BBB7-34AEAD1B1693}">
    <text>102</text>
  </threadedComment>
  <threadedComment ref="A47" dT="2023-06-19T12:32:38.39" personId="{67CC96BD-AB5F-154D-B213-07D8A70259C4}" id="{211F950A-F825-4630-A0FF-950A77F27364}">
    <text>110</text>
  </threadedComment>
  <threadedComment ref="B55" dT="2023-06-19T13:31:10.72" personId="{67CC96BD-AB5F-154D-B213-07D8A70259C4}" id="{9C69CD27-1C5B-418F-8327-1B718C194122}">
    <text>Fel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50"/>
  <sheetViews>
    <sheetView zoomScale="80" zoomScaleNormal="90" workbookViewId="0">
      <pane xSplit="12" ySplit="3" topLeftCell="M130" activePane="bottomRight" state="frozen"/>
      <selection pane="topRight" activeCell="L1" sqref="L1"/>
      <selection pane="bottomLeft" activeCell="A4" sqref="A4"/>
      <selection pane="bottomRight" activeCell="AW121" sqref="AW121"/>
    </sheetView>
  </sheetViews>
  <sheetFormatPr defaultRowHeight="15" x14ac:dyDescent="0.25"/>
  <cols>
    <col min="1" max="1" width="4.28515625" customWidth="1"/>
    <col min="2" max="4" width="4.7109375" customWidth="1"/>
    <col min="5" max="5" width="4.7109375" hidden="1" customWidth="1"/>
    <col min="6" max="6" width="6.140625" customWidth="1"/>
    <col min="7" max="8" width="4.7109375" customWidth="1"/>
    <col min="9" max="9" width="5.5703125" customWidth="1"/>
    <col min="10" max="10" width="8.85546875" hidden="1" customWidth="1"/>
    <col min="11" max="11" width="7.7109375" style="1" customWidth="1"/>
    <col min="12" max="13" width="7.7109375" style="8" customWidth="1"/>
    <col min="14" max="14" width="5.7109375" style="19" customWidth="1"/>
    <col min="15" max="15" width="3.7109375" customWidth="1"/>
    <col min="16" max="17" width="5.140625" bestFit="1" customWidth="1"/>
    <col min="18" max="18" width="5.140625" customWidth="1"/>
    <col min="19" max="22" width="5.140625" bestFit="1" customWidth="1"/>
    <col min="23" max="28" width="5.140625" customWidth="1"/>
    <col min="29" max="29" width="5.140625" hidden="1" customWidth="1"/>
    <col min="30" max="31" width="17.140625" hidden="1" customWidth="1"/>
    <col min="32" max="32" width="8.85546875" style="9"/>
    <col min="33" max="34" width="5.42578125" style="10" customWidth="1"/>
    <col min="35" max="35" width="5.42578125" style="10" hidden="1" customWidth="1"/>
    <col min="36" max="36" width="13.28515625" style="10" hidden="1" customWidth="1"/>
    <col min="37" max="37" width="19.42578125" style="9" hidden="1" customWidth="1"/>
    <col min="38" max="38" width="9.140625" style="11" hidden="1" customWidth="1"/>
    <col min="39" max="39" width="10.42578125" hidden="1" customWidth="1"/>
    <col min="40" max="40" width="0" style="18" hidden="1" customWidth="1"/>
    <col min="41" max="41" width="0" style="3" hidden="1" customWidth="1"/>
    <col min="42" max="42" width="0" hidden="1" customWidth="1"/>
    <col min="43" max="43" width="11" bestFit="1" customWidth="1"/>
    <col min="45" max="45" width="8.5703125" customWidth="1"/>
    <col min="46" max="48" width="5" bestFit="1" customWidth="1"/>
  </cols>
  <sheetData>
    <row r="1" spans="1:68" x14ac:dyDescent="0.25">
      <c r="N1" s="8"/>
      <c r="O1" s="89" t="s">
        <v>92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48"/>
      <c r="AD1" s="48"/>
      <c r="AE1" s="48"/>
      <c r="AF1" s="44" t="s">
        <v>99</v>
      </c>
      <c r="AG1" s="49"/>
      <c r="AH1" s="49"/>
      <c r="AI1" s="49"/>
      <c r="AJ1" s="50"/>
      <c r="AL1" s="9"/>
      <c r="AM1" s="11"/>
      <c r="AN1"/>
      <c r="AO1" s="18"/>
      <c r="AP1" s="3"/>
      <c r="AS1" s="90" t="s">
        <v>177</v>
      </c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</row>
    <row r="2" spans="1:68" x14ac:dyDescent="0.25">
      <c r="N2" s="8"/>
      <c r="O2" s="46" t="s">
        <v>65</v>
      </c>
      <c r="P2" s="47"/>
      <c r="Q2" s="47"/>
      <c r="R2" s="47"/>
      <c r="S2" s="6" t="s">
        <v>75</v>
      </c>
      <c r="T2" s="6"/>
      <c r="U2" s="6"/>
      <c r="V2" s="4" t="s">
        <v>67</v>
      </c>
      <c r="W2" s="4"/>
      <c r="X2" s="4"/>
      <c r="Y2" s="5" t="s">
        <v>68</v>
      </c>
      <c r="Z2" s="5"/>
      <c r="AA2" s="5"/>
      <c r="AB2" s="85"/>
      <c r="AF2" s="43" t="s">
        <v>65</v>
      </c>
      <c r="AG2" s="26"/>
      <c r="AH2" s="26"/>
      <c r="AI2" s="26"/>
      <c r="AJ2" s="27"/>
      <c r="AL2" s="9"/>
      <c r="AM2" s="11"/>
      <c r="AN2"/>
      <c r="AO2" s="18"/>
      <c r="AP2" s="3"/>
      <c r="AS2" s="91"/>
      <c r="AT2" s="91"/>
      <c r="AU2" s="92"/>
      <c r="AV2" s="76"/>
      <c r="AW2" s="75" t="s">
        <v>75</v>
      </c>
      <c r="AX2" s="75"/>
      <c r="AY2" s="75"/>
      <c r="AZ2" s="93" t="s">
        <v>67</v>
      </c>
      <c r="BA2" s="91"/>
      <c r="BB2" s="92"/>
      <c r="BC2" s="75" t="s">
        <v>68</v>
      </c>
      <c r="BD2" s="75"/>
      <c r="BE2" s="75"/>
      <c r="BF2" s="87"/>
    </row>
    <row r="3" spans="1:68" s="25" customFormat="1" ht="151.5" customHeight="1" x14ac:dyDescent="0.25">
      <c r="A3" s="51" t="s">
        <v>0</v>
      </c>
      <c r="B3" s="51" t="s">
        <v>0</v>
      </c>
      <c r="C3" s="63" t="s">
        <v>163</v>
      </c>
      <c r="D3" s="63" t="s">
        <v>154</v>
      </c>
      <c r="E3" s="51" t="s">
        <v>60</v>
      </c>
      <c r="F3" s="51" t="s">
        <v>61</v>
      </c>
      <c r="G3" s="51" t="s">
        <v>62</v>
      </c>
      <c r="H3" s="51" t="s">
        <v>63</v>
      </c>
      <c r="I3" s="63" t="s">
        <v>155</v>
      </c>
      <c r="J3" s="51" t="s">
        <v>1</v>
      </c>
      <c r="K3" s="51" t="s">
        <v>56</v>
      </c>
      <c r="L3" s="52" t="s">
        <v>80</v>
      </c>
      <c r="M3" s="64" t="s">
        <v>156</v>
      </c>
      <c r="N3" s="64" t="s">
        <v>157</v>
      </c>
      <c r="O3" s="65" t="s">
        <v>158</v>
      </c>
      <c r="P3" s="53" t="s">
        <v>159</v>
      </c>
      <c r="Q3" s="53" t="s">
        <v>160</v>
      </c>
      <c r="R3" s="65" t="s">
        <v>166</v>
      </c>
      <c r="S3" s="54" t="s">
        <v>66</v>
      </c>
      <c r="T3" s="54" t="s">
        <v>3</v>
      </c>
      <c r="U3" s="54" t="s">
        <v>2</v>
      </c>
      <c r="V3" s="55" t="s">
        <v>64</v>
      </c>
      <c r="W3" s="55" t="s">
        <v>3</v>
      </c>
      <c r="X3" s="55" t="s">
        <v>2</v>
      </c>
      <c r="Y3" s="56" t="s">
        <v>64</v>
      </c>
      <c r="Z3" s="56" t="s">
        <v>3</v>
      </c>
      <c r="AA3" s="56" t="s">
        <v>2</v>
      </c>
      <c r="AB3" s="86" t="s">
        <v>167</v>
      </c>
      <c r="AC3" s="51" t="s">
        <v>97</v>
      </c>
      <c r="AD3" s="51" t="s">
        <v>91</v>
      </c>
      <c r="AE3" s="51" t="s">
        <v>131</v>
      </c>
      <c r="AF3" s="57" t="s">
        <v>161</v>
      </c>
      <c r="AG3" s="57" t="s">
        <v>162</v>
      </c>
      <c r="AH3" s="66" t="s">
        <v>168</v>
      </c>
      <c r="AI3" s="57" t="s">
        <v>98</v>
      </c>
      <c r="AJ3" s="58" t="s">
        <v>59</v>
      </c>
      <c r="AK3" s="59" t="s">
        <v>89</v>
      </c>
      <c r="AL3" s="59" t="s">
        <v>103</v>
      </c>
      <c r="AM3" s="60"/>
      <c r="AN3" s="61" t="s">
        <v>118</v>
      </c>
      <c r="AO3" s="62" t="s">
        <v>135</v>
      </c>
      <c r="AP3" s="51" t="s">
        <v>144</v>
      </c>
      <c r="AQ3" s="45" t="s">
        <v>169</v>
      </c>
      <c r="AR3" s="45" t="s">
        <v>174</v>
      </c>
      <c r="AS3" s="77" t="s">
        <v>187</v>
      </c>
      <c r="AT3" s="77" t="s">
        <v>188</v>
      </c>
      <c r="AU3" s="77" t="s">
        <v>189</v>
      </c>
      <c r="AV3" s="78" t="s">
        <v>190</v>
      </c>
      <c r="AW3" s="79" t="s">
        <v>66</v>
      </c>
      <c r="AX3" s="79" t="s">
        <v>3</v>
      </c>
      <c r="AY3" s="79" t="s">
        <v>2</v>
      </c>
      <c r="AZ3" s="80" t="s">
        <v>64</v>
      </c>
      <c r="BA3" s="80" t="s">
        <v>3</v>
      </c>
      <c r="BB3" s="80" t="s">
        <v>2</v>
      </c>
      <c r="BC3" s="81" t="s">
        <v>64</v>
      </c>
      <c r="BD3" s="81" t="s">
        <v>3</v>
      </c>
      <c r="BE3" s="81" t="s">
        <v>2</v>
      </c>
      <c r="BF3" s="88" t="s">
        <v>191</v>
      </c>
      <c r="BG3" s="25" t="s">
        <v>192</v>
      </c>
      <c r="BH3" s="25" t="s">
        <v>201</v>
      </c>
      <c r="BI3" s="25" t="s">
        <v>202</v>
      </c>
      <c r="BN3"/>
      <c r="BO3"/>
    </row>
    <row r="4" spans="1:68" x14ac:dyDescent="0.25">
      <c r="A4">
        <v>3</v>
      </c>
      <c r="C4" t="str">
        <f>A4&amp;B4</f>
        <v>3</v>
      </c>
      <c r="D4" t="s">
        <v>165</v>
      </c>
      <c r="F4" s="10">
        <v>100</v>
      </c>
      <c r="G4" s="10">
        <v>100</v>
      </c>
      <c r="H4" s="10">
        <v>100</v>
      </c>
      <c r="I4" s="10">
        <f>(F4*(G4+H4))/10000</f>
        <v>2</v>
      </c>
      <c r="J4" t="s">
        <v>4</v>
      </c>
      <c r="K4">
        <v>20</v>
      </c>
      <c r="L4" t="s">
        <v>81</v>
      </c>
      <c r="M4">
        <v>22.5</v>
      </c>
      <c r="N4" t="s">
        <v>164</v>
      </c>
      <c r="O4">
        <v>0</v>
      </c>
      <c r="P4">
        <v>0</v>
      </c>
      <c r="Q4">
        <v>0</v>
      </c>
      <c r="R4">
        <f>SUM(P4,Q4)</f>
        <v>0</v>
      </c>
      <c r="T4" s="39">
        <v>0</v>
      </c>
      <c r="U4" s="39">
        <v>0</v>
      </c>
      <c r="W4" s="4">
        <v>0</v>
      </c>
      <c r="X4" s="4">
        <v>0</v>
      </c>
      <c r="Z4" s="5">
        <v>0</v>
      </c>
      <c r="AA4" s="5">
        <v>0</v>
      </c>
      <c r="AB4" s="85">
        <f>SUM(T4:U4,W4:X4,Z4:AA4)</f>
        <v>0</v>
      </c>
      <c r="AC4" s="2">
        <v>45096</v>
      </c>
      <c r="AD4" t="s">
        <v>90</v>
      </c>
      <c r="AF4" s="28">
        <v>1</v>
      </c>
      <c r="AG4" s="27">
        <v>0</v>
      </c>
      <c r="AH4" s="27">
        <f>SUM(AF4:AG4)</f>
        <v>1</v>
      </c>
      <c r="AI4" s="29">
        <v>44725</v>
      </c>
      <c r="AJ4" s="30" t="s">
        <v>5</v>
      </c>
      <c r="AL4" s="12">
        <v>44725</v>
      </c>
      <c r="AO4" s="3" t="s">
        <v>136</v>
      </c>
      <c r="AQ4" t="s">
        <v>170</v>
      </c>
      <c r="AR4" t="s">
        <v>175</v>
      </c>
      <c r="AS4" s="67">
        <v>0</v>
      </c>
      <c r="AT4" s="67">
        <v>0</v>
      </c>
      <c r="AU4" s="67">
        <v>0</v>
      </c>
      <c r="AV4" s="67">
        <f>SUM(AT4:AU4)</f>
        <v>0</v>
      </c>
      <c r="AW4" s="70"/>
      <c r="AX4" s="70">
        <v>0</v>
      </c>
      <c r="AY4" s="70">
        <v>0</v>
      </c>
      <c r="AZ4" s="67"/>
      <c r="BA4" s="67">
        <v>0</v>
      </c>
      <c r="BB4" s="67">
        <v>0</v>
      </c>
      <c r="BC4" s="70"/>
      <c r="BD4" s="70">
        <v>4</v>
      </c>
      <c r="BE4" s="70">
        <v>0</v>
      </c>
      <c r="BF4" s="85">
        <f>SUM(AW4:BE4)</f>
        <v>4</v>
      </c>
      <c r="BG4" s="83" t="s">
        <v>198</v>
      </c>
      <c r="BH4" s="84" t="b">
        <v>1</v>
      </c>
      <c r="BI4" t="b">
        <v>0</v>
      </c>
    </row>
    <row r="5" spans="1:68" x14ac:dyDescent="0.25">
      <c r="A5">
        <v>4</v>
      </c>
      <c r="C5" t="str">
        <f t="shared" ref="C5:C68" si="0">A5&amp;B5</f>
        <v>4</v>
      </c>
      <c r="D5" t="s">
        <v>165</v>
      </c>
      <c r="F5" s="10">
        <v>100</v>
      </c>
      <c r="G5" s="10">
        <v>100</v>
      </c>
      <c r="H5" s="10">
        <v>100</v>
      </c>
      <c r="I5" s="10">
        <f t="shared" ref="I5:I67" si="1">(F5*(G5+H5))/10000</f>
        <v>2</v>
      </c>
      <c r="J5" t="s">
        <v>4</v>
      </c>
      <c r="K5">
        <v>20</v>
      </c>
      <c r="L5">
        <v>25</v>
      </c>
      <c r="M5">
        <f>L5</f>
        <v>25</v>
      </c>
      <c r="N5" t="s">
        <v>164</v>
      </c>
      <c r="O5">
        <v>0</v>
      </c>
      <c r="P5">
        <v>0</v>
      </c>
      <c r="Q5">
        <v>0</v>
      </c>
      <c r="R5">
        <f t="shared" ref="R5:R68" si="2">SUM(P5,Q5)</f>
        <v>0</v>
      </c>
      <c r="T5" s="39">
        <v>0</v>
      </c>
      <c r="U5" s="39">
        <v>0</v>
      </c>
      <c r="W5" s="4">
        <v>0</v>
      </c>
      <c r="X5" s="4">
        <v>0</v>
      </c>
      <c r="Z5" s="5">
        <v>0</v>
      </c>
      <c r="AA5" s="5">
        <v>0</v>
      </c>
      <c r="AB5" s="85">
        <f t="shared" ref="AB5:AB68" si="3">SUM(T5:U5,W5:X5,Z5:AA5)</f>
        <v>0</v>
      </c>
      <c r="AC5" s="2">
        <v>45096</v>
      </c>
      <c r="AD5" t="s">
        <v>90</v>
      </c>
      <c r="AF5" s="28">
        <v>1</v>
      </c>
      <c r="AG5" s="27">
        <v>0</v>
      </c>
      <c r="AH5" s="27">
        <f t="shared" ref="AH5:AH68" si="4">SUM(AF5:AG5)</f>
        <v>1</v>
      </c>
      <c r="AI5" s="29">
        <v>44725</v>
      </c>
      <c r="AJ5" s="30" t="s">
        <v>5</v>
      </c>
      <c r="AL5" s="12">
        <v>44725</v>
      </c>
      <c r="AO5" s="3" t="s">
        <v>136</v>
      </c>
      <c r="AQ5" t="s">
        <v>170</v>
      </c>
      <c r="AR5" t="s">
        <v>175</v>
      </c>
      <c r="AS5" s="67">
        <v>0</v>
      </c>
      <c r="AT5" s="67">
        <v>0</v>
      </c>
      <c r="AU5" s="67">
        <v>0</v>
      </c>
      <c r="AV5" s="67">
        <f t="shared" ref="AV5:AV68" si="5">SUM(AT5:AU5)</f>
        <v>0</v>
      </c>
      <c r="AW5" s="70"/>
      <c r="AX5" s="70">
        <v>0</v>
      </c>
      <c r="AY5" s="70">
        <v>0</v>
      </c>
      <c r="AZ5" s="67"/>
      <c r="BA5" s="67">
        <v>0</v>
      </c>
      <c r="BB5" s="67">
        <v>0</v>
      </c>
      <c r="BC5" s="70"/>
      <c r="BD5" s="70">
        <v>0</v>
      </c>
      <c r="BE5" s="70">
        <v>0</v>
      </c>
      <c r="BF5" s="85">
        <f t="shared" ref="BF5:BF68" si="6">SUM(AW5:BE5)</f>
        <v>0</v>
      </c>
      <c r="BG5" s="83"/>
      <c r="BH5" s="84" t="b">
        <v>1</v>
      </c>
      <c r="BI5" s="84" t="b">
        <v>1</v>
      </c>
    </row>
    <row r="6" spans="1:68" x14ac:dyDescent="0.25">
      <c r="A6">
        <v>5</v>
      </c>
      <c r="C6" t="str">
        <f t="shared" si="0"/>
        <v>5</v>
      </c>
      <c r="D6" t="s">
        <v>164</v>
      </c>
      <c r="F6">
        <v>830</v>
      </c>
      <c r="G6">
        <v>100</v>
      </c>
      <c r="H6">
        <v>400</v>
      </c>
      <c r="I6" s="10">
        <f t="shared" si="1"/>
        <v>41.5</v>
      </c>
      <c r="J6" t="s">
        <v>6</v>
      </c>
      <c r="K6" s="1">
        <v>10</v>
      </c>
      <c r="L6" s="8" t="s">
        <v>82</v>
      </c>
      <c r="M6">
        <v>12.5</v>
      </c>
      <c r="N6" t="s">
        <v>164</v>
      </c>
      <c r="O6">
        <v>449</v>
      </c>
      <c r="P6">
        <v>0</v>
      </c>
      <c r="Q6">
        <v>0</v>
      </c>
      <c r="R6">
        <f t="shared" si="2"/>
        <v>0</v>
      </c>
      <c r="T6" s="6">
        <v>1</v>
      </c>
      <c r="U6" s="6">
        <v>18</v>
      </c>
      <c r="W6" s="4">
        <v>1</v>
      </c>
      <c r="X6" s="4">
        <v>7</v>
      </c>
      <c r="Z6" s="5">
        <v>100</v>
      </c>
      <c r="AA6" s="41"/>
      <c r="AB6" s="85">
        <f t="shared" si="3"/>
        <v>127</v>
      </c>
      <c r="AC6" s="2">
        <v>45096</v>
      </c>
      <c r="AD6" t="s">
        <v>90</v>
      </c>
      <c r="AE6" t="s">
        <v>69</v>
      </c>
      <c r="AF6" s="28">
        <v>10</v>
      </c>
      <c r="AG6" s="27">
        <v>13</v>
      </c>
      <c r="AH6" s="27">
        <f t="shared" si="4"/>
        <v>23</v>
      </c>
      <c r="AI6" s="29">
        <v>44725</v>
      </c>
      <c r="AJ6" s="27" t="s">
        <v>7</v>
      </c>
      <c r="AL6" s="12">
        <v>44725</v>
      </c>
      <c r="AN6" s="18" t="s">
        <v>119</v>
      </c>
      <c r="AO6" s="3" t="s">
        <v>136</v>
      </c>
      <c r="AQ6" t="s">
        <v>170</v>
      </c>
      <c r="AR6" t="s">
        <v>176</v>
      </c>
      <c r="AS6" s="68" t="s">
        <v>178</v>
      </c>
      <c r="AT6" s="68">
        <v>5</v>
      </c>
      <c r="AU6" s="68">
        <v>18</v>
      </c>
      <c r="AV6" s="67">
        <f t="shared" si="5"/>
        <v>23</v>
      </c>
      <c r="AW6" s="71"/>
      <c r="AX6" s="71">
        <v>4</v>
      </c>
      <c r="AY6" s="71">
        <v>9</v>
      </c>
      <c r="AZ6" s="68"/>
      <c r="BA6" s="68">
        <v>5</v>
      </c>
      <c r="BB6" s="68">
        <v>10</v>
      </c>
      <c r="BC6" s="71"/>
      <c r="BD6" s="71">
        <v>60</v>
      </c>
      <c r="BE6" s="70" t="s">
        <v>179</v>
      </c>
      <c r="BF6" s="85">
        <f t="shared" si="6"/>
        <v>88</v>
      </c>
      <c r="BG6" s="82"/>
      <c r="BH6" t="b">
        <v>0</v>
      </c>
      <c r="BI6" t="b">
        <v>0</v>
      </c>
    </row>
    <row r="7" spans="1:68" x14ac:dyDescent="0.25">
      <c r="A7">
        <v>7</v>
      </c>
      <c r="B7" t="s">
        <v>40</v>
      </c>
      <c r="C7" t="str">
        <f t="shared" si="0"/>
        <v>7A</v>
      </c>
      <c r="D7" t="s">
        <v>164</v>
      </c>
      <c r="F7">
        <v>510</v>
      </c>
      <c r="G7">
        <v>200</v>
      </c>
      <c r="H7">
        <v>300</v>
      </c>
      <c r="I7" s="10">
        <f t="shared" si="1"/>
        <v>25.5</v>
      </c>
      <c r="J7" t="s">
        <v>6</v>
      </c>
      <c r="K7" s="1">
        <v>10</v>
      </c>
      <c r="L7" s="8" t="s">
        <v>83</v>
      </c>
      <c r="M7">
        <v>13.5</v>
      </c>
      <c r="N7" t="s">
        <v>164</v>
      </c>
      <c r="O7">
        <v>2</v>
      </c>
      <c r="P7">
        <v>0</v>
      </c>
      <c r="Q7">
        <v>0</v>
      </c>
      <c r="R7">
        <f t="shared" si="2"/>
        <v>0</v>
      </c>
      <c r="T7" s="6">
        <v>3</v>
      </c>
      <c r="U7" s="6">
        <v>0</v>
      </c>
      <c r="W7" s="4">
        <v>0</v>
      </c>
      <c r="X7" s="4">
        <v>4</v>
      </c>
      <c r="Z7" s="5">
        <v>1</v>
      </c>
      <c r="AA7" s="5">
        <v>0</v>
      </c>
      <c r="AB7" s="85">
        <f t="shared" si="3"/>
        <v>8</v>
      </c>
      <c r="AC7" s="2">
        <v>45096</v>
      </c>
      <c r="AD7" t="s">
        <v>90</v>
      </c>
      <c r="AF7" s="28">
        <v>11</v>
      </c>
      <c r="AG7" s="27">
        <v>46</v>
      </c>
      <c r="AH7" s="27">
        <f t="shared" si="4"/>
        <v>57</v>
      </c>
      <c r="AI7" s="29">
        <v>44725</v>
      </c>
      <c r="AJ7" s="27"/>
      <c r="AL7" s="12">
        <v>44725</v>
      </c>
      <c r="AO7" s="3" t="s">
        <v>136</v>
      </c>
      <c r="AQ7" t="s">
        <v>171</v>
      </c>
      <c r="AR7" t="s">
        <v>176</v>
      </c>
      <c r="AS7" s="68">
        <v>24</v>
      </c>
      <c r="AT7" s="68">
        <v>1</v>
      </c>
      <c r="AU7" s="68">
        <v>0</v>
      </c>
      <c r="AV7" s="67">
        <f t="shared" si="5"/>
        <v>1</v>
      </c>
      <c r="AW7" s="71"/>
      <c r="AX7" s="71">
        <v>2</v>
      </c>
      <c r="AY7" s="71">
        <v>3</v>
      </c>
      <c r="AZ7" s="68"/>
      <c r="BA7" s="68">
        <v>4</v>
      </c>
      <c r="BB7" s="68">
        <v>2</v>
      </c>
      <c r="BC7" s="71"/>
      <c r="BD7" s="71">
        <v>0</v>
      </c>
      <c r="BE7" s="71">
        <v>1</v>
      </c>
      <c r="BF7" s="85">
        <f t="shared" si="6"/>
        <v>12</v>
      </c>
      <c r="BG7" s="82"/>
      <c r="BH7" t="b">
        <v>0</v>
      </c>
      <c r="BI7" t="b">
        <v>0</v>
      </c>
    </row>
    <row r="8" spans="1:68" x14ac:dyDescent="0.25">
      <c r="A8">
        <v>7</v>
      </c>
      <c r="B8" t="s">
        <v>41</v>
      </c>
      <c r="C8" t="str">
        <f t="shared" si="0"/>
        <v>7B</v>
      </c>
      <c r="D8" t="s">
        <v>164</v>
      </c>
      <c r="F8">
        <v>360</v>
      </c>
      <c r="G8">
        <v>200</v>
      </c>
      <c r="H8">
        <v>400</v>
      </c>
      <c r="I8" s="10">
        <f t="shared" si="1"/>
        <v>21.6</v>
      </c>
      <c r="J8" t="s">
        <v>4</v>
      </c>
      <c r="K8" s="1">
        <v>20</v>
      </c>
      <c r="L8">
        <v>20</v>
      </c>
      <c r="M8">
        <f t="shared" ref="M8:M68" si="7">L8</f>
        <v>20</v>
      </c>
      <c r="N8" t="s">
        <v>164</v>
      </c>
      <c r="O8">
        <v>0</v>
      </c>
      <c r="P8">
        <v>0</v>
      </c>
      <c r="Q8">
        <v>0</v>
      </c>
      <c r="R8">
        <f t="shared" si="2"/>
        <v>0</v>
      </c>
      <c r="T8" s="6">
        <v>3</v>
      </c>
      <c r="U8" s="6">
        <v>2</v>
      </c>
      <c r="W8" s="4">
        <v>0</v>
      </c>
      <c r="X8" s="4">
        <v>0</v>
      </c>
      <c r="Z8" s="5">
        <v>0</v>
      </c>
      <c r="AA8" s="5">
        <v>0</v>
      </c>
      <c r="AB8" s="85">
        <f t="shared" si="3"/>
        <v>5</v>
      </c>
      <c r="AC8" s="2">
        <v>45096</v>
      </c>
      <c r="AD8" t="s">
        <v>90</v>
      </c>
      <c r="AF8" s="28">
        <v>13</v>
      </c>
      <c r="AG8" s="27">
        <v>23</v>
      </c>
      <c r="AH8" s="27">
        <f t="shared" si="4"/>
        <v>36</v>
      </c>
      <c r="AI8" s="29">
        <v>44725</v>
      </c>
      <c r="AJ8" s="27"/>
      <c r="AL8" s="12">
        <v>44725</v>
      </c>
      <c r="AO8" s="3" t="s">
        <v>136</v>
      </c>
      <c r="AQ8" t="s">
        <v>171</v>
      </c>
      <c r="AR8" t="s">
        <v>176</v>
      </c>
      <c r="AS8" s="68">
        <v>1</v>
      </c>
      <c r="AT8" s="68">
        <v>0</v>
      </c>
      <c r="AU8" s="68">
        <v>0</v>
      </c>
      <c r="AV8" s="67">
        <f t="shared" si="5"/>
        <v>0</v>
      </c>
      <c r="AW8" s="71"/>
      <c r="AX8" s="71">
        <v>1</v>
      </c>
      <c r="AY8" s="71">
        <v>2</v>
      </c>
      <c r="AZ8" s="68"/>
      <c r="BA8" s="68">
        <v>1</v>
      </c>
      <c r="BB8" s="68">
        <v>1</v>
      </c>
      <c r="BC8" s="71"/>
      <c r="BD8" s="71">
        <v>0</v>
      </c>
      <c r="BE8" s="71">
        <v>0</v>
      </c>
      <c r="BF8" s="85">
        <f t="shared" si="6"/>
        <v>5</v>
      </c>
      <c r="BG8" s="82"/>
      <c r="BH8" t="b">
        <v>0</v>
      </c>
      <c r="BI8" t="b">
        <v>0</v>
      </c>
    </row>
    <row r="9" spans="1:68" x14ac:dyDescent="0.25">
      <c r="A9">
        <v>8</v>
      </c>
      <c r="B9" t="s">
        <v>40</v>
      </c>
      <c r="C9" t="str">
        <f t="shared" si="0"/>
        <v>8A</v>
      </c>
      <c r="D9" t="s">
        <v>164</v>
      </c>
      <c r="F9">
        <v>400</v>
      </c>
      <c r="G9">
        <v>200</v>
      </c>
      <c r="H9">
        <v>200</v>
      </c>
      <c r="I9" s="10">
        <f t="shared" si="1"/>
        <v>16</v>
      </c>
      <c r="J9" t="s">
        <v>4</v>
      </c>
      <c r="K9" s="1">
        <v>20</v>
      </c>
      <c r="L9">
        <v>18</v>
      </c>
      <c r="M9">
        <f t="shared" si="7"/>
        <v>18</v>
      </c>
      <c r="N9" t="s">
        <v>165</v>
      </c>
      <c r="O9">
        <v>4</v>
      </c>
      <c r="P9">
        <v>0</v>
      </c>
      <c r="Q9">
        <v>0</v>
      </c>
      <c r="R9">
        <f t="shared" si="2"/>
        <v>0</v>
      </c>
      <c r="T9" s="6">
        <v>0</v>
      </c>
      <c r="U9" s="6">
        <v>0</v>
      </c>
      <c r="W9" s="4">
        <v>0</v>
      </c>
      <c r="X9" s="4">
        <v>1</v>
      </c>
      <c r="Z9" s="5">
        <v>20</v>
      </c>
      <c r="AA9" s="5">
        <v>11</v>
      </c>
      <c r="AB9" s="85">
        <f t="shared" si="3"/>
        <v>32</v>
      </c>
      <c r="AC9" s="2">
        <v>45096</v>
      </c>
      <c r="AD9" t="s">
        <v>90</v>
      </c>
      <c r="AF9" s="28">
        <v>9</v>
      </c>
      <c r="AG9" s="27">
        <v>12</v>
      </c>
      <c r="AH9" s="27">
        <f t="shared" si="4"/>
        <v>21</v>
      </c>
      <c r="AI9" s="29">
        <v>44725</v>
      </c>
      <c r="AJ9" s="27" t="s">
        <v>16</v>
      </c>
      <c r="AK9" s="9" t="s">
        <v>84</v>
      </c>
      <c r="AL9" s="12">
        <v>44725</v>
      </c>
      <c r="AO9" s="3" t="s">
        <v>136</v>
      </c>
      <c r="AQ9" t="s">
        <v>170</v>
      </c>
      <c r="AR9" t="s">
        <v>176</v>
      </c>
      <c r="AS9" s="68">
        <v>0</v>
      </c>
      <c r="AT9" s="68">
        <v>1</v>
      </c>
      <c r="AU9" s="68">
        <v>1</v>
      </c>
      <c r="AV9" s="67">
        <f t="shared" si="5"/>
        <v>2</v>
      </c>
      <c r="AW9" s="71"/>
      <c r="AX9" s="71">
        <v>2</v>
      </c>
      <c r="AY9" s="71">
        <v>1</v>
      </c>
      <c r="AZ9" s="68"/>
      <c r="BA9" s="68">
        <v>0</v>
      </c>
      <c r="BB9" s="68">
        <v>0</v>
      </c>
      <c r="BC9" s="71"/>
      <c r="BD9" s="71">
        <v>2</v>
      </c>
      <c r="BE9" s="71">
        <v>4</v>
      </c>
      <c r="BF9" s="85">
        <f t="shared" si="6"/>
        <v>9</v>
      </c>
      <c r="BG9" s="82"/>
      <c r="BH9" t="b">
        <v>0</v>
      </c>
      <c r="BI9" t="b">
        <v>0</v>
      </c>
    </row>
    <row r="10" spans="1:68" x14ac:dyDescent="0.25">
      <c r="A10">
        <v>8</v>
      </c>
      <c r="B10" t="s">
        <v>42</v>
      </c>
      <c r="C10" t="str">
        <f t="shared" si="0"/>
        <v>8C</v>
      </c>
      <c r="D10" t="s">
        <v>164</v>
      </c>
      <c r="F10">
        <v>500</v>
      </c>
      <c r="G10">
        <v>200</v>
      </c>
      <c r="H10">
        <v>140</v>
      </c>
      <c r="I10" s="10">
        <f t="shared" si="1"/>
        <v>17</v>
      </c>
      <c r="J10" t="s">
        <v>6</v>
      </c>
      <c r="K10" s="1">
        <v>10</v>
      </c>
      <c r="L10">
        <v>12</v>
      </c>
      <c r="M10">
        <f t="shared" si="7"/>
        <v>12</v>
      </c>
      <c r="N10" t="s">
        <v>164</v>
      </c>
      <c r="O10">
        <v>0</v>
      </c>
      <c r="P10">
        <v>0</v>
      </c>
      <c r="Q10">
        <v>0</v>
      </c>
      <c r="R10">
        <f t="shared" si="2"/>
        <v>0</v>
      </c>
      <c r="T10" s="6">
        <v>0</v>
      </c>
      <c r="U10" s="6">
        <v>0</v>
      </c>
      <c r="W10" s="4">
        <v>0</v>
      </c>
      <c r="X10" s="4">
        <v>0</v>
      </c>
      <c r="Z10" s="5">
        <v>1</v>
      </c>
      <c r="AA10" s="5">
        <v>0</v>
      </c>
      <c r="AB10" s="85">
        <f t="shared" si="3"/>
        <v>1</v>
      </c>
      <c r="AC10" s="2">
        <v>45096</v>
      </c>
      <c r="AD10" t="s">
        <v>90</v>
      </c>
      <c r="AF10" s="28">
        <v>12</v>
      </c>
      <c r="AG10" s="27">
        <v>6</v>
      </c>
      <c r="AH10" s="27">
        <f t="shared" si="4"/>
        <v>18</v>
      </c>
      <c r="AI10" s="29">
        <v>44725</v>
      </c>
      <c r="AJ10" s="27"/>
      <c r="AL10" s="12">
        <v>44725</v>
      </c>
      <c r="AO10" s="3" t="s">
        <v>136</v>
      </c>
      <c r="AQ10" t="s">
        <v>170</v>
      </c>
      <c r="AR10" t="s">
        <v>176</v>
      </c>
      <c r="AS10" s="68">
        <v>0</v>
      </c>
      <c r="AT10" s="68">
        <v>0</v>
      </c>
      <c r="AU10" s="68">
        <v>0</v>
      </c>
      <c r="AV10" s="67">
        <f t="shared" si="5"/>
        <v>0</v>
      </c>
      <c r="AW10" s="71"/>
      <c r="AX10" s="71">
        <v>0</v>
      </c>
      <c r="AY10" s="71">
        <v>0</v>
      </c>
      <c r="AZ10" s="68"/>
      <c r="BA10" s="68">
        <v>0</v>
      </c>
      <c r="BB10" s="68">
        <v>1</v>
      </c>
      <c r="BC10" s="71"/>
      <c r="BD10" s="71">
        <v>1</v>
      </c>
      <c r="BE10" s="71">
        <v>0</v>
      </c>
      <c r="BF10" s="85">
        <f t="shared" si="6"/>
        <v>2</v>
      </c>
      <c r="BG10" s="82"/>
      <c r="BH10" t="b">
        <v>0</v>
      </c>
      <c r="BI10" t="b">
        <v>0</v>
      </c>
    </row>
    <row r="11" spans="1:68" s="13" customFormat="1" x14ac:dyDescent="0.25">
      <c r="A11" s="13">
        <v>8</v>
      </c>
      <c r="B11" s="13" t="s">
        <v>46</v>
      </c>
      <c r="C11" t="str">
        <f t="shared" si="0"/>
        <v>8D</v>
      </c>
      <c r="D11" t="s">
        <v>164</v>
      </c>
      <c r="F11" s="13">
        <v>470</v>
      </c>
      <c r="G11" s="13">
        <v>200</v>
      </c>
      <c r="H11" s="13">
        <v>150</v>
      </c>
      <c r="I11" s="10">
        <f t="shared" si="1"/>
        <v>16.45</v>
      </c>
      <c r="J11" s="13" t="s">
        <v>4</v>
      </c>
      <c r="K11" s="14">
        <v>20</v>
      </c>
      <c r="L11" s="13">
        <v>20</v>
      </c>
      <c r="M11">
        <f t="shared" si="7"/>
        <v>20</v>
      </c>
      <c r="N11" t="s">
        <v>164</v>
      </c>
      <c r="O11" s="13">
        <v>0</v>
      </c>
      <c r="P11" s="13">
        <v>0</v>
      </c>
      <c r="Q11" s="13">
        <v>0</v>
      </c>
      <c r="R11">
        <f t="shared" si="2"/>
        <v>0</v>
      </c>
      <c r="W11" s="15">
        <v>0</v>
      </c>
      <c r="X11" s="15">
        <v>1</v>
      </c>
      <c r="Z11" s="21">
        <v>2</v>
      </c>
      <c r="AA11" s="21">
        <v>1</v>
      </c>
      <c r="AB11" s="85">
        <f t="shared" si="3"/>
        <v>4</v>
      </c>
      <c r="AC11" s="2">
        <v>45096</v>
      </c>
      <c r="AD11" t="s">
        <v>90</v>
      </c>
      <c r="AE11" s="13" t="s">
        <v>71</v>
      </c>
      <c r="AF11" s="31">
        <v>20</v>
      </c>
      <c r="AG11" s="32">
        <v>30</v>
      </c>
      <c r="AH11" s="27">
        <f t="shared" si="4"/>
        <v>50</v>
      </c>
      <c r="AI11" s="33">
        <v>44725</v>
      </c>
      <c r="AJ11" s="34" t="s">
        <v>17</v>
      </c>
      <c r="AK11" s="16"/>
      <c r="AL11" s="17">
        <v>44725</v>
      </c>
      <c r="AN11" s="18" t="s">
        <v>120</v>
      </c>
      <c r="AO11" s="3" t="s">
        <v>136</v>
      </c>
      <c r="AQ11" t="s">
        <v>170</v>
      </c>
      <c r="AR11" t="s">
        <v>176</v>
      </c>
      <c r="AS11" s="67">
        <v>0</v>
      </c>
      <c r="AT11" s="67">
        <v>0</v>
      </c>
      <c r="AU11" s="67">
        <v>0</v>
      </c>
      <c r="AV11" s="67">
        <f t="shared" si="5"/>
        <v>0</v>
      </c>
      <c r="AW11" s="70"/>
      <c r="AX11" s="70" t="s">
        <v>180</v>
      </c>
      <c r="AY11" s="70" t="s">
        <v>180</v>
      </c>
      <c r="AZ11" s="67"/>
      <c r="BA11" s="67">
        <v>1</v>
      </c>
      <c r="BB11" s="67">
        <v>1</v>
      </c>
      <c r="BC11" s="70"/>
      <c r="BD11" s="70">
        <v>1</v>
      </c>
      <c r="BE11" s="70">
        <v>2</v>
      </c>
      <c r="BF11" s="85">
        <f t="shared" si="6"/>
        <v>5</v>
      </c>
      <c r="BG11" s="83"/>
      <c r="BH11" t="b">
        <v>0</v>
      </c>
      <c r="BI11" t="b">
        <v>0</v>
      </c>
      <c r="BO11"/>
      <c r="BP11"/>
    </row>
    <row r="12" spans="1:68" x14ac:dyDescent="0.25">
      <c r="A12">
        <v>8</v>
      </c>
      <c r="B12" t="s">
        <v>34</v>
      </c>
      <c r="C12" t="str">
        <f t="shared" si="0"/>
        <v>8E</v>
      </c>
      <c r="D12" t="s">
        <v>164</v>
      </c>
      <c r="F12">
        <v>570</v>
      </c>
      <c r="G12">
        <v>200</v>
      </c>
      <c r="H12">
        <v>150</v>
      </c>
      <c r="I12" s="10">
        <f t="shared" si="1"/>
        <v>19.95</v>
      </c>
      <c r="J12" t="s">
        <v>8</v>
      </c>
      <c r="K12" s="1">
        <v>30</v>
      </c>
      <c r="L12">
        <v>30</v>
      </c>
      <c r="M12">
        <f t="shared" si="7"/>
        <v>30</v>
      </c>
      <c r="N12" t="s">
        <v>164</v>
      </c>
      <c r="O12">
        <v>2</v>
      </c>
      <c r="P12">
        <v>0</v>
      </c>
      <c r="Q12">
        <v>0</v>
      </c>
      <c r="R12">
        <f t="shared" si="2"/>
        <v>0</v>
      </c>
      <c r="W12" s="4">
        <v>0</v>
      </c>
      <c r="X12" s="4">
        <v>0</v>
      </c>
      <c r="Z12" s="5">
        <v>2</v>
      </c>
      <c r="AA12" s="5">
        <v>2</v>
      </c>
      <c r="AB12" s="85">
        <f t="shared" si="3"/>
        <v>4</v>
      </c>
      <c r="AC12" s="2">
        <v>45096</v>
      </c>
      <c r="AD12" t="s">
        <v>90</v>
      </c>
      <c r="AE12" t="s">
        <v>71</v>
      </c>
      <c r="AF12" s="28">
        <v>23</v>
      </c>
      <c r="AG12" s="27">
        <v>33</v>
      </c>
      <c r="AH12" s="27">
        <f t="shared" si="4"/>
        <v>56</v>
      </c>
      <c r="AI12" s="29">
        <v>44725</v>
      </c>
      <c r="AJ12" s="27" t="s">
        <v>10</v>
      </c>
      <c r="AK12" s="9" t="s">
        <v>85</v>
      </c>
      <c r="AL12" s="12">
        <v>44725</v>
      </c>
      <c r="AO12" s="3" t="s">
        <v>139</v>
      </c>
      <c r="AP12" t="s">
        <v>145</v>
      </c>
      <c r="AQ12" t="s">
        <v>170</v>
      </c>
      <c r="AR12" t="s">
        <v>176</v>
      </c>
      <c r="AS12" s="68">
        <v>0</v>
      </c>
      <c r="AT12" s="68">
        <v>0</v>
      </c>
      <c r="AU12" s="68">
        <v>1</v>
      </c>
      <c r="AV12" s="67">
        <f t="shared" si="5"/>
        <v>1</v>
      </c>
      <c r="AW12" s="71"/>
      <c r="AX12" s="71" t="s">
        <v>180</v>
      </c>
      <c r="AY12" s="71" t="s">
        <v>180</v>
      </c>
      <c r="AZ12" s="68"/>
      <c r="BA12" s="68">
        <v>1</v>
      </c>
      <c r="BB12" s="68">
        <v>3</v>
      </c>
      <c r="BC12" s="71"/>
      <c r="BD12" s="71">
        <v>0</v>
      </c>
      <c r="BE12" s="71">
        <v>1</v>
      </c>
      <c r="BF12" s="85">
        <f t="shared" si="6"/>
        <v>5</v>
      </c>
      <c r="BG12" s="82"/>
      <c r="BH12" t="b">
        <v>0</v>
      </c>
      <c r="BI12" t="b">
        <v>0</v>
      </c>
    </row>
    <row r="13" spans="1:68" x14ac:dyDescent="0.25">
      <c r="A13">
        <v>8</v>
      </c>
      <c r="B13" t="s">
        <v>36</v>
      </c>
      <c r="C13" t="str">
        <f t="shared" si="0"/>
        <v>8F</v>
      </c>
      <c r="D13" t="s">
        <v>164</v>
      </c>
      <c r="F13">
        <v>500</v>
      </c>
      <c r="G13">
        <v>200</v>
      </c>
      <c r="H13">
        <v>150</v>
      </c>
      <c r="I13" s="10">
        <f t="shared" si="1"/>
        <v>17.5</v>
      </c>
      <c r="J13" t="s">
        <v>6</v>
      </c>
      <c r="K13" s="1">
        <v>10</v>
      </c>
      <c r="L13">
        <v>15</v>
      </c>
      <c r="M13">
        <f t="shared" si="7"/>
        <v>15</v>
      </c>
      <c r="N13" t="s">
        <v>164</v>
      </c>
      <c r="O13">
        <v>0</v>
      </c>
      <c r="P13">
        <v>0</v>
      </c>
      <c r="Q13">
        <v>0</v>
      </c>
      <c r="R13">
        <f t="shared" si="2"/>
        <v>0</v>
      </c>
      <c r="W13" s="4">
        <v>0</v>
      </c>
      <c r="X13" s="4">
        <v>0</v>
      </c>
      <c r="Z13" s="5">
        <v>12</v>
      </c>
      <c r="AA13" s="5">
        <v>3</v>
      </c>
      <c r="AB13" s="85">
        <f t="shared" si="3"/>
        <v>15</v>
      </c>
      <c r="AC13" s="2">
        <v>45096</v>
      </c>
      <c r="AD13" t="s">
        <v>90</v>
      </c>
      <c r="AE13" t="s">
        <v>71</v>
      </c>
      <c r="AF13" s="28">
        <v>26</v>
      </c>
      <c r="AG13" s="27">
        <v>44</v>
      </c>
      <c r="AH13" s="27">
        <f t="shared" si="4"/>
        <v>70</v>
      </c>
      <c r="AI13" s="29">
        <v>44725</v>
      </c>
      <c r="AJ13" s="27" t="s">
        <v>11</v>
      </c>
      <c r="AL13" s="12">
        <v>44725</v>
      </c>
      <c r="AO13" s="3" t="s">
        <v>139</v>
      </c>
      <c r="AP13" t="s">
        <v>145</v>
      </c>
      <c r="AQ13" t="s">
        <v>170</v>
      </c>
      <c r="AR13" t="s">
        <v>176</v>
      </c>
      <c r="AS13" s="68">
        <v>0</v>
      </c>
      <c r="AT13" s="68">
        <v>0</v>
      </c>
      <c r="AU13" s="68">
        <v>0</v>
      </c>
      <c r="AV13" s="67">
        <f t="shared" si="5"/>
        <v>0</v>
      </c>
      <c r="AW13" s="71"/>
      <c r="AX13" s="71" t="s">
        <v>180</v>
      </c>
      <c r="AY13" s="71" t="s">
        <v>180</v>
      </c>
      <c r="AZ13" s="68"/>
      <c r="BA13" s="68">
        <v>0</v>
      </c>
      <c r="BB13" s="68">
        <v>4</v>
      </c>
      <c r="BC13" s="71"/>
      <c r="BD13" s="71">
        <v>2</v>
      </c>
      <c r="BE13" s="71">
        <v>1</v>
      </c>
      <c r="BF13" s="85">
        <f t="shared" si="6"/>
        <v>7</v>
      </c>
      <c r="BG13" s="82"/>
      <c r="BH13" t="b">
        <v>0</v>
      </c>
      <c r="BI13" t="b">
        <v>0</v>
      </c>
    </row>
    <row r="14" spans="1:68" x14ac:dyDescent="0.25">
      <c r="A14">
        <v>8</v>
      </c>
      <c r="B14" t="s">
        <v>37</v>
      </c>
      <c r="C14" t="str">
        <f t="shared" si="0"/>
        <v>8G</v>
      </c>
      <c r="D14" t="s">
        <v>164</v>
      </c>
      <c r="F14">
        <v>500</v>
      </c>
      <c r="G14">
        <v>200</v>
      </c>
      <c r="H14">
        <v>150</v>
      </c>
      <c r="I14" s="10">
        <f t="shared" si="1"/>
        <v>17.5</v>
      </c>
      <c r="J14" t="s">
        <v>4</v>
      </c>
      <c r="K14" s="40">
        <v>20</v>
      </c>
      <c r="L14">
        <v>20</v>
      </c>
      <c r="M14">
        <f t="shared" si="7"/>
        <v>20</v>
      </c>
      <c r="N14" t="s">
        <v>165</v>
      </c>
      <c r="O14">
        <v>0</v>
      </c>
      <c r="P14">
        <v>0</v>
      </c>
      <c r="Q14">
        <v>0</v>
      </c>
      <c r="R14">
        <f t="shared" si="2"/>
        <v>0</v>
      </c>
      <c r="W14" s="4">
        <v>0</v>
      </c>
      <c r="X14" s="4">
        <v>0</v>
      </c>
      <c r="Z14" s="5">
        <v>11</v>
      </c>
      <c r="AA14" s="5">
        <v>5</v>
      </c>
      <c r="AB14" s="85">
        <f t="shared" si="3"/>
        <v>16</v>
      </c>
      <c r="AC14" s="2">
        <v>45096</v>
      </c>
      <c r="AD14" t="s">
        <v>90</v>
      </c>
      <c r="AE14" t="s">
        <v>71</v>
      </c>
      <c r="AF14" s="28">
        <v>16</v>
      </c>
      <c r="AG14" s="27">
        <v>32</v>
      </c>
      <c r="AH14" s="27">
        <f t="shared" si="4"/>
        <v>48</v>
      </c>
      <c r="AI14" s="29">
        <v>44725</v>
      </c>
      <c r="AJ14" s="27" t="s">
        <v>57</v>
      </c>
      <c r="AK14" s="9" t="s">
        <v>86</v>
      </c>
      <c r="AL14" s="12">
        <v>44726</v>
      </c>
      <c r="AO14" s="3" t="s">
        <v>136</v>
      </c>
      <c r="AP14" t="s">
        <v>152</v>
      </c>
      <c r="AQ14" t="s">
        <v>170</v>
      </c>
      <c r="AR14" t="s">
        <v>176</v>
      </c>
      <c r="AS14" s="68">
        <v>1</v>
      </c>
      <c r="AT14" s="68">
        <v>0</v>
      </c>
      <c r="AU14" s="68">
        <v>0</v>
      </c>
      <c r="AV14" s="67">
        <f t="shared" si="5"/>
        <v>0</v>
      </c>
      <c r="AW14" s="71"/>
      <c r="AX14" s="71" t="s">
        <v>180</v>
      </c>
      <c r="AY14" s="71" t="s">
        <v>180</v>
      </c>
      <c r="AZ14" s="68"/>
      <c r="BA14" s="68">
        <v>0</v>
      </c>
      <c r="BB14" s="68">
        <v>2</v>
      </c>
      <c r="BC14" s="71"/>
      <c r="BD14" s="71">
        <v>0</v>
      </c>
      <c r="BE14" s="71">
        <v>0</v>
      </c>
      <c r="BF14" s="85">
        <f t="shared" si="6"/>
        <v>2</v>
      </c>
      <c r="BG14" s="82"/>
      <c r="BH14" t="b">
        <v>0</v>
      </c>
      <c r="BI14" t="b">
        <v>0</v>
      </c>
    </row>
    <row r="15" spans="1:68" x14ac:dyDescent="0.25">
      <c r="A15">
        <v>8</v>
      </c>
      <c r="B15" t="s">
        <v>38</v>
      </c>
      <c r="C15" t="str">
        <f t="shared" si="0"/>
        <v>8H</v>
      </c>
      <c r="D15" t="s">
        <v>164</v>
      </c>
      <c r="F15">
        <v>500</v>
      </c>
      <c r="G15">
        <v>200</v>
      </c>
      <c r="H15">
        <v>150</v>
      </c>
      <c r="I15" s="10">
        <f t="shared" si="1"/>
        <v>17.5</v>
      </c>
      <c r="J15" t="s">
        <v>8</v>
      </c>
      <c r="K15" s="1">
        <v>30</v>
      </c>
      <c r="L15">
        <v>30</v>
      </c>
      <c r="M15">
        <f t="shared" si="7"/>
        <v>30</v>
      </c>
      <c r="N15" t="s">
        <v>164</v>
      </c>
      <c r="O15">
        <v>0</v>
      </c>
      <c r="P15">
        <v>0</v>
      </c>
      <c r="Q15">
        <v>0</v>
      </c>
      <c r="R15">
        <f t="shared" si="2"/>
        <v>0</v>
      </c>
      <c r="W15" s="4">
        <v>0</v>
      </c>
      <c r="X15" s="4">
        <v>0</v>
      </c>
      <c r="Z15" s="5">
        <v>6</v>
      </c>
      <c r="AA15" s="5">
        <v>2</v>
      </c>
      <c r="AB15" s="85">
        <f t="shared" si="3"/>
        <v>8</v>
      </c>
      <c r="AC15" s="2">
        <v>45096</v>
      </c>
      <c r="AD15" t="s">
        <v>90</v>
      </c>
      <c r="AE15" t="s">
        <v>71</v>
      </c>
      <c r="AF15" s="28">
        <v>20</v>
      </c>
      <c r="AG15" s="27">
        <v>15</v>
      </c>
      <c r="AH15" s="27">
        <f t="shared" si="4"/>
        <v>35</v>
      </c>
      <c r="AI15" s="29">
        <v>44725</v>
      </c>
      <c r="AJ15" s="27" t="s">
        <v>57</v>
      </c>
      <c r="AL15" s="12">
        <v>44726</v>
      </c>
      <c r="AO15" s="3" t="s">
        <v>136</v>
      </c>
      <c r="AQ15" t="s">
        <v>170</v>
      </c>
      <c r="AR15" t="s">
        <v>176</v>
      </c>
      <c r="AS15" s="68">
        <v>0</v>
      </c>
      <c r="AT15" s="68">
        <v>0</v>
      </c>
      <c r="AU15" s="68">
        <v>0</v>
      </c>
      <c r="AV15" s="67">
        <f t="shared" si="5"/>
        <v>0</v>
      </c>
      <c r="AW15" s="71"/>
      <c r="AX15" s="71" t="s">
        <v>180</v>
      </c>
      <c r="AY15" s="71" t="s">
        <v>180</v>
      </c>
      <c r="AZ15" s="68"/>
      <c r="BA15" s="68">
        <v>0</v>
      </c>
      <c r="BB15" s="68">
        <v>0</v>
      </c>
      <c r="BC15" s="71"/>
      <c r="BD15" s="71">
        <v>0</v>
      </c>
      <c r="BE15" s="71">
        <v>0</v>
      </c>
      <c r="BF15" s="85">
        <f t="shared" si="6"/>
        <v>0</v>
      </c>
      <c r="BG15" s="82"/>
      <c r="BH15" t="b">
        <v>0</v>
      </c>
      <c r="BI15" s="84" t="b">
        <v>1</v>
      </c>
    </row>
    <row r="16" spans="1:68" x14ac:dyDescent="0.25">
      <c r="A16">
        <v>8</v>
      </c>
      <c r="B16" t="s">
        <v>39</v>
      </c>
      <c r="C16" t="str">
        <f t="shared" si="0"/>
        <v>8I</v>
      </c>
      <c r="D16" t="s">
        <v>164</v>
      </c>
      <c r="F16">
        <v>270</v>
      </c>
      <c r="G16">
        <v>100</v>
      </c>
      <c r="H16">
        <v>100</v>
      </c>
      <c r="I16" s="10">
        <f t="shared" si="1"/>
        <v>5.4</v>
      </c>
      <c r="J16" t="s">
        <v>6</v>
      </c>
      <c r="K16" s="1">
        <v>10</v>
      </c>
      <c r="L16">
        <v>12</v>
      </c>
      <c r="M16">
        <f t="shared" si="7"/>
        <v>12</v>
      </c>
      <c r="N16" t="s">
        <v>164</v>
      </c>
      <c r="O16">
        <v>5</v>
      </c>
      <c r="P16">
        <v>0</v>
      </c>
      <c r="Q16">
        <v>0</v>
      </c>
      <c r="R16">
        <f t="shared" si="2"/>
        <v>0</v>
      </c>
      <c r="T16" s="6">
        <v>2</v>
      </c>
      <c r="U16" s="6">
        <v>3</v>
      </c>
      <c r="W16" s="4">
        <v>0</v>
      </c>
      <c r="X16" s="4">
        <v>0</v>
      </c>
      <c r="Z16" s="5">
        <v>5</v>
      </c>
      <c r="AA16" s="5">
        <v>2</v>
      </c>
      <c r="AB16" s="85">
        <f t="shared" si="3"/>
        <v>12</v>
      </c>
      <c r="AC16" s="2">
        <v>45096</v>
      </c>
      <c r="AD16" t="s">
        <v>90</v>
      </c>
      <c r="AE16" t="s">
        <v>71</v>
      </c>
      <c r="AF16" s="28">
        <v>2</v>
      </c>
      <c r="AG16" s="27">
        <v>19</v>
      </c>
      <c r="AH16" s="27">
        <f t="shared" si="4"/>
        <v>21</v>
      </c>
      <c r="AI16" s="29">
        <v>44725</v>
      </c>
      <c r="AJ16" s="27" t="s">
        <v>57</v>
      </c>
      <c r="AK16" s="9" t="s">
        <v>87</v>
      </c>
      <c r="AL16" s="12">
        <v>44726</v>
      </c>
      <c r="AO16" s="3" t="s">
        <v>137</v>
      </c>
      <c r="AP16" t="s">
        <v>146</v>
      </c>
      <c r="AQ16" t="s">
        <v>170</v>
      </c>
      <c r="AR16" t="s">
        <v>176</v>
      </c>
      <c r="AS16" s="68">
        <v>1</v>
      </c>
      <c r="AT16" s="68">
        <v>0</v>
      </c>
      <c r="AU16" s="68">
        <v>0</v>
      </c>
      <c r="AV16" s="67">
        <f t="shared" si="5"/>
        <v>0</v>
      </c>
      <c r="AW16" s="71"/>
      <c r="AX16" s="71">
        <v>2</v>
      </c>
      <c r="AY16" s="71">
        <v>1</v>
      </c>
      <c r="AZ16" s="68"/>
      <c r="BA16" s="68">
        <v>0</v>
      </c>
      <c r="BB16" s="68">
        <v>0</v>
      </c>
      <c r="BC16" s="71"/>
      <c r="BD16" s="71">
        <v>2</v>
      </c>
      <c r="BE16" s="71">
        <v>1</v>
      </c>
      <c r="BF16" s="85">
        <f t="shared" si="6"/>
        <v>6</v>
      </c>
      <c r="BG16" s="82"/>
      <c r="BH16" t="b">
        <v>0</v>
      </c>
      <c r="BI16" t="b">
        <v>0</v>
      </c>
    </row>
    <row r="17" spans="1:61" x14ac:dyDescent="0.25">
      <c r="A17">
        <v>9</v>
      </c>
      <c r="C17" t="str">
        <f t="shared" si="0"/>
        <v>9</v>
      </c>
      <c r="D17" t="s">
        <v>164</v>
      </c>
      <c r="F17">
        <v>860</v>
      </c>
      <c r="G17">
        <v>100</v>
      </c>
      <c r="H17">
        <v>300</v>
      </c>
      <c r="I17" s="10">
        <f t="shared" si="1"/>
        <v>34.4</v>
      </c>
      <c r="J17" t="s">
        <v>8</v>
      </c>
      <c r="K17" s="1">
        <v>30</v>
      </c>
      <c r="L17">
        <v>30</v>
      </c>
      <c r="M17">
        <f t="shared" si="7"/>
        <v>30</v>
      </c>
      <c r="N17" t="s">
        <v>164</v>
      </c>
      <c r="O17">
        <v>2</v>
      </c>
      <c r="P17">
        <v>0</v>
      </c>
      <c r="Q17">
        <v>0</v>
      </c>
      <c r="R17">
        <f t="shared" si="2"/>
        <v>0</v>
      </c>
      <c r="T17" s="6">
        <v>0</v>
      </c>
      <c r="U17" s="6">
        <v>0</v>
      </c>
      <c r="W17" s="4">
        <v>0</v>
      </c>
      <c r="X17" s="4">
        <v>0</v>
      </c>
      <c r="Z17" s="5">
        <v>50</v>
      </c>
      <c r="AA17" s="5">
        <v>5</v>
      </c>
      <c r="AB17" s="85">
        <f t="shared" si="3"/>
        <v>55</v>
      </c>
      <c r="AC17" s="2">
        <v>45096</v>
      </c>
      <c r="AD17" t="s">
        <v>90</v>
      </c>
      <c r="AE17" t="s">
        <v>70</v>
      </c>
      <c r="AF17" s="35">
        <v>40</v>
      </c>
      <c r="AG17" s="36">
        <v>63</v>
      </c>
      <c r="AH17" s="27">
        <f t="shared" si="4"/>
        <v>103</v>
      </c>
      <c r="AI17" s="29">
        <v>44725</v>
      </c>
      <c r="AJ17" s="27" t="s">
        <v>9</v>
      </c>
      <c r="AK17" s="9" t="s">
        <v>88</v>
      </c>
      <c r="AL17" s="12">
        <v>44726</v>
      </c>
      <c r="AO17" s="3" t="s">
        <v>136</v>
      </c>
      <c r="AQ17" t="s">
        <v>171</v>
      </c>
      <c r="AR17" t="s">
        <v>175</v>
      </c>
      <c r="AS17" s="68">
        <v>3</v>
      </c>
      <c r="AT17" s="68">
        <v>0</v>
      </c>
      <c r="AU17" s="68">
        <v>0</v>
      </c>
      <c r="AV17" s="67">
        <f t="shared" si="5"/>
        <v>0</v>
      </c>
      <c r="AW17" s="71"/>
      <c r="AX17" s="71">
        <v>0</v>
      </c>
      <c r="AY17" s="71">
        <v>0</v>
      </c>
      <c r="AZ17" s="68"/>
      <c r="BA17" s="68">
        <v>0</v>
      </c>
      <c r="BB17" s="68">
        <v>0</v>
      </c>
      <c r="BC17" s="71"/>
      <c r="BD17" s="71">
        <v>60</v>
      </c>
      <c r="BE17" s="71">
        <v>100</v>
      </c>
      <c r="BF17" s="85">
        <f t="shared" si="6"/>
        <v>160</v>
      </c>
      <c r="BG17" s="82"/>
      <c r="BH17" t="b">
        <v>0</v>
      </c>
      <c r="BI17" t="b">
        <v>0</v>
      </c>
    </row>
    <row r="18" spans="1:61" x14ac:dyDescent="0.25">
      <c r="A18">
        <v>10</v>
      </c>
      <c r="B18" t="s">
        <v>40</v>
      </c>
      <c r="C18" t="str">
        <f t="shared" si="0"/>
        <v>10A</v>
      </c>
      <c r="D18" t="s">
        <v>164</v>
      </c>
      <c r="F18">
        <v>450</v>
      </c>
      <c r="G18">
        <v>200</v>
      </c>
      <c r="H18">
        <v>200</v>
      </c>
      <c r="I18" s="10">
        <f t="shared" si="1"/>
        <v>18</v>
      </c>
      <c r="J18" t="s">
        <v>8</v>
      </c>
      <c r="K18" s="1">
        <v>30</v>
      </c>
      <c r="L18">
        <v>30</v>
      </c>
      <c r="M18">
        <f t="shared" si="7"/>
        <v>30</v>
      </c>
      <c r="N18" t="s">
        <v>164</v>
      </c>
      <c r="O18">
        <v>17</v>
      </c>
      <c r="P18">
        <v>0</v>
      </c>
      <c r="Q18">
        <v>0</v>
      </c>
      <c r="R18">
        <f t="shared" si="2"/>
        <v>0</v>
      </c>
      <c r="T18" s="6">
        <v>0</v>
      </c>
      <c r="U18" s="6">
        <v>3</v>
      </c>
      <c r="W18" s="4">
        <v>0</v>
      </c>
      <c r="X18" s="4">
        <v>0</v>
      </c>
      <c r="Z18" s="5">
        <v>5</v>
      </c>
      <c r="AA18" s="5">
        <v>2</v>
      </c>
      <c r="AB18" s="85">
        <f t="shared" si="3"/>
        <v>10</v>
      </c>
      <c r="AC18" s="2">
        <v>45096</v>
      </c>
      <c r="AD18" t="s">
        <v>90</v>
      </c>
      <c r="AE18" t="s">
        <v>72</v>
      </c>
      <c r="AF18" s="28">
        <v>18</v>
      </c>
      <c r="AG18" s="27">
        <v>17</v>
      </c>
      <c r="AH18" s="27">
        <f t="shared" si="4"/>
        <v>35</v>
      </c>
      <c r="AI18" s="29">
        <v>44725</v>
      </c>
      <c r="AJ18" s="27"/>
      <c r="AL18" s="12">
        <v>44727</v>
      </c>
      <c r="AO18" s="3" t="s">
        <v>136</v>
      </c>
      <c r="AQ18" t="s">
        <v>170</v>
      </c>
      <c r="AR18" t="s">
        <v>176</v>
      </c>
      <c r="AS18" s="68">
        <v>4</v>
      </c>
      <c r="AT18" s="68">
        <v>0</v>
      </c>
      <c r="AU18" s="68">
        <v>1</v>
      </c>
      <c r="AV18" s="67">
        <f t="shared" si="5"/>
        <v>1</v>
      </c>
      <c r="AW18" s="71"/>
      <c r="AX18" s="71">
        <v>0</v>
      </c>
      <c r="AY18" s="71">
        <v>1</v>
      </c>
      <c r="AZ18" s="68"/>
      <c r="BA18" s="68">
        <v>0</v>
      </c>
      <c r="BB18" s="68">
        <v>1</v>
      </c>
      <c r="BC18" s="71"/>
      <c r="BD18" s="71">
        <v>5</v>
      </c>
      <c r="BE18" s="71" t="s">
        <v>181</v>
      </c>
      <c r="BF18" s="85">
        <f t="shared" si="6"/>
        <v>7</v>
      </c>
      <c r="BG18" s="82"/>
      <c r="BH18" t="b">
        <v>0</v>
      </c>
      <c r="BI18" t="b">
        <v>0</v>
      </c>
    </row>
    <row r="19" spans="1:61" x14ac:dyDescent="0.25">
      <c r="A19">
        <v>10</v>
      </c>
      <c r="B19" t="s">
        <v>41</v>
      </c>
      <c r="C19" t="str">
        <f t="shared" si="0"/>
        <v>10B</v>
      </c>
      <c r="D19" t="s">
        <v>164</v>
      </c>
      <c r="F19">
        <v>300</v>
      </c>
      <c r="G19">
        <v>200</v>
      </c>
      <c r="H19">
        <v>100</v>
      </c>
      <c r="I19" s="10">
        <f t="shared" si="1"/>
        <v>9</v>
      </c>
      <c r="J19" t="s">
        <v>6</v>
      </c>
      <c r="K19" s="1">
        <v>10</v>
      </c>
      <c r="L19">
        <v>14</v>
      </c>
      <c r="M19">
        <f t="shared" si="7"/>
        <v>14</v>
      </c>
      <c r="N19" t="s">
        <v>164</v>
      </c>
      <c r="O19">
        <v>0</v>
      </c>
      <c r="P19">
        <v>0</v>
      </c>
      <c r="Q19">
        <v>0</v>
      </c>
      <c r="R19">
        <f t="shared" si="2"/>
        <v>0</v>
      </c>
      <c r="W19" s="4">
        <v>0</v>
      </c>
      <c r="X19" s="4">
        <v>0</v>
      </c>
      <c r="Z19" s="5">
        <v>15</v>
      </c>
      <c r="AA19" s="41"/>
      <c r="AB19" s="85">
        <f t="shared" si="3"/>
        <v>15</v>
      </c>
      <c r="AC19" s="2">
        <v>45096</v>
      </c>
      <c r="AD19" t="s">
        <v>90</v>
      </c>
      <c r="AE19" t="s">
        <v>130</v>
      </c>
      <c r="AF19" s="28">
        <v>13</v>
      </c>
      <c r="AG19" s="27">
        <v>10</v>
      </c>
      <c r="AH19" s="27">
        <f t="shared" si="4"/>
        <v>23</v>
      </c>
      <c r="AI19" s="29">
        <v>44725</v>
      </c>
      <c r="AJ19" s="27"/>
      <c r="AL19" s="12">
        <v>44727</v>
      </c>
      <c r="AO19" s="3" t="s">
        <v>136</v>
      </c>
      <c r="AQ19" t="s">
        <v>170</v>
      </c>
      <c r="AR19" t="s">
        <v>176</v>
      </c>
      <c r="AS19" s="68">
        <v>2</v>
      </c>
      <c r="AT19" s="68">
        <v>0</v>
      </c>
      <c r="AU19" s="68">
        <v>0</v>
      </c>
      <c r="AV19" s="67">
        <f t="shared" si="5"/>
        <v>0</v>
      </c>
      <c r="AW19" s="71"/>
      <c r="AX19" s="71" t="s">
        <v>180</v>
      </c>
      <c r="AY19" s="71" t="s">
        <v>180</v>
      </c>
      <c r="AZ19" s="68"/>
      <c r="BA19" s="68">
        <v>0</v>
      </c>
      <c r="BB19" s="68">
        <v>0</v>
      </c>
      <c r="BC19" s="71"/>
      <c r="BD19" s="71">
        <v>1</v>
      </c>
      <c r="BE19" s="71">
        <v>0</v>
      </c>
      <c r="BF19" s="85">
        <f t="shared" si="6"/>
        <v>1</v>
      </c>
      <c r="BG19" s="82"/>
      <c r="BH19" t="b">
        <v>0</v>
      </c>
      <c r="BI19" t="b">
        <v>0</v>
      </c>
    </row>
    <row r="20" spans="1:61" x14ac:dyDescent="0.25">
      <c r="A20">
        <v>11</v>
      </c>
      <c r="C20" t="str">
        <f t="shared" si="0"/>
        <v>11</v>
      </c>
      <c r="D20" t="s">
        <v>165</v>
      </c>
      <c r="F20" s="10">
        <v>100</v>
      </c>
      <c r="G20" s="10">
        <v>100</v>
      </c>
      <c r="H20" s="10">
        <v>100</v>
      </c>
      <c r="I20" s="10">
        <f t="shared" si="1"/>
        <v>2</v>
      </c>
      <c r="J20" t="s">
        <v>8</v>
      </c>
      <c r="K20" s="1">
        <v>30</v>
      </c>
      <c r="L20">
        <v>30</v>
      </c>
      <c r="M20">
        <f t="shared" si="7"/>
        <v>30</v>
      </c>
      <c r="N20" t="s">
        <v>164</v>
      </c>
      <c r="O20">
        <v>0</v>
      </c>
      <c r="P20">
        <v>0</v>
      </c>
      <c r="Q20">
        <v>0</v>
      </c>
      <c r="R20">
        <f t="shared" si="2"/>
        <v>0</v>
      </c>
      <c r="T20" s="6">
        <v>0</v>
      </c>
      <c r="U20" s="6">
        <v>0</v>
      </c>
      <c r="W20" s="4">
        <v>0</v>
      </c>
      <c r="X20" s="4">
        <v>0</v>
      </c>
      <c r="Z20" s="5">
        <v>1</v>
      </c>
      <c r="AA20" s="5">
        <v>0</v>
      </c>
      <c r="AB20" s="85">
        <f t="shared" si="3"/>
        <v>1</v>
      </c>
      <c r="AC20" s="2">
        <v>45096</v>
      </c>
      <c r="AD20" t="s">
        <v>90</v>
      </c>
      <c r="AE20" t="s">
        <v>74</v>
      </c>
      <c r="AF20" s="28">
        <v>1</v>
      </c>
      <c r="AG20" s="27">
        <v>0</v>
      </c>
      <c r="AH20" s="27">
        <f t="shared" si="4"/>
        <v>1</v>
      </c>
      <c r="AI20" s="29">
        <v>44725</v>
      </c>
      <c r="AJ20" s="27" t="s">
        <v>5</v>
      </c>
      <c r="AL20" s="12">
        <v>44726</v>
      </c>
      <c r="AO20" s="3" t="s">
        <v>136</v>
      </c>
      <c r="AQ20" t="s">
        <v>171</v>
      </c>
      <c r="AR20" t="s">
        <v>175</v>
      </c>
      <c r="AS20" s="67">
        <v>0</v>
      </c>
      <c r="AT20" s="67">
        <v>0</v>
      </c>
      <c r="AU20" s="67">
        <v>0</v>
      </c>
      <c r="AV20" s="67">
        <f t="shared" si="5"/>
        <v>0</v>
      </c>
      <c r="AW20" s="70"/>
      <c r="AX20" s="70">
        <v>0</v>
      </c>
      <c r="AY20" s="70">
        <v>0</v>
      </c>
      <c r="AZ20" s="67"/>
      <c r="BA20" s="67">
        <v>0</v>
      </c>
      <c r="BB20" s="67">
        <v>0</v>
      </c>
      <c r="BC20" s="70"/>
      <c r="BD20" s="70">
        <v>0</v>
      </c>
      <c r="BE20" s="70">
        <v>0</v>
      </c>
      <c r="BF20" s="85">
        <f t="shared" si="6"/>
        <v>0</v>
      </c>
      <c r="BG20" s="83"/>
      <c r="BH20" t="b">
        <v>0</v>
      </c>
      <c r="BI20" s="84" t="b">
        <v>1</v>
      </c>
    </row>
    <row r="21" spans="1:61" x14ac:dyDescent="0.25">
      <c r="A21">
        <v>12</v>
      </c>
      <c r="B21" t="s">
        <v>41</v>
      </c>
      <c r="C21" t="str">
        <f t="shared" si="0"/>
        <v>12B</v>
      </c>
      <c r="D21" t="s">
        <v>164</v>
      </c>
      <c r="F21">
        <v>570</v>
      </c>
      <c r="G21">
        <v>229.99999999999997</v>
      </c>
      <c r="H21">
        <v>300</v>
      </c>
      <c r="I21" s="10">
        <f t="shared" si="1"/>
        <v>30.21</v>
      </c>
      <c r="J21" t="s">
        <v>6</v>
      </c>
      <c r="K21" s="1">
        <v>10</v>
      </c>
      <c r="L21">
        <v>10</v>
      </c>
      <c r="M21">
        <f t="shared" si="7"/>
        <v>10</v>
      </c>
      <c r="N21" t="s">
        <v>164</v>
      </c>
      <c r="O21">
        <v>0</v>
      </c>
      <c r="P21">
        <v>0</v>
      </c>
      <c r="Q21">
        <v>0</v>
      </c>
      <c r="R21">
        <f t="shared" si="2"/>
        <v>0</v>
      </c>
      <c r="T21" s="6">
        <v>1</v>
      </c>
      <c r="U21" s="6">
        <v>6</v>
      </c>
      <c r="W21" s="4">
        <v>0</v>
      </c>
      <c r="X21" s="4">
        <v>0</v>
      </c>
      <c r="Z21" s="5">
        <v>20</v>
      </c>
      <c r="AA21" s="5">
        <v>4</v>
      </c>
      <c r="AB21" s="85">
        <f t="shared" si="3"/>
        <v>31</v>
      </c>
      <c r="AC21" s="2">
        <v>45096</v>
      </c>
      <c r="AD21" t="s">
        <v>90</v>
      </c>
      <c r="AF21" s="28">
        <v>17</v>
      </c>
      <c r="AG21" s="27">
        <v>16</v>
      </c>
      <c r="AH21" s="27">
        <f t="shared" si="4"/>
        <v>33</v>
      </c>
      <c r="AI21" s="29">
        <v>44725</v>
      </c>
      <c r="AJ21" s="27"/>
      <c r="AK21" s="9" t="s">
        <v>94</v>
      </c>
      <c r="AL21" s="12">
        <v>44727</v>
      </c>
      <c r="AO21" s="3" t="s">
        <v>136</v>
      </c>
      <c r="AQ21" t="s">
        <v>171</v>
      </c>
      <c r="AR21" t="s">
        <v>175</v>
      </c>
      <c r="AS21" s="68">
        <v>300</v>
      </c>
      <c r="AT21" s="68">
        <v>0</v>
      </c>
      <c r="AU21" s="68">
        <v>0</v>
      </c>
      <c r="AV21" s="67">
        <f t="shared" si="5"/>
        <v>0</v>
      </c>
      <c r="AW21" s="71"/>
      <c r="AX21" s="71">
        <v>5</v>
      </c>
      <c r="AY21" s="71">
        <v>3</v>
      </c>
      <c r="AZ21" s="68"/>
      <c r="BA21" s="68">
        <v>0</v>
      </c>
      <c r="BB21" s="68">
        <v>0</v>
      </c>
      <c r="BC21" s="71"/>
      <c r="BD21" s="71">
        <v>30</v>
      </c>
      <c r="BE21" s="71" t="s">
        <v>179</v>
      </c>
      <c r="BF21" s="85">
        <f t="shared" si="6"/>
        <v>38</v>
      </c>
      <c r="BG21" s="82"/>
      <c r="BH21" t="b">
        <v>0</v>
      </c>
      <c r="BI21" t="b">
        <v>0</v>
      </c>
    </row>
    <row r="22" spans="1:61" x14ac:dyDescent="0.25">
      <c r="A22">
        <v>12</v>
      </c>
      <c r="B22" t="s">
        <v>42</v>
      </c>
      <c r="C22" t="str">
        <f t="shared" si="0"/>
        <v>12C</v>
      </c>
      <c r="D22" t="s">
        <v>164</v>
      </c>
      <c r="F22">
        <v>570</v>
      </c>
      <c r="G22">
        <v>200</v>
      </c>
      <c r="H22">
        <v>500</v>
      </c>
      <c r="I22" s="10">
        <f t="shared" si="1"/>
        <v>39.9</v>
      </c>
      <c r="J22" t="s">
        <v>8</v>
      </c>
      <c r="K22" s="1">
        <v>30</v>
      </c>
      <c r="L22">
        <v>28</v>
      </c>
      <c r="M22">
        <f t="shared" si="7"/>
        <v>28</v>
      </c>
      <c r="N22" t="s">
        <v>164</v>
      </c>
      <c r="O22">
        <v>1</v>
      </c>
      <c r="P22">
        <v>0</v>
      </c>
      <c r="Q22">
        <v>0</v>
      </c>
      <c r="R22">
        <f t="shared" si="2"/>
        <v>0</v>
      </c>
      <c r="T22" s="6">
        <v>0</v>
      </c>
      <c r="U22" s="6">
        <v>0</v>
      </c>
      <c r="W22" s="4">
        <v>0</v>
      </c>
      <c r="X22" s="4">
        <v>0</v>
      </c>
      <c r="Z22" s="5">
        <v>1</v>
      </c>
      <c r="AA22" s="5">
        <v>1</v>
      </c>
      <c r="AB22" s="85">
        <f t="shared" si="3"/>
        <v>2</v>
      </c>
      <c r="AC22" s="2">
        <v>45096</v>
      </c>
      <c r="AD22" t="s">
        <v>90</v>
      </c>
      <c r="AF22" s="28">
        <v>3</v>
      </c>
      <c r="AG22" s="27">
        <v>3</v>
      </c>
      <c r="AH22" s="27">
        <f t="shared" si="4"/>
        <v>6</v>
      </c>
      <c r="AI22" s="29">
        <v>44725</v>
      </c>
      <c r="AJ22" s="27"/>
      <c r="AL22" s="12">
        <v>44727</v>
      </c>
      <c r="AO22" s="3" t="s">
        <v>136</v>
      </c>
      <c r="AQ22" t="s">
        <v>171</v>
      </c>
      <c r="AR22" t="s">
        <v>175</v>
      </c>
      <c r="AS22" s="68">
        <v>20</v>
      </c>
      <c r="AT22" s="68">
        <v>0</v>
      </c>
      <c r="AU22" s="68">
        <v>0</v>
      </c>
      <c r="AV22" s="67">
        <f t="shared" si="5"/>
        <v>0</v>
      </c>
      <c r="AW22" s="71"/>
      <c r="AX22" s="71">
        <v>0</v>
      </c>
      <c r="AY22" s="71">
        <v>0</v>
      </c>
      <c r="AZ22" s="68"/>
      <c r="BA22" s="68">
        <v>0</v>
      </c>
      <c r="BB22" s="68">
        <v>0</v>
      </c>
      <c r="BC22" s="71"/>
      <c r="BD22" s="71">
        <v>5</v>
      </c>
      <c r="BE22" s="71">
        <v>2</v>
      </c>
      <c r="BF22" s="85">
        <f t="shared" si="6"/>
        <v>7</v>
      </c>
      <c r="BG22" s="82"/>
      <c r="BH22" t="b">
        <v>0</v>
      </c>
      <c r="BI22" t="b">
        <v>0</v>
      </c>
    </row>
    <row r="23" spans="1:61" x14ac:dyDescent="0.25">
      <c r="A23">
        <v>12</v>
      </c>
      <c r="B23" t="s">
        <v>34</v>
      </c>
      <c r="C23" t="str">
        <f t="shared" si="0"/>
        <v>12E</v>
      </c>
      <c r="D23" t="s">
        <v>164</v>
      </c>
      <c r="F23">
        <v>560</v>
      </c>
      <c r="G23">
        <v>160</v>
      </c>
      <c r="H23">
        <v>240</v>
      </c>
      <c r="I23" s="10">
        <f t="shared" si="1"/>
        <v>22.4</v>
      </c>
      <c r="J23" t="s">
        <v>8</v>
      </c>
      <c r="K23" s="1">
        <v>30</v>
      </c>
      <c r="L23">
        <v>30</v>
      </c>
      <c r="M23">
        <f t="shared" si="7"/>
        <v>30</v>
      </c>
      <c r="N23" t="s">
        <v>164</v>
      </c>
      <c r="O23">
        <v>0</v>
      </c>
      <c r="P23">
        <v>0</v>
      </c>
      <c r="Q23">
        <v>0</v>
      </c>
      <c r="R23">
        <f t="shared" si="2"/>
        <v>0</v>
      </c>
      <c r="T23" s="6">
        <v>0</v>
      </c>
      <c r="U23" s="6">
        <v>0</v>
      </c>
      <c r="W23" s="4">
        <v>0</v>
      </c>
      <c r="X23" s="4">
        <v>0</v>
      </c>
      <c r="Z23" s="5">
        <v>6</v>
      </c>
      <c r="AA23" s="5">
        <v>4</v>
      </c>
      <c r="AB23" s="85">
        <f t="shared" si="3"/>
        <v>10</v>
      </c>
      <c r="AC23" s="2">
        <v>45096</v>
      </c>
      <c r="AD23" t="s">
        <v>90</v>
      </c>
      <c r="AF23" s="28">
        <v>18</v>
      </c>
      <c r="AG23" s="27">
        <v>13</v>
      </c>
      <c r="AH23" s="27">
        <f t="shared" si="4"/>
        <v>31</v>
      </c>
      <c r="AI23" s="29">
        <v>44725</v>
      </c>
      <c r="AJ23" s="27"/>
      <c r="AL23" s="12">
        <v>44728</v>
      </c>
      <c r="AO23" s="3" t="s">
        <v>136</v>
      </c>
      <c r="AQ23" t="s">
        <v>171</v>
      </c>
      <c r="AR23" t="s">
        <v>175</v>
      </c>
      <c r="AS23" s="68">
        <v>10</v>
      </c>
      <c r="AT23" s="68">
        <v>0</v>
      </c>
      <c r="AU23" s="68">
        <v>0</v>
      </c>
      <c r="AV23" s="67">
        <f t="shared" si="5"/>
        <v>0</v>
      </c>
      <c r="AW23" s="71"/>
      <c r="AX23" s="71">
        <v>1</v>
      </c>
      <c r="AY23" s="71">
        <v>0</v>
      </c>
      <c r="AZ23" s="68"/>
      <c r="BA23" s="68">
        <v>0</v>
      </c>
      <c r="BB23" s="68">
        <v>0</v>
      </c>
      <c r="BC23" s="71"/>
      <c r="BD23" s="71">
        <v>12</v>
      </c>
      <c r="BE23" s="71">
        <v>7</v>
      </c>
      <c r="BF23" s="85">
        <f t="shared" si="6"/>
        <v>20</v>
      </c>
      <c r="BG23" s="82"/>
      <c r="BH23" t="b">
        <v>0</v>
      </c>
      <c r="BI23" t="b">
        <v>0</v>
      </c>
    </row>
    <row r="24" spans="1:61" x14ac:dyDescent="0.25">
      <c r="A24">
        <v>13</v>
      </c>
      <c r="B24" t="s">
        <v>40</v>
      </c>
      <c r="C24" t="str">
        <f t="shared" si="0"/>
        <v>13A</v>
      </c>
      <c r="D24" t="s">
        <v>164</v>
      </c>
      <c r="F24">
        <v>610</v>
      </c>
      <c r="G24">
        <v>200</v>
      </c>
      <c r="H24">
        <v>220.00000000000003</v>
      </c>
      <c r="I24" s="10">
        <f t="shared" si="1"/>
        <v>25.62</v>
      </c>
      <c r="J24" t="s">
        <v>6</v>
      </c>
      <c r="K24" s="1">
        <v>10</v>
      </c>
      <c r="L24">
        <v>10</v>
      </c>
      <c r="M24">
        <f t="shared" si="7"/>
        <v>10</v>
      </c>
      <c r="N24" t="s">
        <v>164</v>
      </c>
      <c r="O24">
        <v>1</v>
      </c>
      <c r="P24">
        <v>0</v>
      </c>
      <c r="Q24">
        <v>0</v>
      </c>
      <c r="R24">
        <f t="shared" si="2"/>
        <v>0</v>
      </c>
      <c r="T24" s="6">
        <v>0</v>
      </c>
      <c r="U24" s="6">
        <v>0</v>
      </c>
      <c r="W24" s="4">
        <v>0</v>
      </c>
      <c r="X24" s="4">
        <v>0</v>
      </c>
      <c r="Z24" s="5">
        <v>0</v>
      </c>
      <c r="AA24" s="5">
        <v>0</v>
      </c>
      <c r="AB24" s="85">
        <f t="shared" si="3"/>
        <v>0</v>
      </c>
      <c r="AC24" s="2">
        <v>45096</v>
      </c>
      <c r="AD24" t="s">
        <v>90</v>
      </c>
      <c r="AF24" s="28">
        <v>13</v>
      </c>
      <c r="AG24" s="27">
        <v>9</v>
      </c>
      <c r="AH24" s="27">
        <f t="shared" si="4"/>
        <v>22</v>
      </c>
      <c r="AI24" s="29">
        <v>44725</v>
      </c>
      <c r="AJ24" s="27"/>
      <c r="AK24" s="9" t="s">
        <v>93</v>
      </c>
      <c r="AL24" s="12">
        <v>44728</v>
      </c>
      <c r="AO24" s="3" t="s">
        <v>136</v>
      </c>
      <c r="AQ24" t="s">
        <v>173</v>
      </c>
      <c r="AR24" t="s">
        <v>176</v>
      </c>
      <c r="AS24" s="68">
        <v>0</v>
      </c>
      <c r="AT24" s="68">
        <v>0</v>
      </c>
      <c r="AU24" s="68">
        <v>0</v>
      </c>
      <c r="AV24" s="67">
        <f t="shared" si="5"/>
        <v>0</v>
      </c>
      <c r="AW24" s="71"/>
      <c r="AX24" s="71">
        <v>0</v>
      </c>
      <c r="AY24" s="71">
        <v>0</v>
      </c>
      <c r="AZ24" s="68"/>
      <c r="BA24" s="68">
        <v>0</v>
      </c>
      <c r="BB24" s="68">
        <v>0</v>
      </c>
      <c r="BC24" s="71"/>
      <c r="BD24" s="71">
        <v>0</v>
      </c>
      <c r="BE24" s="71">
        <v>0</v>
      </c>
      <c r="BF24" s="85">
        <f t="shared" si="6"/>
        <v>0</v>
      </c>
      <c r="BG24" s="82"/>
      <c r="BH24" s="84" t="b">
        <v>1</v>
      </c>
      <c r="BI24" s="84" t="b">
        <v>1</v>
      </c>
    </row>
    <row r="25" spans="1:61" x14ac:dyDescent="0.25">
      <c r="A25">
        <v>13</v>
      </c>
      <c r="B25" t="s">
        <v>41</v>
      </c>
      <c r="C25" t="str">
        <f t="shared" si="0"/>
        <v>13B</v>
      </c>
      <c r="D25" t="s">
        <v>164</v>
      </c>
      <c r="F25">
        <v>620</v>
      </c>
      <c r="G25">
        <v>200</v>
      </c>
      <c r="H25">
        <v>200</v>
      </c>
      <c r="I25" s="10">
        <f t="shared" si="1"/>
        <v>24.8</v>
      </c>
      <c r="J25" t="s">
        <v>4</v>
      </c>
      <c r="K25" s="1">
        <v>20</v>
      </c>
      <c r="L25">
        <v>20</v>
      </c>
      <c r="M25">
        <f t="shared" si="7"/>
        <v>20</v>
      </c>
      <c r="N25" t="s">
        <v>164</v>
      </c>
      <c r="O25">
        <v>0</v>
      </c>
      <c r="P25">
        <v>0</v>
      </c>
      <c r="Q25">
        <v>0</v>
      </c>
      <c r="R25">
        <f t="shared" si="2"/>
        <v>0</v>
      </c>
      <c r="T25" s="6">
        <v>0</v>
      </c>
      <c r="U25" s="6">
        <v>0</v>
      </c>
      <c r="W25" s="4">
        <v>0</v>
      </c>
      <c r="X25" s="4">
        <v>0</v>
      </c>
      <c r="Z25" s="5">
        <v>0</v>
      </c>
      <c r="AA25" s="5">
        <v>1</v>
      </c>
      <c r="AB25" s="85">
        <f t="shared" si="3"/>
        <v>1</v>
      </c>
      <c r="AC25" s="2">
        <v>45096</v>
      </c>
      <c r="AD25" t="s">
        <v>90</v>
      </c>
      <c r="AF25" s="28">
        <v>2</v>
      </c>
      <c r="AG25" s="27">
        <v>0</v>
      </c>
      <c r="AH25" s="27">
        <f t="shared" si="4"/>
        <v>2</v>
      </c>
      <c r="AI25" s="29">
        <v>44725</v>
      </c>
      <c r="AJ25" s="27"/>
      <c r="AK25" s="9" t="s">
        <v>93</v>
      </c>
      <c r="AL25" s="12">
        <v>44728</v>
      </c>
      <c r="AO25" s="3" t="s">
        <v>136</v>
      </c>
      <c r="AQ25" t="s">
        <v>173</v>
      </c>
      <c r="AR25" t="s">
        <v>176</v>
      </c>
      <c r="AS25" s="68">
        <v>0</v>
      </c>
      <c r="AT25" s="68">
        <v>0</v>
      </c>
      <c r="AU25" s="68">
        <v>1</v>
      </c>
      <c r="AV25" s="67">
        <f t="shared" si="5"/>
        <v>1</v>
      </c>
      <c r="AW25" s="71"/>
      <c r="AX25" s="71">
        <v>1</v>
      </c>
      <c r="AY25" s="71">
        <v>0</v>
      </c>
      <c r="AZ25" s="68"/>
      <c r="BA25" s="68">
        <v>0</v>
      </c>
      <c r="BB25" s="68">
        <v>0</v>
      </c>
      <c r="BC25" s="71"/>
      <c r="BD25" s="71">
        <v>0</v>
      </c>
      <c r="BE25" s="71">
        <v>1</v>
      </c>
      <c r="BF25" s="85">
        <f t="shared" si="6"/>
        <v>2</v>
      </c>
      <c r="BG25" s="82"/>
      <c r="BH25" t="b">
        <v>0</v>
      </c>
      <c r="BI25" t="b">
        <v>0</v>
      </c>
    </row>
    <row r="26" spans="1:61" x14ac:dyDescent="0.25">
      <c r="A26">
        <v>13</v>
      </c>
      <c r="B26" t="s">
        <v>36</v>
      </c>
      <c r="C26" t="str">
        <f t="shared" si="0"/>
        <v>13F</v>
      </c>
      <c r="D26" t="s">
        <v>164</v>
      </c>
      <c r="F26">
        <v>540</v>
      </c>
      <c r="G26">
        <v>210</v>
      </c>
      <c r="H26">
        <v>310</v>
      </c>
      <c r="I26" s="10">
        <f t="shared" si="1"/>
        <v>28.08</v>
      </c>
      <c r="J26" t="s">
        <v>8</v>
      </c>
      <c r="K26" s="1">
        <v>30</v>
      </c>
      <c r="L26">
        <v>30</v>
      </c>
      <c r="M26">
        <f t="shared" si="7"/>
        <v>30</v>
      </c>
      <c r="N26" t="s">
        <v>165</v>
      </c>
      <c r="O26">
        <v>2</v>
      </c>
      <c r="P26">
        <v>0</v>
      </c>
      <c r="Q26">
        <v>0</v>
      </c>
      <c r="R26">
        <f t="shared" si="2"/>
        <v>0</v>
      </c>
      <c r="T26" s="6">
        <v>0</v>
      </c>
      <c r="U26" s="6">
        <v>0</v>
      </c>
      <c r="W26" s="4">
        <v>0</v>
      </c>
      <c r="X26" s="4">
        <v>0</v>
      </c>
      <c r="Z26" s="5">
        <v>1</v>
      </c>
      <c r="AA26" s="5">
        <v>0</v>
      </c>
      <c r="AB26" s="85">
        <f t="shared" si="3"/>
        <v>1</v>
      </c>
      <c r="AC26" s="2">
        <v>45096</v>
      </c>
      <c r="AD26" t="s">
        <v>90</v>
      </c>
      <c r="AF26" s="28">
        <v>14</v>
      </c>
      <c r="AG26" s="27">
        <v>10</v>
      </c>
      <c r="AH26" s="27">
        <f t="shared" si="4"/>
        <v>24</v>
      </c>
      <c r="AI26" s="29">
        <v>44725</v>
      </c>
      <c r="AJ26" s="27"/>
      <c r="AK26" s="9" t="s">
        <v>96</v>
      </c>
      <c r="AL26" s="12">
        <v>44728</v>
      </c>
      <c r="AO26" s="3" t="s">
        <v>134</v>
      </c>
      <c r="AQ26" t="s">
        <v>173</v>
      </c>
      <c r="AR26" t="s">
        <v>176</v>
      </c>
      <c r="AS26" s="68">
        <v>25</v>
      </c>
      <c r="AT26" s="68">
        <v>0</v>
      </c>
      <c r="AU26" s="68">
        <v>0</v>
      </c>
      <c r="AV26" s="67">
        <f t="shared" si="5"/>
        <v>0</v>
      </c>
      <c r="AW26" s="71"/>
      <c r="AX26" s="71">
        <v>0</v>
      </c>
      <c r="AY26" s="71">
        <v>0</v>
      </c>
      <c r="AZ26" s="68"/>
      <c r="BA26" s="68">
        <v>0</v>
      </c>
      <c r="BB26" s="68">
        <v>0</v>
      </c>
      <c r="BC26" s="71"/>
      <c r="BD26" s="71">
        <v>1</v>
      </c>
      <c r="BE26" s="71">
        <v>0</v>
      </c>
      <c r="BF26" s="85">
        <f t="shared" si="6"/>
        <v>1</v>
      </c>
      <c r="BG26" s="82"/>
      <c r="BH26" t="b">
        <v>0</v>
      </c>
      <c r="BI26" t="b">
        <v>0</v>
      </c>
    </row>
    <row r="27" spans="1:61" x14ac:dyDescent="0.25">
      <c r="A27">
        <v>13</v>
      </c>
      <c r="B27" t="s">
        <v>37</v>
      </c>
      <c r="C27" t="str">
        <f t="shared" si="0"/>
        <v>13G</v>
      </c>
      <c r="D27" t="s">
        <v>164</v>
      </c>
      <c r="F27">
        <v>500</v>
      </c>
      <c r="G27">
        <v>210</v>
      </c>
      <c r="H27">
        <v>310</v>
      </c>
      <c r="I27" s="10">
        <f t="shared" si="1"/>
        <v>26</v>
      </c>
      <c r="J27" t="s">
        <v>6</v>
      </c>
      <c r="K27" s="1">
        <v>10</v>
      </c>
      <c r="L27">
        <v>10</v>
      </c>
      <c r="M27">
        <f t="shared" si="7"/>
        <v>10</v>
      </c>
      <c r="N27" t="s">
        <v>165</v>
      </c>
      <c r="O27">
        <v>0</v>
      </c>
      <c r="P27">
        <v>0</v>
      </c>
      <c r="Q27">
        <v>0</v>
      </c>
      <c r="R27">
        <f t="shared" si="2"/>
        <v>0</v>
      </c>
      <c r="W27" s="4">
        <v>0</v>
      </c>
      <c r="X27" s="4">
        <v>0</v>
      </c>
      <c r="Z27" s="5">
        <v>1</v>
      </c>
      <c r="AA27" s="5">
        <v>0</v>
      </c>
      <c r="AB27" s="85">
        <f t="shared" si="3"/>
        <v>1</v>
      </c>
      <c r="AC27" s="2">
        <v>45096</v>
      </c>
      <c r="AD27" t="s">
        <v>90</v>
      </c>
      <c r="AE27" t="s">
        <v>130</v>
      </c>
      <c r="AF27" s="28">
        <v>28</v>
      </c>
      <c r="AG27" s="27">
        <v>24</v>
      </c>
      <c r="AH27" s="27">
        <f t="shared" si="4"/>
        <v>52</v>
      </c>
      <c r="AI27" s="29">
        <v>44725</v>
      </c>
      <c r="AJ27" s="27"/>
      <c r="AK27" s="9" t="s">
        <v>95</v>
      </c>
      <c r="AL27" s="12">
        <v>44728</v>
      </c>
      <c r="AO27" s="3" t="s">
        <v>134</v>
      </c>
      <c r="AQ27" t="s">
        <v>173</v>
      </c>
      <c r="AR27" t="s">
        <v>176</v>
      </c>
      <c r="AS27" s="68">
        <v>0</v>
      </c>
      <c r="AT27" s="68">
        <v>0</v>
      </c>
      <c r="AU27" s="68">
        <v>0</v>
      </c>
      <c r="AV27" s="67">
        <f t="shared" si="5"/>
        <v>0</v>
      </c>
      <c r="AW27" s="71"/>
      <c r="AX27" s="71" t="s">
        <v>180</v>
      </c>
      <c r="AY27" s="71" t="s">
        <v>180</v>
      </c>
      <c r="AZ27" s="68"/>
      <c r="BA27" s="68">
        <v>0</v>
      </c>
      <c r="BB27" s="68">
        <v>0</v>
      </c>
      <c r="BC27" s="71"/>
      <c r="BD27" s="71">
        <v>0</v>
      </c>
      <c r="BE27" s="71">
        <v>1</v>
      </c>
      <c r="BF27" s="85">
        <f t="shared" si="6"/>
        <v>1</v>
      </c>
      <c r="BG27" s="82"/>
      <c r="BH27" t="b">
        <v>0</v>
      </c>
      <c r="BI27" t="b">
        <v>0</v>
      </c>
    </row>
    <row r="28" spans="1:61" x14ac:dyDescent="0.25">
      <c r="A28">
        <v>13</v>
      </c>
      <c r="B28" t="s">
        <v>38</v>
      </c>
      <c r="C28" t="str">
        <f t="shared" si="0"/>
        <v>13H</v>
      </c>
      <c r="D28" t="s">
        <v>164</v>
      </c>
      <c r="F28">
        <v>740</v>
      </c>
      <c r="G28">
        <v>210</v>
      </c>
      <c r="H28">
        <v>310</v>
      </c>
      <c r="I28" s="10">
        <f t="shared" si="1"/>
        <v>38.479999999999997</v>
      </c>
      <c r="J28" t="s">
        <v>4</v>
      </c>
      <c r="K28" s="1">
        <v>20</v>
      </c>
      <c r="L28">
        <v>20</v>
      </c>
      <c r="M28">
        <f t="shared" si="7"/>
        <v>20</v>
      </c>
      <c r="N28" t="s">
        <v>164</v>
      </c>
      <c r="O28">
        <v>0</v>
      </c>
      <c r="P28">
        <v>0</v>
      </c>
      <c r="Q28">
        <v>0</v>
      </c>
      <c r="R28">
        <f t="shared" si="2"/>
        <v>0</v>
      </c>
      <c r="T28" s="6">
        <v>0</v>
      </c>
      <c r="U28" s="6">
        <v>0</v>
      </c>
      <c r="W28" s="4">
        <v>0</v>
      </c>
      <c r="X28" s="4">
        <v>0</v>
      </c>
      <c r="Z28" s="5">
        <v>0</v>
      </c>
      <c r="AA28" s="5">
        <v>1</v>
      </c>
      <c r="AB28" s="85">
        <f t="shared" si="3"/>
        <v>1</v>
      </c>
      <c r="AC28" s="2">
        <v>45096</v>
      </c>
      <c r="AD28" t="s">
        <v>90</v>
      </c>
      <c r="AF28" s="28">
        <v>18</v>
      </c>
      <c r="AG28" s="27">
        <v>17</v>
      </c>
      <c r="AH28" s="27">
        <f t="shared" si="4"/>
        <v>35</v>
      </c>
      <c r="AI28" s="29">
        <v>44725</v>
      </c>
      <c r="AJ28" s="27"/>
      <c r="AL28" s="12">
        <v>44728</v>
      </c>
      <c r="AO28" s="3" t="s">
        <v>136</v>
      </c>
      <c r="AQ28" t="s">
        <v>173</v>
      </c>
      <c r="AR28" t="s">
        <v>176</v>
      </c>
      <c r="AS28" s="68">
        <v>0</v>
      </c>
      <c r="AT28" s="68">
        <v>0</v>
      </c>
      <c r="AU28" s="68">
        <v>0</v>
      </c>
      <c r="AV28" s="67">
        <f t="shared" si="5"/>
        <v>0</v>
      </c>
      <c r="AW28" s="71"/>
      <c r="AX28" s="71">
        <v>0</v>
      </c>
      <c r="AY28" s="71">
        <v>0</v>
      </c>
      <c r="AZ28" s="68"/>
      <c r="BA28" s="68">
        <v>0</v>
      </c>
      <c r="BB28" s="68">
        <v>0</v>
      </c>
      <c r="BC28" s="71"/>
      <c r="BD28" s="71">
        <v>1</v>
      </c>
      <c r="BE28" s="71">
        <v>2</v>
      </c>
      <c r="BF28" s="85">
        <f t="shared" si="6"/>
        <v>3</v>
      </c>
      <c r="BG28" s="82"/>
      <c r="BH28" t="b">
        <v>0</v>
      </c>
      <c r="BI28" t="b">
        <v>0</v>
      </c>
    </row>
    <row r="29" spans="1:61" x14ac:dyDescent="0.25">
      <c r="A29">
        <v>14</v>
      </c>
      <c r="C29" t="str">
        <f t="shared" si="0"/>
        <v>14</v>
      </c>
      <c r="D29" t="s">
        <v>164</v>
      </c>
      <c r="F29">
        <v>580</v>
      </c>
      <c r="G29">
        <v>170</v>
      </c>
      <c r="H29">
        <v>140</v>
      </c>
      <c r="I29" s="10">
        <f t="shared" si="1"/>
        <v>17.98</v>
      </c>
      <c r="J29" t="s">
        <v>6</v>
      </c>
      <c r="K29" s="1">
        <v>10</v>
      </c>
      <c r="L29">
        <v>10</v>
      </c>
      <c r="M29">
        <f t="shared" si="7"/>
        <v>10</v>
      </c>
      <c r="N29" t="s">
        <v>164</v>
      </c>
      <c r="O29">
        <v>0</v>
      </c>
      <c r="P29">
        <v>0</v>
      </c>
      <c r="Q29">
        <v>0</v>
      </c>
      <c r="R29">
        <f t="shared" si="2"/>
        <v>0</v>
      </c>
      <c r="T29" s="6">
        <v>0</v>
      </c>
      <c r="U29" s="6">
        <v>1</v>
      </c>
      <c r="W29" s="4">
        <v>0</v>
      </c>
      <c r="X29" s="4">
        <v>0</v>
      </c>
      <c r="Z29" s="5">
        <v>0</v>
      </c>
      <c r="AA29" s="5">
        <v>0</v>
      </c>
      <c r="AB29" s="85">
        <f t="shared" si="3"/>
        <v>1</v>
      </c>
      <c r="AC29" s="2">
        <v>45096</v>
      </c>
      <c r="AD29" t="s">
        <v>90</v>
      </c>
      <c r="AF29" s="28">
        <v>13</v>
      </c>
      <c r="AG29" s="27">
        <v>9</v>
      </c>
      <c r="AH29" s="27">
        <f t="shared" si="4"/>
        <v>22</v>
      </c>
      <c r="AI29" s="29">
        <v>44725</v>
      </c>
      <c r="AJ29" s="27"/>
      <c r="AL29" s="12">
        <v>44732</v>
      </c>
      <c r="AO29" s="3" t="s">
        <v>136</v>
      </c>
      <c r="AQ29" t="s">
        <v>172</v>
      </c>
      <c r="AR29" t="s">
        <v>176</v>
      </c>
      <c r="AS29" s="68">
        <v>0</v>
      </c>
      <c r="AT29" s="68">
        <v>0</v>
      </c>
      <c r="AU29" s="68">
        <v>0</v>
      </c>
      <c r="AV29" s="67">
        <f t="shared" si="5"/>
        <v>0</v>
      </c>
      <c r="AW29" s="71"/>
      <c r="AX29" s="71">
        <v>0</v>
      </c>
      <c r="AY29" s="71">
        <v>1</v>
      </c>
      <c r="AZ29" s="68"/>
      <c r="BA29" s="68">
        <v>0</v>
      </c>
      <c r="BB29" s="68">
        <v>0</v>
      </c>
      <c r="BC29" s="71"/>
      <c r="BD29" s="71">
        <v>0</v>
      </c>
      <c r="BE29" s="71">
        <v>0</v>
      </c>
      <c r="BF29" s="85">
        <f t="shared" si="6"/>
        <v>1</v>
      </c>
      <c r="BG29" s="82"/>
      <c r="BH29" t="b">
        <v>0</v>
      </c>
      <c r="BI29" t="b">
        <v>0</v>
      </c>
    </row>
    <row r="30" spans="1:61" x14ac:dyDescent="0.25">
      <c r="A30">
        <v>15</v>
      </c>
      <c r="C30" t="str">
        <f t="shared" si="0"/>
        <v>15</v>
      </c>
      <c r="D30" t="s">
        <v>164</v>
      </c>
      <c r="F30">
        <v>280</v>
      </c>
      <c r="G30">
        <v>120</v>
      </c>
      <c r="H30">
        <v>100</v>
      </c>
      <c r="I30" s="10">
        <f t="shared" si="1"/>
        <v>6.16</v>
      </c>
      <c r="J30" t="s">
        <v>8</v>
      </c>
      <c r="K30" s="1">
        <v>30</v>
      </c>
      <c r="L30">
        <v>27</v>
      </c>
      <c r="M30">
        <f t="shared" si="7"/>
        <v>27</v>
      </c>
      <c r="N30" t="s">
        <v>164</v>
      </c>
      <c r="O30">
        <v>0</v>
      </c>
      <c r="P30">
        <v>0</v>
      </c>
      <c r="Q30">
        <v>0</v>
      </c>
      <c r="R30">
        <f t="shared" si="2"/>
        <v>0</v>
      </c>
      <c r="T30" s="6">
        <v>0</v>
      </c>
      <c r="U30" s="6">
        <v>0</v>
      </c>
      <c r="W30" s="4">
        <v>0</v>
      </c>
      <c r="X30" s="4">
        <v>0</v>
      </c>
      <c r="Z30" s="5">
        <v>0</v>
      </c>
      <c r="AA30" s="5">
        <v>0</v>
      </c>
      <c r="AB30" s="85">
        <f t="shared" si="3"/>
        <v>0</v>
      </c>
      <c r="AC30" s="2">
        <v>45096</v>
      </c>
      <c r="AD30" t="s">
        <v>90</v>
      </c>
      <c r="AF30" s="28">
        <v>1</v>
      </c>
      <c r="AG30" s="27">
        <v>15</v>
      </c>
      <c r="AH30" s="27">
        <f t="shared" si="4"/>
        <v>16</v>
      </c>
      <c r="AI30" s="29">
        <v>44725</v>
      </c>
      <c r="AJ30" s="27" t="s">
        <v>12</v>
      </c>
      <c r="AL30" s="12">
        <v>44732</v>
      </c>
      <c r="AO30" s="3" t="s">
        <v>138</v>
      </c>
      <c r="AP30" t="s">
        <v>147</v>
      </c>
      <c r="AQ30" t="s">
        <v>172</v>
      </c>
      <c r="AR30" t="s">
        <v>176</v>
      </c>
      <c r="AS30" s="68">
        <v>0</v>
      </c>
      <c r="AT30" s="68">
        <v>0</v>
      </c>
      <c r="AU30" s="68">
        <v>0</v>
      </c>
      <c r="AV30" s="67">
        <f t="shared" si="5"/>
        <v>0</v>
      </c>
      <c r="AW30" s="71"/>
      <c r="AX30" s="71">
        <v>0</v>
      </c>
      <c r="AY30" s="71">
        <v>0</v>
      </c>
      <c r="AZ30" s="68"/>
      <c r="BA30" s="68">
        <v>0</v>
      </c>
      <c r="BB30" s="68">
        <v>0</v>
      </c>
      <c r="BC30" s="71"/>
      <c r="BD30" s="71">
        <v>0</v>
      </c>
      <c r="BE30" s="71">
        <v>0</v>
      </c>
      <c r="BF30" s="85">
        <f t="shared" si="6"/>
        <v>0</v>
      </c>
      <c r="BG30" s="82"/>
      <c r="BH30" s="84" t="b">
        <v>1</v>
      </c>
      <c r="BI30" s="84" t="b">
        <v>1</v>
      </c>
    </row>
    <row r="31" spans="1:61" x14ac:dyDescent="0.25">
      <c r="A31">
        <v>18</v>
      </c>
      <c r="C31" t="str">
        <f t="shared" si="0"/>
        <v>18</v>
      </c>
      <c r="D31" t="s">
        <v>165</v>
      </c>
      <c r="F31">
        <v>280</v>
      </c>
      <c r="G31">
        <v>130</v>
      </c>
      <c r="H31">
        <v>80</v>
      </c>
      <c r="I31" s="10">
        <f t="shared" si="1"/>
        <v>5.88</v>
      </c>
      <c r="J31" t="s">
        <v>4</v>
      </c>
      <c r="K31" s="1">
        <v>20</v>
      </c>
      <c r="L31">
        <v>20</v>
      </c>
      <c r="M31">
        <f t="shared" si="7"/>
        <v>20</v>
      </c>
      <c r="N31" t="s">
        <v>164</v>
      </c>
      <c r="O31">
        <v>0</v>
      </c>
      <c r="P31">
        <v>0</v>
      </c>
      <c r="Q31">
        <v>0</v>
      </c>
      <c r="R31">
        <f t="shared" si="2"/>
        <v>0</v>
      </c>
      <c r="T31" s="6">
        <v>0</v>
      </c>
      <c r="U31" s="6">
        <v>0</v>
      </c>
      <c r="W31" s="4">
        <v>0</v>
      </c>
      <c r="X31" s="4">
        <v>0</v>
      </c>
      <c r="Z31" s="5">
        <v>0</v>
      </c>
      <c r="AA31" s="5">
        <v>0</v>
      </c>
      <c r="AB31" s="85">
        <f t="shared" si="3"/>
        <v>0</v>
      </c>
      <c r="AC31" s="2">
        <v>45096</v>
      </c>
      <c r="AD31" t="s">
        <v>90</v>
      </c>
      <c r="AF31" s="28">
        <v>2</v>
      </c>
      <c r="AG31" s="27">
        <v>0</v>
      </c>
      <c r="AH31" s="27">
        <f t="shared" si="4"/>
        <v>2</v>
      </c>
      <c r="AI31" s="29">
        <v>44725</v>
      </c>
      <c r="AJ31" s="27" t="s">
        <v>5</v>
      </c>
      <c r="AK31" s="9" t="s">
        <v>100</v>
      </c>
      <c r="AL31" s="12">
        <v>44733</v>
      </c>
      <c r="AO31" s="3" t="s">
        <v>136</v>
      </c>
      <c r="AQ31" t="s">
        <v>172</v>
      </c>
      <c r="AR31" t="s">
        <v>176</v>
      </c>
      <c r="AS31" s="68">
        <v>0</v>
      </c>
      <c r="AT31" s="68">
        <v>0</v>
      </c>
      <c r="AU31" s="68">
        <v>0</v>
      </c>
      <c r="AV31" s="67">
        <f t="shared" si="5"/>
        <v>0</v>
      </c>
      <c r="AW31" s="71"/>
      <c r="AX31" s="71">
        <v>0</v>
      </c>
      <c r="AY31" s="71">
        <v>0</v>
      </c>
      <c r="AZ31" s="68"/>
      <c r="BA31" s="69">
        <v>0</v>
      </c>
      <c r="BB31" s="69">
        <v>0</v>
      </c>
      <c r="BC31" s="71"/>
      <c r="BD31" s="71">
        <v>0</v>
      </c>
      <c r="BE31" s="71">
        <v>0</v>
      </c>
      <c r="BF31" s="85">
        <f t="shared" si="6"/>
        <v>0</v>
      </c>
      <c r="BG31" s="82" t="s">
        <v>193</v>
      </c>
      <c r="BH31" s="84" t="b">
        <v>1</v>
      </c>
      <c r="BI31" s="84" t="b">
        <v>1</v>
      </c>
    </row>
    <row r="32" spans="1:61" x14ac:dyDescent="0.25">
      <c r="A32">
        <v>19</v>
      </c>
      <c r="B32" t="s">
        <v>40</v>
      </c>
      <c r="C32" t="str">
        <f t="shared" si="0"/>
        <v>19A</v>
      </c>
      <c r="D32" t="s">
        <v>164</v>
      </c>
      <c r="F32">
        <v>500</v>
      </c>
      <c r="G32">
        <v>240</v>
      </c>
      <c r="H32">
        <v>110.00000000000001</v>
      </c>
      <c r="I32" s="10">
        <f t="shared" si="1"/>
        <v>17.5</v>
      </c>
      <c r="J32" t="s">
        <v>8</v>
      </c>
      <c r="K32" s="1">
        <v>30</v>
      </c>
      <c r="L32">
        <v>30</v>
      </c>
      <c r="M32">
        <f t="shared" si="7"/>
        <v>30</v>
      </c>
      <c r="N32" t="s">
        <v>164</v>
      </c>
      <c r="O32">
        <v>0</v>
      </c>
      <c r="P32">
        <v>0</v>
      </c>
      <c r="Q32">
        <v>0</v>
      </c>
      <c r="R32">
        <f t="shared" si="2"/>
        <v>0</v>
      </c>
      <c r="T32" s="6">
        <v>0</v>
      </c>
      <c r="U32" s="6">
        <v>0</v>
      </c>
      <c r="W32" s="4">
        <v>0</v>
      </c>
      <c r="X32" s="4">
        <v>0</v>
      </c>
      <c r="Z32" s="5">
        <v>0</v>
      </c>
      <c r="AA32" s="5">
        <v>0</v>
      </c>
      <c r="AB32" s="85">
        <f t="shared" si="3"/>
        <v>0</v>
      </c>
      <c r="AC32" s="2">
        <v>45096</v>
      </c>
      <c r="AD32" t="s">
        <v>90</v>
      </c>
      <c r="AF32" s="28">
        <v>1</v>
      </c>
      <c r="AG32" s="27">
        <v>12</v>
      </c>
      <c r="AH32" s="27">
        <f t="shared" si="4"/>
        <v>13</v>
      </c>
      <c r="AI32" s="29">
        <v>44725</v>
      </c>
      <c r="AJ32" s="27"/>
      <c r="AL32" s="12">
        <v>44733</v>
      </c>
      <c r="AO32" s="3" t="s">
        <v>136</v>
      </c>
      <c r="AQ32" t="s">
        <v>172</v>
      </c>
      <c r="AR32" t="s">
        <v>176</v>
      </c>
      <c r="AS32" s="68">
        <v>0</v>
      </c>
      <c r="AT32" s="68">
        <v>0</v>
      </c>
      <c r="AU32" s="68">
        <v>0</v>
      </c>
      <c r="AV32" s="67">
        <f t="shared" si="5"/>
        <v>0</v>
      </c>
      <c r="AW32" s="71"/>
      <c r="AX32" s="71">
        <v>0</v>
      </c>
      <c r="AY32" s="71">
        <v>0</v>
      </c>
      <c r="AZ32" s="68"/>
      <c r="BA32" s="69">
        <v>0</v>
      </c>
      <c r="BB32" s="69">
        <v>0</v>
      </c>
      <c r="BC32" s="71"/>
      <c r="BD32" s="71">
        <v>1</v>
      </c>
      <c r="BE32" s="71">
        <v>0</v>
      </c>
      <c r="BF32" s="85">
        <f t="shared" si="6"/>
        <v>1</v>
      </c>
      <c r="BG32" s="82" t="s">
        <v>193</v>
      </c>
      <c r="BH32" s="84" t="b">
        <v>1</v>
      </c>
      <c r="BI32" t="b">
        <v>0</v>
      </c>
    </row>
    <row r="33" spans="1:68" x14ac:dyDescent="0.25">
      <c r="A33">
        <v>19</v>
      </c>
      <c r="B33" t="s">
        <v>41</v>
      </c>
      <c r="C33" t="str">
        <f t="shared" si="0"/>
        <v>19B</v>
      </c>
      <c r="D33" t="s">
        <v>164</v>
      </c>
      <c r="F33">
        <v>320</v>
      </c>
      <c r="G33">
        <v>240</v>
      </c>
      <c r="H33">
        <v>180</v>
      </c>
      <c r="I33" s="10">
        <f t="shared" si="1"/>
        <v>13.44</v>
      </c>
      <c r="J33" t="s">
        <v>4</v>
      </c>
      <c r="K33" s="1">
        <v>20</v>
      </c>
      <c r="L33">
        <v>20</v>
      </c>
      <c r="M33">
        <f t="shared" si="7"/>
        <v>20</v>
      </c>
      <c r="N33" t="s">
        <v>164</v>
      </c>
      <c r="O33">
        <v>0</v>
      </c>
      <c r="P33">
        <v>0</v>
      </c>
      <c r="Q33">
        <v>0</v>
      </c>
      <c r="R33">
        <f t="shared" si="2"/>
        <v>0</v>
      </c>
      <c r="T33" s="6">
        <v>1</v>
      </c>
      <c r="U33" s="6">
        <v>0</v>
      </c>
      <c r="W33" s="4">
        <v>0</v>
      </c>
      <c r="X33" s="4">
        <v>0</v>
      </c>
      <c r="Z33" s="5">
        <v>0</v>
      </c>
      <c r="AA33" s="5">
        <v>0</v>
      </c>
      <c r="AB33" s="85">
        <f t="shared" si="3"/>
        <v>1</v>
      </c>
      <c r="AC33" s="2">
        <v>45096</v>
      </c>
      <c r="AD33" t="s">
        <v>90</v>
      </c>
      <c r="AF33" s="28">
        <v>2</v>
      </c>
      <c r="AG33" s="27">
        <v>30</v>
      </c>
      <c r="AH33" s="27">
        <f t="shared" si="4"/>
        <v>32</v>
      </c>
      <c r="AI33" s="29">
        <v>44725</v>
      </c>
      <c r="AJ33" s="27"/>
      <c r="AL33" s="12">
        <v>44733</v>
      </c>
      <c r="AO33" s="3" t="s">
        <v>136</v>
      </c>
      <c r="AQ33" t="s">
        <v>172</v>
      </c>
      <c r="AR33" t="s">
        <v>176</v>
      </c>
      <c r="AS33" s="68">
        <v>0</v>
      </c>
      <c r="AT33" s="68">
        <v>0</v>
      </c>
      <c r="AU33" s="68">
        <v>0</v>
      </c>
      <c r="AV33" s="67">
        <f t="shared" si="5"/>
        <v>0</v>
      </c>
      <c r="AW33" s="71"/>
      <c r="AX33" s="71">
        <v>1</v>
      </c>
      <c r="AY33" s="71">
        <v>1</v>
      </c>
      <c r="AZ33" s="68"/>
      <c r="BA33" s="69">
        <v>0</v>
      </c>
      <c r="BB33" s="69">
        <v>0</v>
      </c>
      <c r="BC33" s="71"/>
      <c r="BD33" s="71">
        <v>0</v>
      </c>
      <c r="BE33" s="71">
        <v>0</v>
      </c>
      <c r="BF33" s="85">
        <f t="shared" si="6"/>
        <v>2</v>
      </c>
      <c r="BG33" s="82" t="s">
        <v>193</v>
      </c>
      <c r="BH33" t="b">
        <v>0</v>
      </c>
      <c r="BI33" t="b">
        <v>0</v>
      </c>
    </row>
    <row r="34" spans="1:68" x14ac:dyDescent="0.25">
      <c r="A34">
        <v>19</v>
      </c>
      <c r="B34" t="s">
        <v>46</v>
      </c>
      <c r="C34" t="str">
        <f t="shared" si="0"/>
        <v>19D</v>
      </c>
      <c r="D34" t="s">
        <v>164</v>
      </c>
      <c r="F34">
        <v>530</v>
      </c>
      <c r="G34">
        <v>229.99999999999997</v>
      </c>
      <c r="H34">
        <v>100</v>
      </c>
      <c r="I34" s="10">
        <f t="shared" si="1"/>
        <v>17.489999999999998</v>
      </c>
      <c r="J34" t="s">
        <v>4</v>
      </c>
      <c r="K34" s="1">
        <v>20</v>
      </c>
      <c r="L34">
        <v>20</v>
      </c>
      <c r="M34">
        <f t="shared" si="7"/>
        <v>20</v>
      </c>
      <c r="N34" t="s">
        <v>164</v>
      </c>
      <c r="O34">
        <v>0</v>
      </c>
      <c r="P34">
        <v>0</v>
      </c>
      <c r="Q34">
        <v>0</v>
      </c>
      <c r="R34">
        <f t="shared" si="2"/>
        <v>0</v>
      </c>
      <c r="T34" s="6">
        <v>0</v>
      </c>
      <c r="U34" s="6">
        <v>1</v>
      </c>
      <c r="W34" s="4">
        <v>0</v>
      </c>
      <c r="X34" s="4">
        <v>1</v>
      </c>
      <c r="Z34" s="5">
        <v>0</v>
      </c>
      <c r="AA34" s="5">
        <v>0</v>
      </c>
      <c r="AB34" s="85">
        <f t="shared" si="3"/>
        <v>2</v>
      </c>
      <c r="AC34" s="2">
        <v>45096</v>
      </c>
      <c r="AD34" t="s">
        <v>90</v>
      </c>
      <c r="AF34" s="28">
        <v>3</v>
      </c>
      <c r="AG34" s="27">
        <v>1</v>
      </c>
      <c r="AH34" s="27">
        <f t="shared" si="4"/>
        <v>4</v>
      </c>
      <c r="AI34" s="29">
        <v>44725</v>
      </c>
      <c r="AJ34" s="27"/>
      <c r="AL34" s="12">
        <v>44733</v>
      </c>
      <c r="AO34" s="3" t="s">
        <v>136</v>
      </c>
      <c r="AQ34" t="s">
        <v>172</v>
      </c>
      <c r="AR34" t="s">
        <v>176</v>
      </c>
      <c r="AS34" s="68">
        <v>0</v>
      </c>
      <c r="AT34" s="68">
        <v>0</v>
      </c>
      <c r="AU34" s="68">
        <v>0</v>
      </c>
      <c r="AV34" s="67">
        <f t="shared" si="5"/>
        <v>0</v>
      </c>
      <c r="AW34" s="71"/>
      <c r="AX34" s="71">
        <v>1</v>
      </c>
      <c r="AY34" s="71">
        <v>0</v>
      </c>
      <c r="AZ34" s="68"/>
      <c r="BA34" s="69">
        <v>0</v>
      </c>
      <c r="BB34" s="69">
        <v>0</v>
      </c>
      <c r="BC34" s="71"/>
      <c r="BD34" s="71">
        <v>0</v>
      </c>
      <c r="BE34" s="71">
        <v>0</v>
      </c>
      <c r="BF34" s="85">
        <f t="shared" si="6"/>
        <v>1</v>
      </c>
      <c r="BG34" s="82" t="s">
        <v>193</v>
      </c>
      <c r="BH34" t="b">
        <v>0</v>
      </c>
      <c r="BI34" t="b">
        <v>0</v>
      </c>
    </row>
    <row r="35" spans="1:68" x14ac:dyDescent="0.25">
      <c r="A35">
        <v>19</v>
      </c>
      <c r="B35" t="s">
        <v>34</v>
      </c>
      <c r="C35" t="str">
        <f t="shared" si="0"/>
        <v>19E</v>
      </c>
      <c r="D35" t="s">
        <v>164</v>
      </c>
      <c r="F35">
        <v>640</v>
      </c>
      <c r="G35">
        <v>229.99999999999997</v>
      </c>
      <c r="H35">
        <v>110.00000000000001</v>
      </c>
      <c r="I35" s="10">
        <f t="shared" si="1"/>
        <v>21.76</v>
      </c>
      <c r="J35" t="s">
        <v>8</v>
      </c>
      <c r="K35" s="1">
        <v>30</v>
      </c>
      <c r="L35">
        <v>30</v>
      </c>
      <c r="M35">
        <f t="shared" si="7"/>
        <v>30</v>
      </c>
      <c r="N35" t="s">
        <v>164</v>
      </c>
      <c r="O35">
        <v>1</v>
      </c>
      <c r="P35">
        <v>0</v>
      </c>
      <c r="Q35">
        <v>0</v>
      </c>
      <c r="R35">
        <f t="shared" si="2"/>
        <v>0</v>
      </c>
      <c r="T35" s="6">
        <v>0</v>
      </c>
      <c r="U35" s="6">
        <v>0</v>
      </c>
      <c r="W35" s="4">
        <v>0</v>
      </c>
      <c r="X35" s="4">
        <v>0</v>
      </c>
      <c r="Z35" s="5">
        <v>0</v>
      </c>
      <c r="AA35" s="5">
        <v>1</v>
      </c>
      <c r="AB35" s="85">
        <f t="shared" si="3"/>
        <v>1</v>
      </c>
      <c r="AC35" s="2">
        <v>45096</v>
      </c>
      <c r="AD35" t="s">
        <v>90</v>
      </c>
      <c r="AF35" s="28">
        <v>14</v>
      </c>
      <c r="AG35" s="27">
        <v>20</v>
      </c>
      <c r="AH35" s="27">
        <f t="shared" si="4"/>
        <v>34</v>
      </c>
      <c r="AI35" s="29">
        <v>44725</v>
      </c>
      <c r="AJ35" s="27"/>
      <c r="AL35" s="12">
        <v>44733</v>
      </c>
      <c r="AO35" s="3" t="s">
        <v>136</v>
      </c>
      <c r="AQ35" t="s">
        <v>172</v>
      </c>
      <c r="AR35" t="s">
        <v>176</v>
      </c>
      <c r="AS35" s="68">
        <v>0</v>
      </c>
      <c r="AT35" s="68">
        <v>0</v>
      </c>
      <c r="AU35" s="68">
        <v>0</v>
      </c>
      <c r="AV35" s="67">
        <f t="shared" si="5"/>
        <v>0</v>
      </c>
      <c r="AW35" s="71"/>
      <c r="AX35" s="71">
        <v>0</v>
      </c>
      <c r="AY35" s="71">
        <v>0</v>
      </c>
      <c r="AZ35" s="68"/>
      <c r="BA35" s="69">
        <v>0</v>
      </c>
      <c r="BB35" s="69">
        <v>0</v>
      </c>
      <c r="BC35" s="71"/>
      <c r="BD35" s="71">
        <v>1</v>
      </c>
      <c r="BE35" s="71">
        <v>0</v>
      </c>
      <c r="BF35" s="85">
        <f t="shared" si="6"/>
        <v>1</v>
      </c>
      <c r="BG35" s="82" t="s">
        <v>193</v>
      </c>
      <c r="BH35" t="b">
        <v>0</v>
      </c>
      <c r="BI35" t="b">
        <v>0</v>
      </c>
    </row>
    <row r="36" spans="1:68" x14ac:dyDescent="0.25">
      <c r="A36">
        <v>19</v>
      </c>
      <c r="B36" t="s">
        <v>37</v>
      </c>
      <c r="C36" t="str">
        <f t="shared" si="0"/>
        <v>19G</v>
      </c>
      <c r="D36" t="s">
        <v>164</v>
      </c>
      <c r="F36">
        <v>700</v>
      </c>
      <c r="G36">
        <v>170</v>
      </c>
      <c r="H36">
        <v>150</v>
      </c>
      <c r="I36" s="10">
        <f t="shared" si="1"/>
        <v>22.4</v>
      </c>
      <c r="J36" t="s">
        <v>4</v>
      </c>
      <c r="K36" s="1">
        <v>20</v>
      </c>
      <c r="L36">
        <v>20</v>
      </c>
      <c r="M36">
        <f t="shared" si="7"/>
        <v>20</v>
      </c>
      <c r="N36" t="s">
        <v>164</v>
      </c>
      <c r="O36">
        <v>0</v>
      </c>
      <c r="P36">
        <v>0</v>
      </c>
      <c r="Q36">
        <v>0</v>
      </c>
      <c r="R36">
        <f t="shared" si="2"/>
        <v>0</v>
      </c>
      <c r="T36" s="6">
        <v>0</v>
      </c>
      <c r="U36" s="6">
        <v>0</v>
      </c>
      <c r="W36" s="4">
        <v>0</v>
      </c>
      <c r="X36" s="4">
        <v>0</v>
      </c>
      <c r="Z36" s="5">
        <v>0</v>
      </c>
      <c r="AA36" s="5">
        <v>0</v>
      </c>
      <c r="AB36" s="85">
        <f t="shared" si="3"/>
        <v>0</v>
      </c>
      <c r="AC36" s="2">
        <v>45096</v>
      </c>
      <c r="AD36" t="s">
        <v>90</v>
      </c>
      <c r="AF36" s="28">
        <v>3</v>
      </c>
      <c r="AG36" s="27">
        <v>6</v>
      </c>
      <c r="AH36" s="27">
        <f t="shared" si="4"/>
        <v>9</v>
      </c>
      <c r="AI36" s="29">
        <v>44725</v>
      </c>
      <c r="AJ36" s="27"/>
      <c r="AL36" s="12">
        <v>44733</v>
      </c>
      <c r="AO36" s="3" t="s">
        <v>136</v>
      </c>
      <c r="AQ36" t="s">
        <v>172</v>
      </c>
      <c r="AR36" t="s">
        <v>176</v>
      </c>
      <c r="AS36" s="68">
        <v>0</v>
      </c>
      <c r="AT36" s="68">
        <v>0</v>
      </c>
      <c r="AU36" s="68">
        <v>0</v>
      </c>
      <c r="AV36" s="67">
        <f t="shared" si="5"/>
        <v>0</v>
      </c>
      <c r="AW36" s="71"/>
      <c r="AX36" s="71">
        <v>0</v>
      </c>
      <c r="AY36" s="71">
        <v>0</v>
      </c>
      <c r="AZ36" s="68"/>
      <c r="BA36" s="69">
        <v>0</v>
      </c>
      <c r="BB36" s="69">
        <v>0</v>
      </c>
      <c r="BC36" s="71"/>
      <c r="BD36" s="71">
        <v>0</v>
      </c>
      <c r="BE36" s="71">
        <v>0</v>
      </c>
      <c r="BF36" s="85">
        <f t="shared" si="6"/>
        <v>0</v>
      </c>
      <c r="BG36" s="82" t="s">
        <v>193</v>
      </c>
      <c r="BH36" s="84" t="b">
        <v>1</v>
      </c>
      <c r="BI36" s="84" t="b">
        <v>1</v>
      </c>
    </row>
    <row r="37" spans="1:68" x14ac:dyDescent="0.25">
      <c r="A37">
        <v>19</v>
      </c>
      <c r="B37" t="s">
        <v>35</v>
      </c>
      <c r="C37" t="str">
        <f t="shared" si="0"/>
        <v>19J</v>
      </c>
      <c r="D37" t="s">
        <v>164</v>
      </c>
      <c r="F37">
        <v>630</v>
      </c>
      <c r="G37">
        <v>170</v>
      </c>
      <c r="H37">
        <v>200</v>
      </c>
      <c r="I37" s="10">
        <f t="shared" si="1"/>
        <v>23.31</v>
      </c>
      <c r="J37" t="s">
        <v>6</v>
      </c>
      <c r="K37" s="1">
        <v>10</v>
      </c>
      <c r="L37">
        <v>10</v>
      </c>
      <c r="M37">
        <f t="shared" si="7"/>
        <v>10</v>
      </c>
      <c r="N37" t="s">
        <v>164</v>
      </c>
      <c r="O37">
        <v>0</v>
      </c>
      <c r="P37">
        <v>0</v>
      </c>
      <c r="Q37">
        <v>0</v>
      </c>
      <c r="R37">
        <f t="shared" si="2"/>
        <v>0</v>
      </c>
      <c r="T37" s="6">
        <v>0</v>
      </c>
      <c r="U37" s="6">
        <v>3</v>
      </c>
      <c r="W37" s="4">
        <v>0</v>
      </c>
      <c r="X37" s="4">
        <v>0</v>
      </c>
      <c r="Z37" s="5">
        <v>0</v>
      </c>
      <c r="AA37" s="5">
        <v>0</v>
      </c>
      <c r="AB37" s="85">
        <f t="shared" si="3"/>
        <v>3</v>
      </c>
      <c r="AC37" s="2">
        <v>45096</v>
      </c>
      <c r="AD37" t="s">
        <v>90</v>
      </c>
      <c r="AF37" s="28">
        <v>19</v>
      </c>
      <c r="AG37" s="27">
        <v>31</v>
      </c>
      <c r="AH37" s="27">
        <f t="shared" si="4"/>
        <v>50</v>
      </c>
      <c r="AI37" s="29">
        <v>44725</v>
      </c>
      <c r="AJ37" s="27"/>
      <c r="AL37" s="12">
        <v>44733</v>
      </c>
      <c r="AO37" s="3" t="s">
        <v>136</v>
      </c>
      <c r="AQ37" t="s">
        <v>172</v>
      </c>
      <c r="AR37" t="s">
        <v>176</v>
      </c>
      <c r="AS37" s="68">
        <v>0</v>
      </c>
      <c r="AT37" s="68">
        <v>0</v>
      </c>
      <c r="AU37" s="68">
        <v>0</v>
      </c>
      <c r="AV37" s="67">
        <f t="shared" si="5"/>
        <v>0</v>
      </c>
      <c r="AW37" s="71"/>
      <c r="AX37" s="71">
        <v>1</v>
      </c>
      <c r="AY37" s="71">
        <v>0</v>
      </c>
      <c r="AZ37" s="68"/>
      <c r="BA37" s="69">
        <v>0</v>
      </c>
      <c r="BB37" s="69">
        <v>0</v>
      </c>
      <c r="BC37" s="71"/>
      <c r="BD37" s="71">
        <v>0</v>
      </c>
      <c r="BE37" s="71">
        <v>0</v>
      </c>
      <c r="BF37" s="85">
        <f t="shared" si="6"/>
        <v>1</v>
      </c>
      <c r="BG37" s="82" t="s">
        <v>193</v>
      </c>
      <c r="BH37" t="b">
        <v>0</v>
      </c>
      <c r="BI37" t="b">
        <v>0</v>
      </c>
    </row>
    <row r="38" spans="1:68" x14ac:dyDescent="0.25">
      <c r="A38">
        <v>19</v>
      </c>
      <c r="B38" t="s">
        <v>43</v>
      </c>
      <c r="C38" t="str">
        <f t="shared" si="0"/>
        <v>19K</v>
      </c>
      <c r="D38" t="s">
        <v>164</v>
      </c>
      <c r="F38">
        <v>460</v>
      </c>
      <c r="G38">
        <v>170</v>
      </c>
      <c r="H38">
        <v>170</v>
      </c>
      <c r="I38" s="10">
        <f t="shared" si="1"/>
        <v>15.64</v>
      </c>
      <c r="J38" t="s">
        <v>4</v>
      </c>
      <c r="K38" s="1">
        <v>20</v>
      </c>
      <c r="L38">
        <v>20</v>
      </c>
      <c r="M38">
        <f t="shared" si="7"/>
        <v>20</v>
      </c>
      <c r="N38" t="s">
        <v>164</v>
      </c>
      <c r="O38">
        <v>0</v>
      </c>
      <c r="P38">
        <v>0</v>
      </c>
      <c r="Q38">
        <v>0</v>
      </c>
      <c r="R38">
        <f t="shared" si="2"/>
        <v>0</v>
      </c>
      <c r="W38" s="4">
        <v>0</v>
      </c>
      <c r="X38" s="4">
        <v>0</v>
      </c>
      <c r="Z38" s="5">
        <v>0</v>
      </c>
      <c r="AA38" s="5">
        <v>1</v>
      </c>
      <c r="AB38" s="85">
        <f t="shared" si="3"/>
        <v>1</v>
      </c>
      <c r="AC38" s="2">
        <v>45096</v>
      </c>
      <c r="AD38" t="s">
        <v>90</v>
      </c>
      <c r="AE38" t="s">
        <v>130</v>
      </c>
      <c r="AF38" s="28">
        <v>17</v>
      </c>
      <c r="AG38" s="27">
        <v>13</v>
      </c>
      <c r="AH38" s="27">
        <f t="shared" si="4"/>
        <v>30</v>
      </c>
      <c r="AI38" s="29">
        <v>44725</v>
      </c>
      <c r="AJ38" s="27"/>
      <c r="AL38" s="12">
        <v>44733</v>
      </c>
      <c r="AO38" s="3" t="s">
        <v>136</v>
      </c>
      <c r="AQ38" t="s">
        <v>172</v>
      </c>
      <c r="AR38" t="s">
        <v>176</v>
      </c>
      <c r="AS38" s="68">
        <v>0</v>
      </c>
      <c r="AT38" s="68">
        <v>0</v>
      </c>
      <c r="AU38" s="68">
        <v>0</v>
      </c>
      <c r="AV38" s="67">
        <f t="shared" si="5"/>
        <v>0</v>
      </c>
      <c r="AW38" s="71"/>
      <c r="AX38" s="71" t="s">
        <v>180</v>
      </c>
      <c r="AY38" s="71" t="s">
        <v>180</v>
      </c>
      <c r="AZ38" s="68"/>
      <c r="BA38" s="69">
        <v>0</v>
      </c>
      <c r="BB38" s="69">
        <v>0</v>
      </c>
      <c r="BC38" s="71"/>
      <c r="BD38" s="71">
        <v>0</v>
      </c>
      <c r="BE38" s="71">
        <v>1</v>
      </c>
      <c r="BF38" s="85">
        <f t="shared" si="6"/>
        <v>1</v>
      </c>
      <c r="BG38" s="82" t="s">
        <v>193</v>
      </c>
      <c r="BH38" t="b">
        <v>0</v>
      </c>
      <c r="BI38" t="b">
        <v>0</v>
      </c>
    </row>
    <row r="39" spans="1:68" x14ac:dyDescent="0.25">
      <c r="A39">
        <v>19</v>
      </c>
      <c r="B39" t="s">
        <v>44</v>
      </c>
      <c r="C39" t="str">
        <f t="shared" si="0"/>
        <v>19L</v>
      </c>
      <c r="D39" t="s">
        <v>164</v>
      </c>
      <c r="F39">
        <v>620</v>
      </c>
      <c r="G39">
        <v>170</v>
      </c>
      <c r="H39">
        <v>229.99999999999997</v>
      </c>
      <c r="I39" s="10">
        <f t="shared" si="1"/>
        <v>24.8</v>
      </c>
      <c r="J39" t="s">
        <v>8</v>
      </c>
      <c r="K39" s="1">
        <v>30</v>
      </c>
      <c r="L39">
        <v>30</v>
      </c>
      <c r="M39">
        <f t="shared" si="7"/>
        <v>30</v>
      </c>
      <c r="N39" t="s">
        <v>164</v>
      </c>
      <c r="O39">
        <v>0</v>
      </c>
      <c r="P39">
        <v>0</v>
      </c>
      <c r="Q39">
        <v>0</v>
      </c>
      <c r="R39">
        <f t="shared" si="2"/>
        <v>0</v>
      </c>
      <c r="T39" s="6">
        <v>0</v>
      </c>
      <c r="U39" s="6">
        <v>0</v>
      </c>
      <c r="W39" s="4">
        <v>0</v>
      </c>
      <c r="X39" s="4">
        <v>0</v>
      </c>
      <c r="Z39" s="5">
        <v>0</v>
      </c>
      <c r="AA39" s="5">
        <v>0</v>
      </c>
      <c r="AB39" s="85">
        <f t="shared" si="3"/>
        <v>0</v>
      </c>
      <c r="AC39" s="2">
        <v>45096</v>
      </c>
      <c r="AD39" t="s">
        <v>90</v>
      </c>
      <c r="AF39" s="28">
        <v>26</v>
      </c>
      <c r="AG39" s="27">
        <v>21</v>
      </c>
      <c r="AH39" s="27">
        <f t="shared" si="4"/>
        <v>47</v>
      </c>
      <c r="AI39" s="29">
        <v>44725</v>
      </c>
      <c r="AJ39" s="27"/>
      <c r="AL39" s="12">
        <v>44733</v>
      </c>
      <c r="AO39" s="3" t="s">
        <v>136</v>
      </c>
      <c r="AQ39" t="s">
        <v>172</v>
      </c>
      <c r="AR39" t="s">
        <v>176</v>
      </c>
      <c r="AS39" s="68">
        <v>0</v>
      </c>
      <c r="AT39" s="68">
        <v>0</v>
      </c>
      <c r="AU39" s="68">
        <v>0</v>
      </c>
      <c r="AV39" s="67">
        <f t="shared" si="5"/>
        <v>0</v>
      </c>
      <c r="AW39" s="71"/>
      <c r="AX39" s="71">
        <v>0</v>
      </c>
      <c r="AY39" s="71">
        <v>0</v>
      </c>
      <c r="AZ39" s="68"/>
      <c r="BA39" s="69">
        <v>0</v>
      </c>
      <c r="BB39" s="69">
        <v>0</v>
      </c>
      <c r="BC39" s="71"/>
      <c r="BD39" s="71">
        <v>0</v>
      </c>
      <c r="BE39" s="71">
        <v>1</v>
      </c>
      <c r="BF39" s="85">
        <f t="shared" si="6"/>
        <v>1</v>
      </c>
      <c r="BG39" s="82" t="s">
        <v>193</v>
      </c>
      <c r="BH39" s="84" t="b">
        <v>1</v>
      </c>
      <c r="BI39" t="b">
        <v>0</v>
      </c>
    </row>
    <row r="40" spans="1:68" x14ac:dyDescent="0.25">
      <c r="A40">
        <v>19</v>
      </c>
      <c r="B40" t="s">
        <v>45</v>
      </c>
      <c r="C40" t="str">
        <f t="shared" si="0"/>
        <v>19M</v>
      </c>
      <c r="D40" t="s">
        <v>165</v>
      </c>
      <c r="F40">
        <v>100</v>
      </c>
      <c r="G40">
        <v>50</v>
      </c>
      <c r="H40">
        <v>50</v>
      </c>
      <c r="I40" s="3">
        <f t="shared" si="1"/>
        <v>1</v>
      </c>
      <c r="J40" t="s">
        <v>4</v>
      </c>
      <c r="K40" s="1">
        <v>20</v>
      </c>
      <c r="L40">
        <v>20</v>
      </c>
      <c r="M40">
        <f t="shared" si="7"/>
        <v>20</v>
      </c>
      <c r="N40" t="s">
        <v>164</v>
      </c>
      <c r="O40">
        <v>0</v>
      </c>
      <c r="P40">
        <v>0</v>
      </c>
      <c r="Q40">
        <v>0</v>
      </c>
      <c r="R40">
        <f t="shared" si="2"/>
        <v>0</v>
      </c>
      <c r="T40" s="6">
        <v>0</v>
      </c>
      <c r="U40" s="6">
        <v>0</v>
      </c>
      <c r="W40" s="4">
        <v>0</v>
      </c>
      <c r="X40" s="4">
        <v>0</v>
      </c>
      <c r="Z40" s="5">
        <v>0</v>
      </c>
      <c r="AA40" s="5">
        <v>0</v>
      </c>
      <c r="AB40" s="85">
        <f t="shared" si="3"/>
        <v>0</v>
      </c>
      <c r="AC40" s="2">
        <v>45096</v>
      </c>
      <c r="AD40" t="s">
        <v>90</v>
      </c>
      <c r="AF40" s="28">
        <v>2</v>
      </c>
      <c r="AG40" s="27">
        <v>0</v>
      </c>
      <c r="AH40" s="27">
        <f t="shared" si="4"/>
        <v>2</v>
      </c>
      <c r="AI40" s="29">
        <v>44725</v>
      </c>
      <c r="AJ40" s="27" t="s">
        <v>5</v>
      </c>
      <c r="AK40" s="9" t="s">
        <v>101</v>
      </c>
      <c r="AL40" s="12">
        <v>44733</v>
      </c>
      <c r="AO40" s="3" t="s">
        <v>140</v>
      </c>
      <c r="AP40" t="s">
        <v>149</v>
      </c>
      <c r="AQ40" t="s">
        <v>172</v>
      </c>
      <c r="AR40" t="s">
        <v>176</v>
      </c>
      <c r="AS40" s="68" t="s">
        <v>182</v>
      </c>
      <c r="AT40" s="68"/>
      <c r="AU40" s="68"/>
      <c r="AV40" s="67">
        <f t="shared" si="5"/>
        <v>0</v>
      </c>
      <c r="AW40" s="71"/>
      <c r="AX40" s="71"/>
      <c r="AY40" s="71"/>
      <c r="AZ40" s="68"/>
      <c r="BA40" s="68"/>
      <c r="BB40" s="68"/>
      <c r="BC40" s="71"/>
      <c r="BD40" s="71"/>
      <c r="BE40" s="71"/>
      <c r="BF40" s="85">
        <f t="shared" si="6"/>
        <v>0</v>
      </c>
      <c r="BG40" s="82" t="s">
        <v>194</v>
      </c>
      <c r="BH40" s="84" t="b">
        <v>1</v>
      </c>
      <c r="BI40" s="84" t="b">
        <v>1</v>
      </c>
    </row>
    <row r="41" spans="1:68" x14ac:dyDescent="0.25">
      <c r="A41">
        <v>20</v>
      </c>
      <c r="C41" t="str">
        <f t="shared" si="0"/>
        <v>20</v>
      </c>
      <c r="D41" t="s">
        <v>165</v>
      </c>
      <c r="F41">
        <v>200</v>
      </c>
      <c r="G41">
        <v>50</v>
      </c>
      <c r="H41">
        <v>50</v>
      </c>
      <c r="I41" s="10">
        <f t="shared" si="1"/>
        <v>2</v>
      </c>
      <c r="J41" t="s">
        <v>4</v>
      </c>
      <c r="K41" s="1">
        <v>20</v>
      </c>
      <c r="L41">
        <v>20</v>
      </c>
      <c r="M41">
        <f t="shared" si="7"/>
        <v>20</v>
      </c>
      <c r="N41" t="s">
        <v>164</v>
      </c>
      <c r="O41">
        <v>0</v>
      </c>
      <c r="P41">
        <v>0</v>
      </c>
      <c r="Q41">
        <v>0</v>
      </c>
      <c r="R41">
        <f t="shared" si="2"/>
        <v>0</v>
      </c>
      <c r="T41" s="6">
        <v>0</v>
      </c>
      <c r="U41" s="6">
        <v>0</v>
      </c>
      <c r="W41" s="4">
        <v>0</v>
      </c>
      <c r="X41" s="4">
        <v>0</v>
      </c>
      <c r="Z41" s="5">
        <v>0</v>
      </c>
      <c r="AA41" s="5">
        <v>0</v>
      </c>
      <c r="AB41" s="85">
        <f t="shared" si="3"/>
        <v>0</v>
      </c>
      <c r="AC41" s="2">
        <v>45096</v>
      </c>
      <c r="AD41" t="s">
        <v>90</v>
      </c>
      <c r="AF41" s="28">
        <v>1</v>
      </c>
      <c r="AG41" s="27">
        <v>0</v>
      </c>
      <c r="AH41" s="27">
        <f t="shared" si="4"/>
        <v>1</v>
      </c>
      <c r="AI41" s="29">
        <v>44725</v>
      </c>
      <c r="AJ41" s="27" t="s">
        <v>5</v>
      </c>
      <c r="AL41" s="12">
        <v>44733</v>
      </c>
      <c r="AO41" s="3" t="s">
        <v>136</v>
      </c>
      <c r="AQ41" t="s">
        <v>172</v>
      </c>
      <c r="AR41" t="s">
        <v>176</v>
      </c>
      <c r="AS41" s="68">
        <v>0</v>
      </c>
      <c r="AT41" s="68">
        <v>0</v>
      </c>
      <c r="AU41" s="68">
        <v>0</v>
      </c>
      <c r="AV41" s="67">
        <f t="shared" si="5"/>
        <v>0</v>
      </c>
      <c r="AW41" s="71"/>
      <c r="AX41" s="72">
        <v>1</v>
      </c>
      <c r="AY41" s="72">
        <v>0</v>
      </c>
      <c r="AZ41" s="68"/>
      <c r="BA41" s="73">
        <v>0</v>
      </c>
      <c r="BB41" s="73">
        <v>4</v>
      </c>
      <c r="BC41" s="71"/>
      <c r="BD41" s="71">
        <v>0</v>
      </c>
      <c r="BE41" s="71">
        <v>0</v>
      </c>
      <c r="BF41" s="85">
        <f t="shared" si="6"/>
        <v>5</v>
      </c>
      <c r="BG41" s="82" t="s">
        <v>195</v>
      </c>
      <c r="BH41" s="84" t="b">
        <v>1</v>
      </c>
      <c r="BI41" t="b">
        <v>0</v>
      </c>
    </row>
    <row r="42" spans="1:68" x14ac:dyDescent="0.25">
      <c r="A42">
        <v>21</v>
      </c>
      <c r="C42" t="str">
        <f t="shared" si="0"/>
        <v>21</v>
      </c>
      <c r="D42" t="s">
        <v>165</v>
      </c>
      <c r="F42">
        <v>290</v>
      </c>
      <c r="G42">
        <v>0</v>
      </c>
      <c r="H42">
        <v>130</v>
      </c>
      <c r="I42" s="10">
        <f t="shared" si="1"/>
        <v>3.77</v>
      </c>
      <c r="J42" t="s">
        <v>6</v>
      </c>
      <c r="K42" s="1">
        <v>10</v>
      </c>
      <c r="L42">
        <v>10</v>
      </c>
      <c r="M42">
        <f t="shared" si="7"/>
        <v>10</v>
      </c>
      <c r="N42" t="s">
        <v>164</v>
      </c>
      <c r="O42">
        <v>0</v>
      </c>
      <c r="P42">
        <v>0</v>
      </c>
      <c r="Q42">
        <v>0</v>
      </c>
      <c r="R42">
        <f t="shared" si="2"/>
        <v>0</v>
      </c>
      <c r="T42" s="6">
        <v>0</v>
      </c>
      <c r="U42" s="6">
        <v>2</v>
      </c>
      <c r="W42" s="4">
        <v>0</v>
      </c>
      <c r="X42" s="4">
        <v>0</v>
      </c>
      <c r="Z42" s="5">
        <v>0</v>
      </c>
      <c r="AA42" s="5">
        <v>0</v>
      </c>
      <c r="AB42" s="85">
        <f t="shared" si="3"/>
        <v>2</v>
      </c>
      <c r="AC42" s="2">
        <v>45096</v>
      </c>
      <c r="AD42" t="s">
        <v>90</v>
      </c>
      <c r="AF42" s="28">
        <v>2</v>
      </c>
      <c r="AG42" s="27">
        <v>2</v>
      </c>
      <c r="AH42" s="27">
        <f t="shared" si="4"/>
        <v>4</v>
      </c>
      <c r="AI42" s="29">
        <v>44725</v>
      </c>
      <c r="AJ42" s="27" t="s">
        <v>5</v>
      </c>
      <c r="AL42" s="12">
        <v>44733</v>
      </c>
      <c r="AO42" s="3" t="s">
        <v>136</v>
      </c>
      <c r="AQ42" t="s">
        <v>172</v>
      </c>
      <c r="AR42" t="s">
        <v>176</v>
      </c>
      <c r="AS42" s="68" t="s">
        <v>182</v>
      </c>
      <c r="AT42" s="68"/>
      <c r="AU42" s="68"/>
      <c r="AV42" s="67">
        <f t="shared" si="5"/>
        <v>0</v>
      </c>
      <c r="AW42" s="71"/>
      <c r="AX42" s="71"/>
      <c r="AY42" s="71"/>
      <c r="AZ42" s="68"/>
      <c r="BA42" s="73"/>
      <c r="BB42" s="73"/>
      <c r="BC42" s="71"/>
      <c r="BD42" s="71"/>
      <c r="BE42" s="71"/>
      <c r="BF42" s="85">
        <f t="shared" si="6"/>
        <v>0</v>
      </c>
      <c r="BG42" s="82" t="s">
        <v>194</v>
      </c>
      <c r="BH42" t="b">
        <v>0</v>
      </c>
      <c r="BI42" s="84" t="b">
        <v>1</v>
      </c>
    </row>
    <row r="43" spans="1:68" x14ac:dyDescent="0.25">
      <c r="A43">
        <v>22</v>
      </c>
      <c r="C43" t="str">
        <f t="shared" si="0"/>
        <v>22</v>
      </c>
      <c r="D43" t="s">
        <v>165</v>
      </c>
      <c r="F43">
        <v>190</v>
      </c>
      <c r="G43">
        <v>100</v>
      </c>
      <c r="I43" s="10">
        <f t="shared" si="1"/>
        <v>1.9</v>
      </c>
      <c r="J43" t="s">
        <v>8</v>
      </c>
      <c r="K43" s="1">
        <v>30</v>
      </c>
      <c r="L43">
        <v>30</v>
      </c>
      <c r="M43">
        <f t="shared" si="7"/>
        <v>30</v>
      </c>
      <c r="N43" t="s">
        <v>164</v>
      </c>
      <c r="O43">
        <v>0</v>
      </c>
      <c r="P43">
        <v>0</v>
      </c>
      <c r="Q43">
        <v>0</v>
      </c>
      <c r="R43">
        <f t="shared" si="2"/>
        <v>0</v>
      </c>
      <c r="T43" s="6">
        <v>0</v>
      </c>
      <c r="U43" s="6">
        <v>0</v>
      </c>
      <c r="W43" s="4">
        <v>0</v>
      </c>
      <c r="X43" s="4">
        <v>0</v>
      </c>
      <c r="Z43" s="5">
        <v>0</v>
      </c>
      <c r="AA43" s="5">
        <v>0</v>
      </c>
      <c r="AB43" s="85">
        <f t="shared" si="3"/>
        <v>0</v>
      </c>
      <c r="AC43" s="2">
        <v>45096</v>
      </c>
      <c r="AD43" t="s">
        <v>90</v>
      </c>
      <c r="AF43" s="28">
        <v>1</v>
      </c>
      <c r="AG43" s="27">
        <v>0</v>
      </c>
      <c r="AH43" s="27">
        <f t="shared" si="4"/>
        <v>1</v>
      </c>
      <c r="AI43" s="29">
        <v>44725</v>
      </c>
      <c r="AJ43" s="27" t="s">
        <v>5</v>
      </c>
      <c r="AL43" s="12">
        <v>44733</v>
      </c>
      <c r="AO43" s="3" t="s">
        <v>136</v>
      </c>
      <c r="AQ43" t="s">
        <v>172</v>
      </c>
      <c r="AR43" t="s">
        <v>176</v>
      </c>
      <c r="AS43" s="68" t="s">
        <v>182</v>
      </c>
      <c r="AT43" s="68"/>
      <c r="AU43" s="68"/>
      <c r="AV43" s="67">
        <f t="shared" si="5"/>
        <v>0</v>
      </c>
      <c r="AW43" s="71"/>
      <c r="AX43" s="71"/>
      <c r="AY43" s="71"/>
      <c r="AZ43" s="68"/>
      <c r="BA43" s="73"/>
      <c r="BB43" s="73"/>
      <c r="BC43" s="71"/>
      <c r="BD43" s="71"/>
      <c r="BE43" s="71"/>
      <c r="BF43" s="85">
        <f t="shared" si="6"/>
        <v>0</v>
      </c>
      <c r="BG43" s="82" t="s">
        <v>194</v>
      </c>
      <c r="BH43" s="84" t="b">
        <v>1</v>
      </c>
      <c r="BI43" s="84" t="b">
        <v>1</v>
      </c>
    </row>
    <row r="44" spans="1:68" x14ac:dyDescent="0.25">
      <c r="A44">
        <v>24</v>
      </c>
      <c r="C44" t="str">
        <f t="shared" si="0"/>
        <v>24</v>
      </c>
      <c r="D44" t="s">
        <v>164</v>
      </c>
      <c r="F44">
        <v>770</v>
      </c>
      <c r="G44">
        <v>140</v>
      </c>
      <c r="H44">
        <v>150</v>
      </c>
      <c r="I44" s="10">
        <f t="shared" si="1"/>
        <v>22.33</v>
      </c>
      <c r="J44" t="s">
        <v>8</v>
      </c>
      <c r="K44" s="1">
        <v>30</v>
      </c>
      <c r="L44">
        <v>30</v>
      </c>
      <c r="M44">
        <f t="shared" si="7"/>
        <v>30</v>
      </c>
      <c r="N44" t="s">
        <v>164</v>
      </c>
      <c r="O44">
        <v>0</v>
      </c>
      <c r="P44">
        <v>0</v>
      </c>
      <c r="Q44">
        <v>0</v>
      </c>
      <c r="R44">
        <f t="shared" si="2"/>
        <v>0</v>
      </c>
      <c r="T44" s="6">
        <v>0</v>
      </c>
      <c r="U44" s="6">
        <v>0</v>
      </c>
      <c r="W44" s="4">
        <v>0</v>
      </c>
      <c r="X44" s="4">
        <v>0</v>
      </c>
      <c r="Z44" s="5">
        <v>0</v>
      </c>
      <c r="AA44" s="5">
        <v>0</v>
      </c>
      <c r="AB44" s="85">
        <f t="shared" si="3"/>
        <v>0</v>
      </c>
      <c r="AC44" s="2">
        <v>45096</v>
      </c>
      <c r="AD44" t="s">
        <v>90</v>
      </c>
      <c r="AF44" s="28">
        <v>2</v>
      </c>
      <c r="AG44" s="27">
        <v>1</v>
      </c>
      <c r="AH44" s="27">
        <f t="shared" si="4"/>
        <v>3</v>
      </c>
      <c r="AI44" s="29">
        <v>44725</v>
      </c>
      <c r="AJ44" s="27"/>
      <c r="AL44" s="12">
        <v>44733</v>
      </c>
      <c r="AO44" s="3" t="s">
        <v>136</v>
      </c>
      <c r="AQ44" t="s">
        <v>172</v>
      </c>
      <c r="AR44" t="s">
        <v>176</v>
      </c>
      <c r="AS44" s="68">
        <v>0</v>
      </c>
      <c r="AT44" s="68">
        <v>0</v>
      </c>
      <c r="AU44" s="68">
        <v>0</v>
      </c>
      <c r="AV44" s="67">
        <f t="shared" si="5"/>
        <v>0</v>
      </c>
      <c r="AW44" s="71"/>
      <c r="AX44" s="72">
        <v>0</v>
      </c>
      <c r="AY44" s="72">
        <v>0</v>
      </c>
      <c r="AZ44" s="68"/>
      <c r="BA44" s="73">
        <v>0</v>
      </c>
      <c r="BB44" s="73">
        <v>0</v>
      </c>
      <c r="BC44" s="71"/>
      <c r="BD44" s="71">
        <v>0</v>
      </c>
      <c r="BE44" s="71">
        <v>0</v>
      </c>
      <c r="BF44" s="85">
        <f t="shared" si="6"/>
        <v>0</v>
      </c>
      <c r="BG44" s="82" t="s">
        <v>195</v>
      </c>
      <c r="BH44" s="84" t="b">
        <v>1</v>
      </c>
      <c r="BI44" s="84" t="b">
        <v>1</v>
      </c>
    </row>
    <row r="45" spans="1:68" s="13" customFormat="1" x14ac:dyDescent="0.25">
      <c r="A45" s="13">
        <v>25</v>
      </c>
      <c r="C45" t="str">
        <f t="shared" si="0"/>
        <v>25</v>
      </c>
      <c r="D45" t="s">
        <v>165</v>
      </c>
      <c r="F45" s="13">
        <v>100</v>
      </c>
      <c r="G45" s="13">
        <v>100</v>
      </c>
      <c r="I45" s="10">
        <f t="shared" si="1"/>
        <v>1</v>
      </c>
      <c r="J45" s="13" t="s">
        <v>4</v>
      </c>
      <c r="K45" s="14">
        <v>20</v>
      </c>
      <c r="L45" s="10">
        <v>20</v>
      </c>
      <c r="M45">
        <f t="shared" si="7"/>
        <v>20</v>
      </c>
      <c r="N45" t="s">
        <v>164</v>
      </c>
      <c r="O45" s="13">
        <v>0</v>
      </c>
      <c r="P45" s="13">
        <v>0</v>
      </c>
      <c r="Q45" s="13">
        <v>0</v>
      </c>
      <c r="R45">
        <f t="shared" si="2"/>
        <v>0</v>
      </c>
      <c r="T45" s="22">
        <v>0</v>
      </c>
      <c r="U45" s="22">
        <v>0</v>
      </c>
      <c r="V45" s="10"/>
      <c r="W45" s="20">
        <v>0</v>
      </c>
      <c r="X45" s="20">
        <v>0</v>
      </c>
      <c r="Y45" s="10"/>
      <c r="Z45" s="21">
        <v>0</v>
      </c>
      <c r="AA45" s="21">
        <v>0</v>
      </c>
      <c r="AB45" s="85">
        <f t="shared" si="3"/>
        <v>0</v>
      </c>
      <c r="AC45" s="2">
        <v>45096</v>
      </c>
      <c r="AD45" t="s">
        <v>90</v>
      </c>
      <c r="AF45" s="28">
        <v>1</v>
      </c>
      <c r="AG45" s="27">
        <v>0</v>
      </c>
      <c r="AH45" s="27">
        <f t="shared" si="4"/>
        <v>1</v>
      </c>
      <c r="AI45" s="33">
        <v>44725</v>
      </c>
      <c r="AJ45" s="37" t="s">
        <v>13</v>
      </c>
      <c r="AK45" s="16" t="s">
        <v>102</v>
      </c>
      <c r="AL45" s="17">
        <v>44733</v>
      </c>
      <c r="AM45" s="13" t="s">
        <v>111</v>
      </c>
      <c r="AN45" s="18" t="s">
        <v>121</v>
      </c>
      <c r="AO45" s="3" t="s">
        <v>141</v>
      </c>
      <c r="AP45" s="13" t="s">
        <v>148</v>
      </c>
      <c r="AQ45" s="10" t="s">
        <v>172</v>
      </c>
      <c r="AR45" t="s">
        <v>176</v>
      </c>
      <c r="AS45" s="68" t="s">
        <v>182</v>
      </c>
      <c r="AT45" s="67"/>
      <c r="AU45" s="67"/>
      <c r="AV45" s="67">
        <f t="shared" si="5"/>
        <v>0</v>
      </c>
      <c r="AW45" s="70"/>
      <c r="AX45" s="70"/>
      <c r="AY45" s="70"/>
      <c r="AZ45" s="67"/>
      <c r="BA45" s="73"/>
      <c r="BB45" s="73"/>
      <c r="BC45" s="70"/>
      <c r="BD45" s="70"/>
      <c r="BE45" s="70"/>
      <c r="BF45" s="85">
        <f t="shared" si="6"/>
        <v>0</v>
      </c>
      <c r="BG45" s="82" t="s">
        <v>194</v>
      </c>
      <c r="BH45" s="84" t="b">
        <v>1</v>
      </c>
      <c r="BI45" s="84" t="b">
        <v>1</v>
      </c>
      <c r="BO45"/>
      <c r="BP45"/>
    </row>
    <row r="46" spans="1:68" s="13" customFormat="1" x14ac:dyDescent="0.25">
      <c r="A46" s="13">
        <v>26</v>
      </c>
      <c r="C46" t="str">
        <f t="shared" si="0"/>
        <v>26</v>
      </c>
      <c r="D46" t="s">
        <v>165</v>
      </c>
      <c r="F46" s="10">
        <v>100</v>
      </c>
      <c r="G46" s="10">
        <v>100</v>
      </c>
      <c r="I46" s="10">
        <f t="shared" si="1"/>
        <v>1</v>
      </c>
      <c r="J46" s="13" t="s">
        <v>6</v>
      </c>
      <c r="K46" s="14">
        <v>10</v>
      </c>
      <c r="L46" s="10">
        <v>10</v>
      </c>
      <c r="M46">
        <f t="shared" si="7"/>
        <v>10</v>
      </c>
      <c r="N46" t="s">
        <v>164</v>
      </c>
      <c r="O46" s="10">
        <v>0</v>
      </c>
      <c r="P46" s="10">
        <v>0</v>
      </c>
      <c r="Q46" s="10">
        <v>0</v>
      </c>
      <c r="R46">
        <f t="shared" si="2"/>
        <v>0</v>
      </c>
      <c r="T46" s="22">
        <v>0</v>
      </c>
      <c r="U46" s="22">
        <v>0</v>
      </c>
      <c r="V46" s="10"/>
      <c r="W46" s="20">
        <v>0</v>
      </c>
      <c r="X46" s="20">
        <v>0</v>
      </c>
      <c r="Y46" s="10"/>
      <c r="Z46" s="21">
        <v>0</v>
      </c>
      <c r="AA46" s="21">
        <v>0</v>
      </c>
      <c r="AB46" s="85">
        <f t="shared" si="3"/>
        <v>0</v>
      </c>
      <c r="AC46" s="2">
        <v>45096</v>
      </c>
      <c r="AD46" t="s">
        <v>90</v>
      </c>
      <c r="AF46" s="28">
        <v>1</v>
      </c>
      <c r="AG46" s="27">
        <v>0</v>
      </c>
      <c r="AH46" s="27">
        <f t="shared" si="4"/>
        <v>1</v>
      </c>
      <c r="AI46" s="29">
        <v>44725</v>
      </c>
      <c r="AJ46" s="27" t="s">
        <v>58</v>
      </c>
      <c r="AK46" s="16"/>
      <c r="AL46" s="17">
        <v>44733</v>
      </c>
      <c r="AM46" s="13" t="s">
        <v>112</v>
      </c>
      <c r="AN46" s="18" t="s">
        <v>122</v>
      </c>
      <c r="AO46" s="3" t="s">
        <v>136</v>
      </c>
      <c r="AQ46" s="10" t="s">
        <v>172</v>
      </c>
      <c r="AR46" t="s">
        <v>176</v>
      </c>
      <c r="AS46" s="68" t="s">
        <v>182</v>
      </c>
      <c r="AT46" s="67"/>
      <c r="AU46" s="67"/>
      <c r="AV46" s="67">
        <f t="shared" si="5"/>
        <v>0</v>
      </c>
      <c r="AW46" s="70"/>
      <c r="AX46" s="70"/>
      <c r="AY46" s="70"/>
      <c r="AZ46" s="67"/>
      <c r="BA46" s="73"/>
      <c r="BB46" s="73"/>
      <c r="BC46" s="70"/>
      <c r="BD46" s="70"/>
      <c r="BE46" s="70"/>
      <c r="BF46" s="85">
        <f t="shared" si="6"/>
        <v>0</v>
      </c>
      <c r="BG46" s="82" t="s">
        <v>194</v>
      </c>
      <c r="BH46" s="84" t="b">
        <v>1</v>
      </c>
      <c r="BI46" s="84" t="b">
        <v>1</v>
      </c>
      <c r="BO46"/>
      <c r="BP46"/>
    </row>
    <row r="47" spans="1:68" x14ac:dyDescent="0.25">
      <c r="A47">
        <v>27</v>
      </c>
      <c r="B47" t="s">
        <v>40</v>
      </c>
      <c r="C47" t="str">
        <f t="shared" si="0"/>
        <v>27A</v>
      </c>
      <c r="D47" t="s">
        <v>165</v>
      </c>
      <c r="F47">
        <v>100</v>
      </c>
      <c r="G47">
        <v>100</v>
      </c>
      <c r="H47">
        <v>0</v>
      </c>
      <c r="I47" s="10">
        <f t="shared" si="1"/>
        <v>1</v>
      </c>
      <c r="J47" t="s">
        <v>4</v>
      </c>
      <c r="K47" s="1">
        <v>20</v>
      </c>
      <c r="L47">
        <v>20</v>
      </c>
      <c r="M47">
        <f t="shared" si="7"/>
        <v>20</v>
      </c>
      <c r="N47" t="s">
        <v>164</v>
      </c>
      <c r="O47">
        <v>0</v>
      </c>
      <c r="P47">
        <v>0</v>
      </c>
      <c r="Q47">
        <v>0</v>
      </c>
      <c r="R47">
        <f t="shared" si="2"/>
        <v>0</v>
      </c>
      <c r="T47" s="6">
        <v>0</v>
      </c>
      <c r="U47" s="6">
        <v>0</v>
      </c>
      <c r="W47" s="4">
        <v>0</v>
      </c>
      <c r="X47" s="4">
        <v>0</v>
      </c>
      <c r="Z47" s="5">
        <v>0</v>
      </c>
      <c r="AA47" s="5">
        <v>0</v>
      </c>
      <c r="AB47" s="85">
        <f t="shared" si="3"/>
        <v>0</v>
      </c>
      <c r="AC47" s="2">
        <v>45096</v>
      </c>
      <c r="AD47" t="s">
        <v>90</v>
      </c>
      <c r="AF47" s="28">
        <v>1</v>
      </c>
      <c r="AG47" s="27">
        <v>0</v>
      </c>
      <c r="AH47" s="27">
        <f t="shared" si="4"/>
        <v>1</v>
      </c>
      <c r="AI47" s="29">
        <v>44725</v>
      </c>
      <c r="AJ47" s="27" t="s">
        <v>14</v>
      </c>
      <c r="AL47" s="12">
        <v>44733</v>
      </c>
      <c r="AO47" s="3" t="s">
        <v>136</v>
      </c>
      <c r="AQ47" t="s">
        <v>170</v>
      </c>
      <c r="AR47" t="s">
        <v>176</v>
      </c>
      <c r="AS47" s="68" t="s">
        <v>182</v>
      </c>
      <c r="AT47" s="68"/>
      <c r="AU47" s="68"/>
      <c r="AV47" s="67">
        <f t="shared" si="5"/>
        <v>0</v>
      </c>
      <c r="AW47" s="71"/>
      <c r="AX47" s="71"/>
      <c r="AY47" s="71"/>
      <c r="AZ47" s="68"/>
      <c r="BA47" s="73"/>
      <c r="BB47" s="73"/>
      <c r="BC47" s="71"/>
      <c r="BD47" s="71"/>
      <c r="BE47" s="71"/>
      <c r="BF47" s="85">
        <f t="shared" si="6"/>
        <v>0</v>
      </c>
      <c r="BG47" s="82" t="s">
        <v>194</v>
      </c>
      <c r="BH47" s="84" t="b">
        <v>1</v>
      </c>
      <c r="BI47" s="84" t="b">
        <v>1</v>
      </c>
    </row>
    <row r="48" spans="1:68" x14ac:dyDescent="0.25">
      <c r="A48">
        <v>27</v>
      </c>
      <c r="B48" t="s">
        <v>41</v>
      </c>
      <c r="C48" t="str">
        <f t="shared" si="0"/>
        <v>27B</v>
      </c>
      <c r="D48" t="s">
        <v>164</v>
      </c>
      <c r="F48">
        <v>360</v>
      </c>
      <c r="G48">
        <v>150</v>
      </c>
      <c r="H48">
        <v>120</v>
      </c>
      <c r="I48" s="10">
        <f t="shared" si="1"/>
        <v>9.7200000000000006</v>
      </c>
      <c r="J48" t="s">
        <v>8</v>
      </c>
      <c r="K48" s="1">
        <v>30</v>
      </c>
      <c r="L48">
        <v>30</v>
      </c>
      <c r="M48">
        <f t="shared" si="7"/>
        <v>30</v>
      </c>
      <c r="N48" t="s">
        <v>165</v>
      </c>
      <c r="O48">
        <v>0</v>
      </c>
      <c r="P48">
        <v>0</v>
      </c>
      <c r="Q48">
        <v>0</v>
      </c>
      <c r="R48">
        <f t="shared" si="2"/>
        <v>0</v>
      </c>
      <c r="T48" s="6">
        <v>0</v>
      </c>
      <c r="U48" s="6">
        <v>3</v>
      </c>
      <c r="W48" s="4">
        <v>0</v>
      </c>
      <c r="X48" s="4">
        <v>0</v>
      </c>
      <c r="Z48" s="5">
        <v>0</v>
      </c>
      <c r="AA48" s="5">
        <v>0</v>
      </c>
      <c r="AB48" s="85">
        <f t="shared" si="3"/>
        <v>3</v>
      </c>
      <c r="AC48" s="2">
        <v>45096</v>
      </c>
      <c r="AD48" t="s">
        <v>90</v>
      </c>
      <c r="AF48" s="28">
        <v>4</v>
      </c>
      <c r="AG48" s="27">
        <v>8</v>
      </c>
      <c r="AH48" s="27">
        <f t="shared" si="4"/>
        <v>12</v>
      </c>
      <c r="AI48" s="29">
        <v>44725</v>
      </c>
      <c r="AJ48" s="27"/>
      <c r="AK48" s="9" t="s">
        <v>104</v>
      </c>
      <c r="AL48" s="12">
        <v>44733</v>
      </c>
      <c r="AO48" s="3" t="s">
        <v>134</v>
      </c>
      <c r="AQ48" t="s">
        <v>170</v>
      </c>
      <c r="AR48" t="s">
        <v>176</v>
      </c>
      <c r="AS48" s="68">
        <v>0</v>
      </c>
      <c r="AT48" s="68">
        <v>0</v>
      </c>
      <c r="AU48" s="68">
        <v>0</v>
      </c>
      <c r="AV48" s="67">
        <f t="shared" si="5"/>
        <v>0</v>
      </c>
      <c r="AW48" s="71"/>
      <c r="AX48" s="71">
        <v>1</v>
      </c>
      <c r="AY48" s="71">
        <v>0</v>
      </c>
      <c r="AZ48" s="68"/>
      <c r="BA48" s="73">
        <v>0</v>
      </c>
      <c r="BB48" s="73">
        <v>0</v>
      </c>
      <c r="BC48" s="71"/>
      <c r="BD48" s="71">
        <v>0</v>
      </c>
      <c r="BE48" s="71">
        <v>0</v>
      </c>
      <c r="BF48" s="85">
        <f t="shared" si="6"/>
        <v>1</v>
      </c>
      <c r="BG48" s="82" t="s">
        <v>193</v>
      </c>
      <c r="BH48" t="b">
        <v>0</v>
      </c>
      <c r="BI48" t="b">
        <v>0</v>
      </c>
    </row>
    <row r="49" spans="1:61" x14ac:dyDescent="0.25">
      <c r="A49">
        <v>27</v>
      </c>
      <c r="B49" t="s">
        <v>42</v>
      </c>
      <c r="C49" t="str">
        <f t="shared" si="0"/>
        <v>27C</v>
      </c>
      <c r="D49" t="s">
        <v>164</v>
      </c>
      <c r="F49">
        <v>500</v>
      </c>
      <c r="G49">
        <v>150</v>
      </c>
      <c r="H49">
        <v>110</v>
      </c>
      <c r="I49" s="10">
        <f t="shared" si="1"/>
        <v>13</v>
      </c>
      <c r="J49" t="s">
        <v>6</v>
      </c>
      <c r="K49" s="1">
        <v>10</v>
      </c>
      <c r="L49">
        <v>10</v>
      </c>
      <c r="M49">
        <f t="shared" si="7"/>
        <v>10</v>
      </c>
      <c r="N49" t="s">
        <v>165</v>
      </c>
      <c r="O49">
        <v>5</v>
      </c>
      <c r="P49">
        <v>0</v>
      </c>
      <c r="Q49">
        <v>0</v>
      </c>
      <c r="R49">
        <f t="shared" si="2"/>
        <v>0</v>
      </c>
      <c r="T49" s="6">
        <v>1</v>
      </c>
      <c r="U49" s="6">
        <v>15</v>
      </c>
      <c r="W49" s="4">
        <v>0</v>
      </c>
      <c r="X49" s="4">
        <v>0</v>
      </c>
      <c r="Z49" s="5">
        <v>0</v>
      </c>
      <c r="AA49" s="5">
        <v>1</v>
      </c>
      <c r="AB49" s="85">
        <f t="shared" si="3"/>
        <v>17</v>
      </c>
      <c r="AC49" s="2">
        <v>45096</v>
      </c>
      <c r="AD49" t="s">
        <v>90</v>
      </c>
      <c r="AF49" s="28">
        <v>19</v>
      </c>
      <c r="AG49" s="27">
        <v>38</v>
      </c>
      <c r="AH49" s="27">
        <f t="shared" si="4"/>
        <v>57</v>
      </c>
      <c r="AI49" s="29">
        <v>44725</v>
      </c>
      <c r="AJ49" s="27" t="s">
        <v>15</v>
      </c>
      <c r="AL49" s="12">
        <v>44733</v>
      </c>
      <c r="AO49" s="3" t="s">
        <v>134</v>
      </c>
      <c r="AQ49" t="s">
        <v>170</v>
      </c>
      <c r="AR49" t="s">
        <v>176</v>
      </c>
      <c r="AS49" s="68">
        <v>1</v>
      </c>
      <c r="AT49" s="68">
        <v>0</v>
      </c>
      <c r="AU49" s="68">
        <v>3</v>
      </c>
      <c r="AV49" s="67">
        <f t="shared" si="5"/>
        <v>3</v>
      </c>
      <c r="AW49" s="71"/>
      <c r="AX49" s="71">
        <v>7</v>
      </c>
      <c r="AY49" s="71">
        <v>10</v>
      </c>
      <c r="AZ49" s="68"/>
      <c r="BA49" s="73">
        <v>0</v>
      </c>
      <c r="BB49" s="73">
        <v>0</v>
      </c>
      <c r="BC49" s="71"/>
      <c r="BD49" s="71">
        <v>0</v>
      </c>
      <c r="BE49" s="71">
        <v>0</v>
      </c>
      <c r="BF49" s="85">
        <f t="shared" si="6"/>
        <v>17</v>
      </c>
      <c r="BG49" s="82" t="s">
        <v>193</v>
      </c>
      <c r="BH49" t="b">
        <v>0</v>
      </c>
      <c r="BI49" t="b">
        <v>0</v>
      </c>
    </row>
    <row r="50" spans="1:61" x14ac:dyDescent="0.25">
      <c r="A50">
        <v>28</v>
      </c>
      <c r="B50" t="s">
        <v>40</v>
      </c>
      <c r="C50" t="str">
        <f t="shared" si="0"/>
        <v>28A</v>
      </c>
      <c r="D50" t="s">
        <v>164</v>
      </c>
      <c r="F50">
        <v>450</v>
      </c>
      <c r="G50">
        <v>220</v>
      </c>
      <c r="H50">
        <v>100</v>
      </c>
      <c r="I50" s="10">
        <f t="shared" si="1"/>
        <v>14.4</v>
      </c>
      <c r="J50" t="s">
        <v>8</v>
      </c>
      <c r="K50" s="1">
        <v>30</v>
      </c>
      <c r="L50">
        <v>30</v>
      </c>
      <c r="M50" s="10">
        <f t="shared" si="7"/>
        <v>30</v>
      </c>
      <c r="N50" t="s">
        <v>165</v>
      </c>
      <c r="O50">
        <v>0</v>
      </c>
      <c r="P50">
        <v>0</v>
      </c>
      <c r="Q50">
        <v>0</v>
      </c>
      <c r="R50">
        <f t="shared" si="2"/>
        <v>0</v>
      </c>
      <c r="T50" s="6">
        <v>2</v>
      </c>
      <c r="U50" s="6">
        <v>5</v>
      </c>
      <c r="W50" s="4">
        <v>0</v>
      </c>
      <c r="X50" s="4">
        <v>0</v>
      </c>
      <c r="Z50" s="5">
        <v>0</v>
      </c>
      <c r="AA50" s="5">
        <v>3</v>
      </c>
      <c r="AB50" s="85">
        <f t="shared" si="3"/>
        <v>10</v>
      </c>
      <c r="AC50" s="2">
        <v>45096</v>
      </c>
      <c r="AD50" t="s">
        <v>90</v>
      </c>
      <c r="AF50" s="28">
        <v>13</v>
      </c>
      <c r="AG50" s="27">
        <v>18</v>
      </c>
      <c r="AH50" s="27">
        <f t="shared" si="4"/>
        <v>31</v>
      </c>
      <c r="AI50" s="29">
        <v>44726</v>
      </c>
      <c r="AJ50" s="27" t="s">
        <v>19</v>
      </c>
      <c r="AK50" s="9" t="s">
        <v>105</v>
      </c>
      <c r="AL50" s="12">
        <v>44733</v>
      </c>
      <c r="AO50" s="3" t="s">
        <v>136</v>
      </c>
      <c r="AP50" t="s">
        <v>150</v>
      </c>
      <c r="AQ50" t="s">
        <v>170</v>
      </c>
      <c r="AR50" t="s">
        <v>176</v>
      </c>
      <c r="AS50" s="68">
        <v>0</v>
      </c>
      <c r="AT50" s="68">
        <v>0</v>
      </c>
      <c r="AU50" s="68">
        <v>0</v>
      </c>
      <c r="AV50" s="67">
        <f t="shared" si="5"/>
        <v>0</v>
      </c>
      <c r="AW50" s="71"/>
      <c r="AX50" s="71">
        <v>5</v>
      </c>
      <c r="AY50" s="71">
        <v>6</v>
      </c>
      <c r="AZ50" s="68"/>
      <c r="BA50" s="68">
        <v>0</v>
      </c>
      <c r="BB50" s="68">
        <v>0</v>
      </c>
      <c r="BC50" s="71"/>
      <c r="BD50" s="71">
        <v>2</v>
      </c>
      <c r="BE50" s="71">
        <v>3</v>
      </c>
      <c r="BF50" s="85">
        <f t="shared" si="6"/>
        <v>16</v>
      </c>
      <c r="BG50" s="82"/>
      <c r="BH50" t="b">
        <v>0</v>
      </c>
      <c r="BI50" t="b">
        <v>0</v>
      </c>
    </row>
    <row r="51" spans="1:61" x14ac:dyDescent="0.25">
      <c r="A51">
        <v>28</v>
      </c>
      <c r="B51" t="s">
        <v>41</v>
      </c>
      <c r="C51" t="str">
        <f t="shared" si="0"/>
        <v>28B</v>
      </c>
      <c r="D51" t="s">
        <v>164</v>
      </c>
      <c r="F51">
        <v>540</v>
      </c>
      <c r="G51">
        <v>220</v>
      </c>
      <c r="H51">
        <v>100</v>
      </c>
      <c r="I51" s="10">
        <f t="shared" si="1"/>
        <v>17.28</v>
      </c>
      <c r="J51" t="s">
        <v>6</v>
      </c>
      <c r="K51" s="1">
        <v>10</v>
      </c>
      <c r="L51">
        <v>10</v>
      </c>
      <c r="M51">
        <f t="shared" si="7"/>
        <v>10</v>
      </c>
      <c r="N51" t="s">
        <v>164</v>
      </c>
      <c r="O51">
        <v>0</v>
      </c>
      <c r="P51">
        <v>0</v>
      </c>
      <c r="Q51">
        <v>0</v>
      </c>
      <c r="R51">
        <f t="shared" si="2"/>
        <v>0</v>
      </c>
      <c r="W51" s="4">
        <v>0</v>
      </c>
      <c r="X51" s="4">
        <v>0</v>
      </c>
      <c r="Z51" s="5">
        <v>3</v>
      </c>
      <c r="AA51" s="5">
        <v>11</v>
      </c>
      <c r="AB51" s="85">
        <f t="shared" si="3"/>
        <v>14</v>
      </c>
      <c r="AC51" s="2">
        <v>45096</v>
      </c>
      <c r="AD51" t="s">
        <v>90</v>
      </c>
      <c r="AE51" t="s">
        <v>130</v>
      </c>
      <c r="AF51" s="28">
        <v>34</v>
      </c>
      <c r="AG51" s="27">
        <v>41</v>
      </c>
      <c r="AH51" s="27">
        <f t="shared" si="4"/>
        <v>75</v>
      </c>
      <c r="AI51" s="29">
        <v>44726</v>
      </c>
      <c r="AJ51" s="27" t="s">
        <v>20</v>
      </c>
      <c r="AL51" s="12">
        <v>44733</v>
      </c>
      <c r="AO51" s="3" t="s">
        <v>136</v>
      </c>
      <c r="AQ51" t="s">
        <v>170</v>
      </c>
      <c r="AR51" t="s">
        <v>176</v>
      </c>
      <c r="AS51" s="68">
        <v>150</v>
      </c>
      <c r="AT51" s="68">
        <v>0</v>
      </c>
      <c r="AU51" s="68">
        <v>0</v>
      </c>
      <c r="AV51" s="67">
        <f t="shared" si="5"/>
        <v>0</v>
      </c>
      <c r="AW51" s="71"/>
      <c r="AX51" s="71" t="s">
        <v>180</v>
      </c>
      <c r="AY51" s="71" t="s">
        <v>180</v>
      </c>
      <c r="AZ51" s="68"/>
      <c r="BA51" s="68">
        <v>0</v>
      </c>
      <c r="BB51" s="68">
        <v>0</v>
      </c>
      <c r="BC51" s="71"/>
      <c r="BD51" s="71">
        <v>7</v>
      </c>
      <c r="BE51" s="71" t="s">
        <v>179</v>
      </c>
      <c r="BF51" s="85">
        <f t="shared" si="6"/>
        <v>7</v>
      </c>
      <c r="BG51" s="82"/>
      <c r="BH51" t="b">
        <v>0</v>
      </c>
      <c r="BI51" t="b">
        <v>0</v>
      </c>
    </row>
    <row r="52" spans="1:61" x14ac:dyDescent="0.25">
      <c r="A52">
        <v>28</v>
      </c>
      <c r="B52" t="s">
        <v>42</v>
      </c>
      <c r="C52" t="str">
        <f t="shared" si="0"/>
        <v>28C</v>
      </c>
      <c r="D52" t="s">
        <v>164</v>
      </c>
      <c r="F52">
        <v>590</v>
      </c>
      <c r="G52">
        <v>220</v>
      </c>
      <c r="H52">
        <v>100</v>
      </c>
      <c r="I52" s="10">
        <f t="shared" si="1"/>
        <v>18.88</v>
      </c>
      <c r="J52" t="s">
        <v>4</v>
      </c>
      <c r="K52" s="1">
        <v>20</v>
      </c>
      <c r="L52">
        <v>20</v>
      </c>
      <c r="M52">
        <f t="shared" si="7"/>
        <v>20</v>
      </c>
      <c r="N52" t="s">
        <v>164</v>
      </c>
      <c r="O52">
        <v>144</v>
      </c>
      <c r="P52">
        <v>0</v>
      </c>
      <c r="Q52">
        <v>0</v>
      </c>
      <c r="R52">
        <f t="shared" si="2"/>
        <v>0</v>
      </c>
      <c r="W52" s="4">
        <v>0</v>
      </c>
      <c r="X52" s="4">
        <v>0</v>
      </c>
      <c r="Z52" s="5">
        <v>30</v>
      </c>
      <c r="AA52" s="41"/>
      <c r="AB52" s="85">
        <f t="shared" si="3"/>
        <v>30</v>
      </c>
      <c r="AC52" s="2">
        <v>45096</v>
      </c>
      <c r="AD52" t="s">
        <v>90</v>
      </c>
      <c r="AE52" t="s">
        <v>130</v>
      </c>
      <c r="AF52" s="28">
        <v>36</v>
      </c>
      <c r="AG52" s="27">
        <v>50</v>
      </c>
      <c r="AH52" s="27">
        <f t="shared" si="4"/>
        <v>86</v>
      </c>
      <c r="AI52" s="29">
        <v>44726</v>
      </c>
      <c r="AJ52" s="27" t="s">
        <v>18</v>
      </c>
      <c r="AL52" s="12">
        <v>44733</v>
      </c>
      <c r="AO52" s="3" t="s">
        <v>136</v>
      </c>
      <c r="AQ52" t="s">
        <v>170</v>
      </c>
      <c r="AR52" t="s">
        <v>176</v>
      </c>
      <c r="AS52" s="68">
        <v>400</v>
      </c>
      <c r="AT52" s="68">
        <v>1</v>
      </c>
      <c r="AU52" s="68">
        <v>4</v>
      </c>
      <c r="AV52" s="67">
        <f t="shared" si="5"/>
        <v>5</v>
      </c>
      <c r="AW52" s="71"/>
      <c r="AX52" s="71" t="s">
        <v>180</v>
      </c>
      <c r="AY52" s="71" t="s">
        <v>180</v>
      </c>
      <c r="AZ52" s="68"/>
      <c r="BA52" s="68">
        <v>0</v>
      </c>
      <c r="BB52" s="68">
        <v>0</v>
      </c>
      <c r="BC52" s="71"/>
      <c r="BD52" s="71">
        <v>20</v>
      </c>
      <c r="BE52" s="71" t="s">
        <v>183</v>
      </c>
      <c r="BF52" s="85">
        <f t="shared" si="6"/>
        <v>20</v>
      </c>
      <c r="BG52" s="82"/>
      <c r="BH52" t="b">
        <v>0</v>
      </c>
      <c r="BI52" t="b">
        <v>0</v>
      </c>
    </row>
    <row r="53" spans="1:61" x14ac:dyDescent="0.25">
      <c r="A53">
        <v>28</v>
      </c>
      <c r="B53" t="s">
        <v>46</v>
      </c>
      <c r="C53" t="str">
        <f t="shared" si="0"/>
        <v>28D</v>
      </c>
      <c r="D53" t="s">
        <v>164</v>
      </c>
      <c r="F53">
        <v>350</v>
      </c>
      <c r="G53">
        <v>220</v>
      </c>
      <c r="H53">
        <v>100</v>
      </c>
      <c r="I53" s="10">
        <f t="shared" si="1"/>
        <v>11.2</v>
      </c>
      <c r="J53" t="s">
        <v>8</v>
      </c>
      <c r="K53" s="1">
        <v>30</v>
      </c>
      <c r="L53">
        <v>30</v>
      </c>
      <c r="M53">
        <f t="shared" si="7"/>
        <v>30</v>
      </c>
      <c r="N53" t="s">
        <v>164</v>
      </c>
      <c r="O53">
        <v>101</v>
      </c>
      <c r="P53">
        <v>0</v>
      </c>
      <c r="Q53">
        <v>0</v>
      </c>
      <c r="R53">
        <f t="shared" si="2"/>
        <v>0</v>
      </c>
      <c r="W53" s="4">
        <v>0</v>
      </c>
      <c r="X53" s="4">
        <v>0</v>
      </c>
      <c r="Z53" s="5">
        <v>40</v>
      </c>
      <c r="AA53" s="41"/>
      <c r="AB53" s="85">
        <f t="shared" si="3"/>
        <v>40</v>
      </c>
      <c r="AC53" s="2">
        <v>45096</v>
      </c>
      <c r="AD53" t="s">
        <v>90</v>
      </c>
      <c r="AE53" t="s">
        <v>130</v>
      </c>
      <c r="AF53" s="28">
        <v>22</v>
      </c>
      <c r="AG53" s="27">
        <v>66</v>
      </c>
      <c r="AH53" s="27">
        <f t="shared" si="4"/>
        <v>88</v>
      </c>
      <c r="AI53" s="29">
        <v>44726</v>
      </c>
      <c r="AJ53" s="27" t="s">
        <v>18</v>
      </c>
      <c r="AL53" s="12">
        <v>44733</v>
      </c>
      <c r="AO53" s="3" t="s">
        <v>136</v>
      </c>
      <c r="AQ53" t="s">
        <v>170</v>
      </c>
      <c r="AR53" t="s">
        <v>176</v>
      </c>
      <c r="AS53" s="68">
        <v>200</v>
      </c>
      <c r="AT53" s="68">
        <v>0</v>
      </c>
      <c r="AU53" s="68">
        <v>3</v>
      </c>
      <c r="AV53" s="67">
        <f t="shared" si="5"/>
        <v>3</v>
      </c>
      <c r="AW53" s="71"/>
      <c r="AX53" s="71" t="s">
        <v>180</v>
      </c>
      <c r="AY53" s="71" t="s">
        <v>180</v>
      </c>
      <c r="AZ53" s="68"/>
      <c r="BA53" s="68">
        <v>0</v>
      </c>
      <c r="BB53" s="68">
        <v>0</v>
      </c>
      <c r="BC53" s="71"/>
      <c r="BD53" s="71">
        <v>50</v>
      </c>
      <c r="BE53" s="71" t="s">
        <v>183</v>
      </c>
      <c r="BF53" s="85">
        <f t="shared" si="6"/>
        <v>50</v>
      </c>
      <c r="BG53" s="82"/>
      <c r="BH53" t="b">
        <v>0</v>
      </c>
      <c r="BI53" t="b">
        <v>0</v>
      </c>
    </row>
    <row r="54" spans="1:61" x14ac:dyDescent="0.25">
      <c r="A54">
        <v>28</v>
      </c>
      <c r="B54" t="s">
        <v>34</v>
      </c>
      <c r="C54" t="str">
        <f t="shared" si="0"/>
        <v>28E</v>
      </c>
      <c r="D54" t="s">
        <v>164</v>
      </c>
      <c r="F54">
        <v>440</v>
      </c>
      <c r="G54">
        <v>220</v>
      </c>
      <c r="H54">
        <v>100</v>
      </c>
      <c r="I54" s="10">
        <f t="shared" si="1"/>
        <v>14.08</v>
      </c>
      <c r="J54" t="s">
        <v>6</v>
      </c>
      <c r="K54" s="1">
        <v>10</v>
      </c>
      <c r="L54">
        <v>10</v>
      </c>
      <c r="M54">
        <f t="shared" si="7"/>
        <v>10</v>
      </c>
      <c r="N54" t="s">
        <v>164</v>
      </c>
      <c r="O54">
        <v>185</v>
      </c>
      <c r="P54">
        <v>0</v>
      </c>
      <c r="Q54">
        <v>0</v>
      </c>
      <c r="R54">
        <f t="shared" si="2"/>
        <v>0</v>
      </c>
      <c r="T54" s="6">
        <v>0</v>
      </c>
      <c r="U54" s="6">
        <v>3</v>
      </c>
      <c r="W54" s="4">
        <v>0</v>
      </c>
      <c r="X54" s="4">
        <v>0</v>
      </c>
      <c r="Z54" s="5">
        <v>38</v>
      </c>
      <c r="AA54" s="41"/>
      <c r="AB54" s="85">
        <f t="shared" si="3"/>
        <v>41</v>
      </c>
      <c r="AC54" s="2">
        <v>45096</v>
      </c>
      <c r="AD54" t="s">
        <v>90</v>
      </c>
      <c r="AF54" s="28">
        <v>33</v>
      </c>
      <c r="AG54" s="27">
        <v>56</v>
      </c>
      <c r="AH54" s="27">
        <f t="shared" si="4"/>
        <v>89</v>
      </c>
      <c r="AI54" s="29">
        <v>44726</v>
      </c>
      <c r="AJ54" s="27" t="s">
        <v>18</v>
      </c>
      <c r="AL54" s="12">
        <v>44733</v>
      </c>
      <c r="AO54" s="3" t="s">
        <v>136</v>
      </c>
      <c r="AQ54" t="s">
        <v>170</v>
      </c>
      <c r="AR54" t="s">
        <v>176</v>
      </c>
      <c r="AS54" s="68">
        <v>100</v>
      </c>
      <c r="AT54" s="68">
        <v>3</v>
      </c>
      <c r="AU54" s="68">
        <v>8</v>
      </c>
      <c r="AV54" s="67">
        <f t="shared" si="5"/>
        <v>11</v>
      </c>
      <c r="AW54" s="71"/>
      <c r="AX54" s="71">
        <v>4</v>
      </c>
      <c r="AY54" s="71">
        <v>7</v>
      </c>
      <c r="AZ54" s="68"/>
      <c r="BA54" s="68">
        <v>0</v>
      </c>
      <c r="BB54" s="68">
        <v>0</v>
      </c>
      <c r="BC54" s="71"/>
      <c r="BD54" s="71">
        <v>23</v>
      </c>
      <c r="BE54" s="71" t="s">
        <v>184</v>
      </c>
      <c r="BF54" s="85">
        <f t="shared" si="6"/>
        <v>34</v>
      </c>
      <c r="BG54" s="82"/>
      <c r="BH54" t="b">
        <v>0</v>
      </c>
      <c r="BI54" t="b">
        <v>0</v>
      </c>
    </row>
    <row r="55" spans="1:61" x14ac:dyDescent="0.25">
      <c r="A55">
        <v>29</v>
      </c>
      <c r="B55" s="10" t="s">
        <v>40</v>
      </c>
      <c r="C55" t="str">
        <f t="shared" si="0"/>
        <v>29A</v>
      </c>
      <c r="D55" t="s">
        <v>164</v>
      </c>
      <c r="E55" s="7"/>
      <c r="F55">
        <v>550</v>
      </c>
      <c r="G55">
        <v>180</v>
      </c>
      <c r="H55">
        <v>230</v>
      </c>
      <c r="I55" s="10">
        <f t="shared" si="1"/>
        <v>22.55</v>
      </c>
      <c r="J55" t="s">
        <v>6</v>
      </c>
      <c r="K55" s="1">
        <v>10</v>
      </c>
      <c r="L55">
        <v>15</v>
      </c>
      <c r="M55">
        <f t="shared" si="7"/>
        <v>15</v>
      </c>
      <c r="N55" t="s">
        <v>164</v>
      </c>
      <c r="O55">
        <v>1</v>
      </c>
      <c r="P55">
        <v>0</v>
      </c>
      <c r="Q55">
        <v>0</v>
      </c>
      <c r="R55">
        <f t="shared" si="2"/>
        <v>0</v>
      </c>
      <c r="T55" s="6">
        <v>0</v>
      </c>
      <c r="U55" s="6">
        <v>0</v>
      </c>
      <c r="W55" s="4">
        <v>0</v>
      </c>
      <c r="X55" s="4">
        <v>0</v>
      </c>
      <c r="Z55" s="5">
        <v>0</v>
      </c>
      <c r="AA55" s="5">
        <v>2</v>
      </c>
      <c r="AB55" s="85">
        <f t="shared" si="3"/>
        <v>2</v>
      </c>
      <c r="AC55" s="2">
        <v>45096</v>
      </c>
      <c r="AD55" t="s">
        <v>90</v>
      </c>
      <c r="AF55" s="28">
        <v>7</v>
      </c>
      <c r="AG55" s="27">
        <v>26</v>
      </c>
      <c r="AH55" s="27">
        <f t="shared" si="4"/>
        <v>33</v>
      </c>
      <c r="AI55" s="29">
        <v>44726</v>
      </c>
      <c r="AJ55" s="27"/>
      <c r="AL55" s="12">
        <v>44734</v>
      </c>
      <c r="AN55" s="18" t="s">
        <v>123</v>
      </c>
      <c r="AO55" s="3" t="s">
        <v>136</v>
      </c>
      <c r="AQ55" t="s">
        <v>172</v>
      </c>
      <c r="AR55" t="s">
        <v>175</v>
      </c>
      <c r="AS55" s="68">
        <v>1</v>
      </c>
      <c r="AT55" s="68">
        <v>3</v>
      </c>
      <c r="AU55" s="68">
        <v>4</v>
      </c>
      <c r="AV55" s="67">
        <f t="shared" si="5"/>
        <v>7</v>
      </c>
      <c r="AW55" s="71"/>
      <c r="AX55" s="71">
        <v>0</v>
      </c>
      <c r="AY55" s="71">
        <v>1</v>
      </c>
      <c r="AZ55" s="68"/>
      <c r="BA55" s="68">
        <v>0</v>
      </c>
      <c r="BB55" s="68">
        <v>0</v>
      </c>
      <c r="BC55" s="71"/>
      <c r="BD55" s="71">
        <v>1</v>
      </c>
      <c r="BE55" s="71">
        <v>0</v>
      </c>
      <c r="BF55" s="85">
        <f t="shared" si="6"/>
        <v>2</v>
      </c>
      <c r="BG55" s="82"/>
      <c r="BH55" t="b">
        <v>0</v>
      </c>
      <c r="BI55" t="b">
        <v>0</v>
      </c>
    </row>
    <row r="56" spans="1:61" x14ac:dyDescent="0.25">
      <c r="A56">
        <v>29</v>
      </c>
      <c r="B56" s="10" t="s">
        <v>41</v>
      </c>
      <c r="C56" t="str">
        <f t="shared" si="0"/>
        <v>29B</v>
      </c>
      <c r="D56" t="s">
        <v>164</v>
      </c>
      <c r="E56" s="7"/>
      <c r="F56">
        <v>460</v>
      </c>
      <c r="G56">
        <v>180</v>
      </c>
      <c r="H56">
        <v>410</v>
      </c>
      <c r="I56" s="10">
        <f t="shared" si="1"/>
        <v>27.14</v>
      </c>
      <c r="J56" t="s">
        <v>4</v>
      </c>
      <c r="K56" s="1">
        <v>20</v>
      </c>
      <c r="L56">
        <v>25</v>
      </c>
      <c r="M56">
        <f t="shared" si="7"/>
        <v>25</v>
      </c>
      <c r="N56" t="s">
        <v>164</v>
      </c>
      <c r="O56">
        <v>0</v>
      </c>
      <c r="P56">
        <v>0</v>
      </c>
      <c r="Q56">
        <v>0</v>
      </c>
      <c r="R56">
        <f t="shared" si="2"/>
        <v>0</v>
      </c>
      <c r="W56" s="4">
        <v>0</v>
      </c>
      <c r="X56" s="4">
        <v>0</v>
      </c>
      <c r="Z56" s="5">
        <v>0</v>
      </c>
      <c r="AA56" s="5">
        <v>0</v>
      </c>
      <c r="AB56" s="85">
        <f t="shared" si="3"/>
        <v>0</v>
      </c>
      <c r="AC56" s="2">
        <v>45096</v>
      </c>
      <c r="AD56" t="s">
        <v>90</v>
      </c>
      <c r="AE56" t="s">
        <v>130</v>
      </c>
      <c r="AF56" s="28">
        <v>16</v>
      </c>
      <c r="AG56" s="27">
        <v>105</v>
      </c>
      <c r="AH56" s="27">
        <f t="shared" si="4"/>
        <v>121</v>
      </c>
      <c r="AI56" s="29">
        <v>44726</v>
      </c>
      <c r="AJ56" s="27"/>
      <c r="AL56" s="12">
        <v>44739</v>
      </c>
      <c r="AN56" s="18" t="s">
        <v>123</v>
      </c>
      <c r="AO56" s="3" t="s">
        <v>136</v>
      </c>
      <c r="AQ56" t="s">
        <v>172</v>
      </c>
      <c r="AR56" t="s">
        <v>175</v>
      </c>
      <c r="AS56" s="68">
        <v>0</v>
      </c>
      <c r="AT56" s="68">
        <v>0</v>
      </c>
      <c r="AU56" s="68">
        <v>0</v>
      </c>
      <c r="AV56" s="67">
        <f t="shared" si="5"/>
        <v>0</v>
      </c>
      <c r="AW56" s="71"/>
      <c r="AX56" s="71" t="s">
        <v>180</v>
      </c>
      <c r="AY56" s="71" t="s">
        <v>180</v>
      </c>
      <c r="AZ56" s="68"/>
      <c r="BA56" s="68">
        <v>0</v>
      </c>
      <c r="BB56" s="68">
        <v>0</v>
      </c>
      <c r="BC56" s="71"/>
      <c r="BD56" s="71">
        <v>2</v>
      </c>
      <c r="BE56" s="71">
        <v>2</v>
      </c>
      <c r="BF56" s="85">
        <f t="shared" si="6"/>
        <v>4</v>
      </c>
      <c r="BG56" s="82"/>
      <c r="BH56" s="84" t="b">
        <v>1</v>
      </c>
      <c r="BI56" t="b">
        <v>0</v>
      </c>
    </row>
    <row r="57" spans="1:61" x14ac:dyDescent="0.25">
      <c r="A57">
        <v>29</v>
      </c>
      <c r="B57" s="10" t="s">
        <v>42</v>
      </c>
      <c r="C57" t="str">
        <f t="shared" si="0"/>
        <v>29C</v>
      </c>
      <c r="D57" t="s">
        <v>164</v>
      </c>
      <c r="E57" s="7"/>
      <c r="F57">
        <v>500</v>
      </c>
      <c r="G57">
        <v>180</v>
      </c>
      <c r="H57">
        <v>410</v>
      </c>
      <c r="I57" s="10">
        <f t="shared" si="1"/>
        <v>29.5</v>
      </c>
      <c r="J57" t="s">
        <v>8</v>
      </c>
      <c r="K57" s="1">
        <v>30</v>
      </c>
      <c r="L57">
        <v>35</v>
      </c>
      <c r="M57">
        <f t="shared" si="7"/>
        <v>35</v>
      </c>
      <c r="N57" t="s">
        <v>164</v>
      </c>
      <c r="O57">
        <v>0</v>
      </c>
      <c r="P57">
        <v>0</v>
      </c>
      <c r="Q57">
        <v>0</v>
      </c>
      <c r="R57">
        <f t="shared" si="2"/>
        <v>0</v>
      </c>
      <c r="W57" s="4">
        <v>0</v>
      </c>
      <c r="X57" s="4">
        <v>0</v>
      </c>
      <c r="Z57" s="5">
        <v>0</v>
      </c>
      <c r="AA57" s="5">
        <v>0</v>
      </c>
      <c r="AB57" s="85">
        <f t="shared" si="3"/>
        <v>0</v>
      </c>
      <c r="AC57" s="2">
        <v>45096</v>
      </c>
      <c r="AD57" t="s">
        <v>90</v>
      </c>
      <c r="AE57" t="s">
        <v>130</v>
      </c>
      <c r="AF57" s="28">
        <v>3</v>
      </c>
      <c r="AG57" s="27">
        <v>13</v>
      </c>
      <c r="AH57" s="27">
        <f t="shared" si="4"/>
        <v>16</v>
      </c>
      <c r="AI57" s="29">
        <v>44726</v>
      </c>
      <c r="AJ57" s="27"/>
      <c r="AL57" s="12">
        <v>44739</v>
      </c>
      <c r="AN57" s="18" t="s">
        <v>123</v>
      </c>
      <c r="AO57" s="3" t="s">
        <v>136</v>
      </c>
      <c r="AQ57" t="s">
        <v>172</v>
      </c>
      <c r="AR57" t="s">
        <v>175</v>
      </c>
      <c r="AS57" s="68">
        <v>0</v>
      </c>
      <c r="AT57" s="68">
        <v>0</v>
      </c>
      <c r="AU57" s="68">
        <v>0</v>
      </c>
      <c r="AV57" s="67">
        <f t="shared" si="5"/>
        <v>0</v>
      </c>
      <c r="AW57" s="71"/>
      <c r="AX57" s="71" t="s">
        <v>180</v>
      </c>
      <c r="AY57" s="71" t="s">
        <v>180</v>
      </c>
      <c r="AZ57" s="68"/>
      <c r="BA57" s="68">
        <v>0</v>
      </c>
      <c r="BB57" s="68">
        <v>0</v>
      </c>
      <c r="BC57" s="71"/>
      <c r="BD57" s="71">
        <v>3</v>
      </c>
      <c r="BE57" s="71">
        <v>2</v>
      </c>
      <c r="BF57" s="85">
        <f t="shared" si="6"/>
        <v>5</v>
      </c>
      <c r="BG57" s="82"/>
      <c r="BH57" s="84" t="b">
        <v>1</v>
      </c>
      <c r="BI57" t="b">
        <v>0</v>
      </c>
    </row>
    <row r="58" spans="1:61" x14ac:dyDescent="0.25">
      <c r="A58">
        <v>29</v>
      </c>
      <c r="B58" s="10" t="s">
        <v>46</v>
      </c>
      <c r="C58" t="str">
        <f t="shared" si="0"/>
        <v>29D</v>
      </c>
      <c r="D58" t="s">
        <v>164</v>
      </c>
      <c r="E58" s="7"/>
      <c r="F58">
        <v>520</v>
      </c>
      <c r="G58">
        <v>180</v>
      </c>
      <c r="H58">
        <v>410</v>
      </c>
      <c r="I58" s="10">
        <f t="shared" si="1"/>
        <v>30.68</v>
      </c>
      <c r="J58" t="s">
        <v>6</v>
      </c>
      <c r="K58" s="1">
        <v>10</v>
      </c>
      <c r="L58">
        <v>10</v>
      </c>
      <c r="M58">
        <f t="shared" si="7"/>
        <v>10</v>
      </c>
      <c r="N58" t="s">
        <v>164</v>
      </c>
      <c r="O58">
        <v>0</v>
      </c>
      <c r="P58">
        <v>0</v>
      </c>
      <c r="Q58">
        <v>0</v>
      </c>
      <c r="R58">
        <f t="shared" si="2"/>
        <v>0</v>
      </c>
      <c r="W58" s="4">
        <v>0</v>
      </c>
      <c r="X58" s="4">
        <v>0</v>
      </c>
      <c r="Z58" s="5">
        <v>1</v>
      </c>
      <c r="AA58" s="5">
        <v>1</v>
      </c>
      <c r="AB58" s="85">
        <f t="shared" si="3"/>
        <v>2</v>
      </c>
      <c r="AC58" s="2">
        <v>45096</v>
      </c>
      <c r="AD58" t="s">
        <v>90</v>
      </c>
      <c r="AE58" t="s">
        <v>130</v>
      </c>
      <c r="AF58" s="28">
        <v>5</v>
      </c>
      <c r="AG58" s="27">
        <v>3</v>
      </c>
      <c r="AH58" s="27">
        <f t="shared" si="4"/>
        <v>8</v>
      </c>
      <c r="AI58" s="29">
        <v>44726</v>
      </c>
      <c r="AJ58" s="27"/>
      <c r="AL58" s="12">
        <v>44739</v>
      </c>
      <c r="AN58" s="18" t="s">
        <v>124</v>
      </c>
      <c r="AO58" s="3" t="s">
        <v>136</v>
      </c>
      <c r="AQ58" t="s">
        <v>172</v>
      </c>
      <c r="AR58" t="s">
        <v>175</v>
      </c>
      <c r="AS58" s="68">
        <v>0</v>
      </c>
      <c r="AT58" s="68">
        <v>0</v>
      </c>
      <c r="AU58" s="68">
        <v>0</v>
      </c>
      <c r="AV58" s="67">
        <f t="shared" si="5"/>
        <v>0</v>
      </c>
      <c r="AW58" s="71"/>
      <c r="AX58" s="71" t="s">
        <v>180</v>
      </c>
      <c r="AY58" s="71" t="s">
        <v>180</v>
      </c>
      <c r="AZ58" s="68"/>
      <c r="BA58" s="68">
        <v>0</v>
      </c>
      <c r="BB58" s="68">
        <v>0</v>
      </c>
      <c r="BC58" s="71"/>
      <c r="BD58" s="71">
        <v>1</v>
      </c>
      <c r="BE58" s="71">
        <v>1</v>
      </c>
      <c r="BF58" s="85">
        <f t="shared" si="6"/>
        <v>2</v>
      </c>
      <c r="BG58" s="82"/>
      <c r="BH58" t="b">
        <v>0</v>
      </c>
      <c r="BI58" t="b">
        <v>0</v>
      </c>
    </row>
    <row r="59" spans="1:61" x14ac:dyDescent="0.25">
      <c r="A59">
        <v>29</v>
      </c>
      <c r="B59" s="10" t="s">
        <v>34</v>
      </c>
      <c r="C59" t="str">
        <f t="shared" si="0"/>
        <v>29E</v>
      </c>
      <c r="D59" t="s">
        <v>164</v>
      </c>
      <c r="E59" s="7"/>
      <c r="F59">
        <v>530</v>
      </c>
      <c r="G59">
        <v>180</v>
      </c>
      <c r="H59">
        <v>410</v>
      </c>
      <c r="I59" s="10">
        <f t="shared" si="1"/>
        <v>31.27</v>
      </c>
      <c r="J59" t="s">
        <v>8</v>
      </c>
      <c r="K59" s="1">
        <v>30</v>
      </c>
      <c r="L59">
        <v>30</v>
      </c>
      <c r="M59">
        <f t="shared" si="7"/>
        <v>30</v>
      </c>
      <c r="N59" t="s">
        <v>164</v>
      </c>
      <c r="O59">
        <v>0</v>
      </c>
      <c r="P59">
        <v>0</v>
      </c>
      <c r="Q59">
        <v>0</v>
      </c>
      <c r="R59">
        <f t="shared" si="2"/>
        <v>0</v>
      </c>
      <c r="W59" s="4">
        <v>0</v>
      </c>
      <c r="X59" s="4">
        <v>0</v>
      </c>
      <c r="Z59" s="5">
        <v>4</v>
      </c>
      <c r="AA59" s="5">
        <v>0</v>
      </c>
      <c r="AB59" s="85">
        <f t="shared" si="3"/>
        <v>4</v>
      </c>
      <c r="AC59" s="2">
        <v>45096</v>
      </c>
      <c r="AD59" t="s">
        <v>90</v>
      </c>
      <c r="AE59" t="s">
        <v>130</v>
      </c>
      <c r="AF59" s="28">
        <v>16</v>
      </c>
      <c r="AG59" s="27">
        <v>10</v>
      </c>
      <c r="AH59" s="27">
        <f t="shared" si="4"/>
        <v>26</v>
      </c>
      <c r="AI59" s="29">
        <v>44726</v>
      </c>
      <c r="AJ59" s="27"/>
      <c r="AL59" s="12">
        <v>44739</v>
      </c>
      <c r="AN59" s="18" t="s">
        <v>123</v>
      </c>
      <c r="AO59" s="3" t="s">
        <v>136</v>
      </c>
      <c r="AQ59" t="s">
        <v>172</v>
      </c>
      <c r="AR59" t="s">
        <v>175</v>
      </c>
      <c r="AS59" s="68">
        <v>0</v>
      </c>
      <c r="AT59" s="68">
        <v>0</v>
      </c>
      <c r="AU59" s="68">
        <v>0</v>
      </c>
      <c r="AV59" s="67">
        <f t="shared" si="5"/>
        <v>0</v>
      </c>
      <c r="AW59" s="71"/>
      <c r="AX59" s="71" t="s">
        <v>180</v>
      </c>
      <c r="AY59" s="71" t="s">
        <v>180</v>
      </c>
      <c r="AZ59" s="68"/>
      <c r="BA59" s="68">
        <v>0</v>
      </c>
      <c r="BB59" s="68">
        <v>0</v>
      </c>
      <c r="BC59" s="71"/>
      <c r="BD59" s="71">
        <v>0</v>
      </c>
      <c r="BE59" s="71">
        <v>0</v>
      </c>
      <c r="BF59" s="85">
        <f t="shared" si="6"/>
        <v>0</v>
      </c>
      <c r="BG59" s="82"/>
      <c r="BH59" t="b">
        <v>0</v>
      </c>
      <c r="BI59" s="84" t="b">
        <v>1</v>
      </c>
    </row>
    <row r="60" spans="1:61" x14ac:dyDescent="0.25">
      <c r="A60">
        <v>29</v>
      </c>
      <c r="B60" s="10" t="s">
        <v>36</v>
      </c>
      <c r="C60" t="str">
        <f t="shared" si="0"/>
        <v>29F</v>
      </c>
      <c r="D60" t="s">
        <v>164</v>
      </c>
      <c r="E60" s="7"/>
      <c r="F60">
        <v>480</v>
      </c>
      <c r="G60">
        <v>180</v>
      </c>
      <c r="H60">
        <v>410</v>
      </c>
      <c r="I60" s="10">
        <f t="shared" si="1"/>
        <v>28.32</v>
      </c>
      <c r="J60" t="s">
        <v>4</v>
      </c>
      <c r="K60" s="1">
        <v>20</v>
      </c>
      <c r="L60">
        <v>20</v>
      </c>
      <c r="M60">
        <f t="shared" si="7"/>
        <v>20</v>
      </c>
      <c r="N60" t="s">
        <v>164</v>
      </c>
      <c r="O60">
        <v>0</v>
      </c>
      <c r="P60">
        <v>0</v>
      </c>
      <c r="Q60">
        <v>1</v>
      </c>
      <c r="R60">
        <f t="shared" si="2"/>
        <v>1</v>
      </c>
      <c r="W60" s="4">
        <v>0</v>
      </c>
      <c r="X60" s="4">
        <v>0</v>
      </c>
      <c r="Z60" s="5">
        <v>0</v>
      </c>
      <c r="AA60" s="5">
        <v>2</v>
      </c>
      <c r="AB60" s="85">
        <f t="shared" si="3"/>
        <v>2</v>
      </c>
      <c r="AC60" s="2">
        <v>45096</v>
      </c>
      <c r="AD60" t="s">
        <v>90</v>
      </c>
      <c r="AE60" t="s">
        <v>130</v>
      </c>
      <c r="AF60" s="28">
        <v>18</v>
      </c>
      <c r="AG60" s="27">
        <v>5</v>
      </c>
      <c r="AH60" s="27">
        <f t="shared" si="4"/>
        <v>23</v>
      </c>
      <c r="AI60" s="29">
        <v>44726</v>
      </c>
      <c r="AJ60" s="27" t="s">
        <v>21</v>
      </c>
      <c r="AL60" s="12">
        <v>44734</v>
      </c>
      <c r="AN60" s="18" t="s">
        <v>123</v>
      </c>
      <c r="AO60" s="3" t="s">
        <v>136</v>
      </c>
      <c r="AQ60" t="s">
        <v>172</v>
      </c>
      <c r="AR60" t="s">
        <v>175</v>
      </c>
      <c r="AS60" s="68">
        <v>0</v>
      </c>
      <c r="AT60" s="68">
        <v>0</v>
      </c>
      <c r="AU60" s="68">
        <v>0</v>
      </c>
      <c r="AV60" s="67">
        <f t="shared" si="5"/>
        <v>0</v>
      </c>
      <c r="AW60" s="71"/>
      <c r="AX60" s="71" t="s">
        <v>180</v>
      </c>
      <c r="AY60" s="71" t="s">
        <v>180</v>
      </c>
      <c r="AZ60" s="68"/>
      <c r="BA60" s="68">
        <v>0</v>
      </c>
      <c r="BB60" s="68">
        <v>0</v>
      </c>
      <c r="BC60" s="71"/>
      <c r="BD60" s="71">
        <v>1</v>
      </c>
      <c r="BE60" s="71">
        <v>0</v>
      </c>
      <c r="BF60" s="85">
        <f t="shared" si="6"/>
        <v>1</v>
      </c>
      <c r="BG60" s="82"/>
      <c r="BH60" t="b">
        <v>0</v>
      </c>
      <c r="BI60" t="b">
        <v>0</v>
      </c>
    </row>
    <row r="61" spans="1:61" x14ac:dyDescent="0.25">
      <c r="A61">
        <v>29</v>
      </c>
      <c r="B61" s="10" t="s">
        <v>37</v>
      </c>
      <c r="C61" t="str">
        <f t="shared" si="0"/>
        <v>29G</v>
      </c>
      <c r="D61" t="s">
        <v>164</v>
      </c>
      <c r="E61" s="7"/>
      <c r="F61">
        <v>470</v>
      </c>
      <c r="G61">
        <v>180</v>
      </c>
      <c r="H61">
        <v>270</v>
      </c>
      <c r="I61" s="10">
        <f t="shared" si="1"/>
        <v>21.15</v>
      </c>
      <c r="J61" t="s">
        <v>6</v>
      </c>
      <c r="K61" s="1">
        <v>10</v>
      </c>
      <c r="L61">
        <v>10</v>
      </c>
      <c r="M61">
        <f t="shared" si="7"/>
        <v>10</v>
      </c>
      <c r="N61" t="s">
        <v>164</v>
      </c>
      <c r="O61">
        <v>0</v>
      </c>
      <c r="P61">
        <v>0</v>
      </c>
      <c r="Q61">
        <v>0</v>
      </c>
      <c r="R61">
        <f t="shared" si="2"/>
        <v>0</v>
      </c>
      <c r="T61" s="6">
        <v>1</v>
      </c>
      <c r="U61" s="6">
        <v>0</v>
      </c>
      <c r="W61" s="4">
        <v>0</v>
      </c>
      <c r="X61" s="4">
        <v>0</v>
      </c>
      <c r="Z61" s="5">
        <v>2</v>
      </c>
      <c r="AA61" s="5">
        <v>2</v>
      </c>
      <c r="AB61" s="85">
        <f t="shared" si="3"/>
        <v>5</v>
      </c>
      <c r="AC61" s="2">
        <v>45096</v>
      </c>
      <c r="AD61" t="s">
        <v>90</v>
      </c>
      <c r="AF61" s="28">
        <v>8</v>
      </c>
      <c r="AG61" s="27">
        <v>2</v>
      </c>
      <c r="AH61" s="27">
        <f t="shared" si="4"/>
        <v>10</v>
      </c>
      <c r="AI61" s="29">
        <v>44726</v>
      </c>
      <c r="AJ61" s="27" t="s">
        <v>21</v>
      </c>
      <c r="AL61" s="12">
        <v>44734</v>
      </c>
      <c r="AN61" s="18" t="s">
        <v>123</v>
      </c>
      <c r="AO61" s="3" t="s">
        <v>136</v>
      </c>
      <c r="AQ61" t="s">
        <v>172</v>
      </c>
      <c r="AR61" t="s">
        <v>175</v>
      </c>
      <c r="AS61" s="68">
        <v>0</v>
      </c>
      <c r="AT61" s="68">
        <v>0</v>
      </c>
      <c r="AU61" s="68">
        <v>0</v>
      </c>
      <c r="AV61" s="67">
        <f t="shared" si="5"/>
        <v>0</v>
      </c>
      <c r="AW61" s="71"/>
      <c r="AX61" s="71">
        <v>0</v>
      </c>
      <c r="AY61" s="71">
        <v>0</v>
      </c>
      <c r="AZ61" s="68"/>
      <c r="BA61" s="68">
        <v>0</v>
      </c>
      <c r="BB61" s="68">
        <v>0</v>
      </c>
      <c r="BC61" s="71"/>
      <c r="BD61" s="71">
        <v>2</v>
      </c>
      <c r="BE61" s="71">
        <v>0</v>
      </c>
      <c r="BF61" s="85">
        <f t="shared" si="6"/>
        <v>2</v>
      </c>
      <c r="BG61" s="82"/>
      <c r="BH61" t="b">
        <v>0</v>
      </c>
      <c r="BI61" t="b">
        <v>0</v>
      </c>
    </row>
    <row r="62" spans="1:61" x14ac:dyDescent="0.25">
      <c r="A62">
        <v>30</v>
      </c>
      <c r="B62" t="s">
        <v>40</v>
      </c>
      <c r="C62" t="str">
        <f t="shared" si="0"/>
        <v>30A</v>
      </c>
      <c r="D62" t="s">
        <v>164</v>
      </c>
      <c r="F62">
        <v>600</v>
      </c>
      <c r="G62">
        <v>270</v>
      </c>
      <c r="H62">
        <v>200</v>
      </c>
      <c r="I62" s="10">
        <f t="shared" si="1"/>
        <v>28.2</v>
      </c>
      <c r="J62" t="s">
        <v>4</v>
      </c>
      <c r="K62" s="1">
        <v>20</v>
      </c>
      <c r="L62" s="23" t="s">
        <v>81</v>
      </c>
      <c r="M62">
        <v>22.5</v>
      </c>
      <c r="N62" t="s">
        <v>164</v>
      </c>
      <c r="O62">
        <v>204</v>
      </c>
      <c r="P62">
        <v>0</v>
      </c>
      <c r="Q62">
        <v>0</v>
      </c>
      <c r="R62">
        <f t="shared" si="2"/>
        <v>0</v>
      </c>
      <c r="T62" s="6">
        <v>1</v>
      </c>
      <c r="U62" s="6">
        <v>6</v>
      </c>
      <c r="W62" s="4">
        <v>0</v>
      </c>
      <c r="X62" s="4">
        <v>0</v>
      </c>
      <c r="Z62" s="5">
        <v>100</v>
      </c>
      <c r="AA62" s="41"/>
      <c r="AB62" s="85">
        <f t="shared" si="3"/>
        <v>107</v>
      </c>
      <c r="AC62" s="2">
        <v>45096</v>
      </c>
      <c r="AD62" t="s">
        <v>90</v>
      </c>
      <c r="AF62" s="28">
        <v>45</v>
      </c>
      <c r="AG62" s="27">
        <v>56</v>
      </c>
      <c r="AH62" s="27">
        <f t="shared" si="4"/>
        <v>101</v>
      </c>
      <c r="AI62" s="29">
        <v>44726</v>
      </c>
      <c r="AJ62" s="27" t="s">
        <v>18</v>
      </c>
      <c r="AL62" s="12">
        <v>44734</v>
      </c>
      <c r="AO62" s="3" t="s">
        <v>136</v>
      </c>
      <c r="AQ62" t="s">
        <v>170</v>
      </c>
      <c r="AR62" t="s">
        <v>176</v>
      </c>
      <c r="AS62" s="68">
        <v>1000</v>
      </c>
      <c r="AT62" s="68">
        <v>6</v>
      </c>
      <c r="AU62" s="68">
        <v>8</v>
      </c>
      <c r="AV62" s="67">
        <f t="shared" si="5"/>
        <v>14</v>
      </c>
      <c r="AW62" s="71"/>
      <c r="AX62" s="71">
        <v>3</v>
      </c>
      <c r="AY62" s="71">
        <v>5</v>
      </c>
      <c r="AZ62" s="68"/>
      <c r="BA62" s="68">
        <v>0</v>
      </c>
      <c r="BB62" s="68">
        <v>0</v>
      </c>
      <c r="BC62" s="71"/>
      <c r="BD62" s="71">
        <v>40</v>
      </c>
      <c r="BE62" s="71" t="s">
        <v>183</v>
      </c>
      <c r="BF62" s="85">
        <f t="shared" si="6"/>
        <v>48</v>
      </c>
      <c r="BG62" s="82"/>
      <c r="BH62" t="b">
        <v>0</v>
      </c>
      <c r="BI62" t="b">
        <v>0</v>
      </c>
    </row>
    <row r="63" spans="1:61" x14ac:dyDescent="0.25">
      <c r="A63">
        <v>30</v>
      </c>
      <c r="B63" t="s">
        <v>41</v>
      </c>
      <c r="C63" t="str">
        <f t="shared" si="0"/>
        <v>30B</v>
      </c>
      <c r="D63" t="s">
        <v>164</v>
      </c>
      <c r="F63">
        <v>440</v>
      </c>
      <c r="G63">
        <v>270</v>
      </c>
      <c r="H63">
        <v>200</v>
      </c>
      <c r="I63" s="10">
        <f t="shared" si="1"/>
        <v>20.68</v>
      </c>
      <c r="J63" t="s">
        <v>6</v>
      </c>
      <c r="K63" s="1">
        <v>10</v>
      </c>
      <c r="L63">
        <v>10</v>
      </c>
      <c r="M63">
        <f t="shared" si="7"/>
        <v>10</v>
      </c>
      <c r="N63" t="s">
        <v>164</v>
      </c>
      <c r="O63">
        <v>620</v>
      </c>
      <c r="P63">
        <v>0</v>
      </c>
      <c r="Q63">
        <v>0</v>
      </c>
      <c r="R63">
        <f t="shared" si="2"/>
        <v>0</v>
      </c>
      <c r="W63" s="4">
        <v>0</v>
      </c>
      <c r="X63" s="4">
        <v>0</v>
      </c>
      <c r="Z63" s="5">
        <v>100</v>
      </c>
      <c r="AA63" s="41"/>
      <c r="AB63" s="85">
        <f t="shared" si="3"/>
        <v>100</v>
      </c>
      <c r="AC63" s="2">
        <v>45096</v>
      </c>
      <c r="AD63" t="s">
        <v>90</v>
      </c>
      <c r="AE63" t="s">
        <v>130</v>
      </c>
      <c r="AF63" s="28">
        <v>21</v>
      </c>
      <c r="AG63" s="27">
        <v>77</v>
      </c>
      <c r="AH63" s="27">
        <f t="shared" si="4"/>
        <v>98</v>
      </c>
      <c r="AI63" s="29">
        <v>44726</v>
      </c>
      <c r="AJ63" s="27" t="s">
        <v>18</v>
      </c>
      <c r="AL63" s="12">
        <v>44734</v>
      </c>
      <c r="AO63" s="3" t="s">
        <v>136</v>
      </c>
      <c r="AQ63" t="s">
        <v>170</v>
      </c>
      <c r="AR63" t="s">
        <v>176</v>
      </c>
      <c r="AS63" s="68">
        <v>2000</v>
      </c>
      <c r="AT63" s="68">
        <v>10</v>
      </c>
      <c r="AU63" s="68">
        <v>23</v>
      </c>
      <c r="AV63" s="67">
        <f t="shared" si="5"/>
        <v>33</v>
      </c>
      <c r="AW63" s="71"/>
      <c r="AX63" s="71" t="s">
        <v>180</v>
      </c>
      <c r="AY63" s="71" t="s">
        <v>180</v>
      </c>
      <c r="AZ63" s="68"/>
      <c r="BA63" s="68">
        <v>0</v>
      </c>
      <c r="BB63" s="68">
        <v>0</v>
      </c>
      <c r="BC63" s="71"/>
      <c r="BD63" s="71">
        <v>50</v>
      </c>
      <c r="BE63" s="71" t="s">
        <v>183</v>
      </c>
      <c r="BF63" s="85">
        <f t="shared" si="6"/>
        <v>50</v>
      </c>
      <c r="BG63" s="82"/>
      <c r="BH63" t="b">
        <v>0</v>
      </c>
      <c r="BI63" t="b">
        <v>0</v>
      </c>
    </row>
    <row r="64" spans="1:61" x14ac:dyDescent="0.25">
      <c r="A64">
        <v>30</v>
      </c>
      <c r="B64" t="s">
        <v>42</v>
      </c>
      <c r="C64" t="str">
        <f t="shared" si="0"/>
        <v>30C</v>
      </c>
      <c r="D64" t="s">
        <v>164</v>
      </c>
      <c r="F64">
        <v>450</v>
      </c>
      <c r="G64">
        <v>270</v>
      </c>
      <c r="H64">
        <v>200</v>
      </c>
      <c r="I64" s="10">
        <f t="shared" si="1"/>
        <v>21.15</v>
      </c>
      <c r="J64" t="s">
        <v>4</v>
      </c>
      <c r="K64" s="1">
        <v>20</v>
      </c>
      <c r="L64">
        <v>20</v>
      </c>
      <c r="M64">
        <f t="shared" si="7"/>
        <v>20</v>
      </c>
      <c r="N64" t="s">
        <v>164</v>
      </c>
      <c r="O64">
        <v>493</v>
      </c>
      <c r="P64">
        <v>0</v>
      </c>
      <c r="Q64">
        <v>0</v>
      </c>
      <c r="R64">
        <f t="shared" si="2"/>
        <v>0</v>
      </c>
      <c r="W64" s="4">
        <v>0</v>
      </c>
      <c r="X64" s="4">
        <v>0</v>
      </c>
      <c r="Z64" s="5">
        <v>100</v>
      </c>
      <c r="AA64" s="41"/>
      <c r="AB64" s="85">
        <f t="shared" si="3"/>
        <v>100</v>
      </c>
      <c r="AC64" s="2">
        <v>45096</v>
      </c>
      <c r="AD64" t="s">
        <v>90</v>
      </c>
      <c r="AE64" t="s">
        <v>130</v>
      </c>
      <c r="AF64" s="28">
        <v>15</v>
      </c>
      <c r="AG64" s="27">
        <v>37</v>
      </c>
      <c r="AH64" s="27">
        <f t="shared" si="4"/>
        <v>52</v>
      </c>
      <c r="AI64" s="29">
        <v>44726</v>
      </c>
      <c r="AJ64" s="27" t="s">
        <v>18</v>
      </c>
      <c r="AL64" s="12">
        <v>44734</v>
      </c>
      <c r="AO64" s="3" t="s">
        <v>136</v>
      </c>
      <c r="AQ64" t="s">
        <v>170</v>
      </c>
      <c r="AR64" t="s">
        <v>176</v>
      </c>
      <c r="AS64" s="68">
        <v>700</v>
      </c>
      <c r="AT64" s="68">
        <v>11</v>
      </c>
      <c r="AU64" s="68">
        <v>22</v>
      </c>
      <c r="AV64" s="67">
        <f t="shared" si="5"/>
        <v>33</v>
      </c>
      <c r="AW64" s="71"/>
      <c r="AX64" s="71" t="s">
        <v>180</v>
      </c>
      <c r="AY64" s="71" t="s">
        <v>180</v>
      </c>
      <c r="AZ64" s="68"/>
      <c r="BA64" s="68">
        <v>0</v>
      </c>
      <c r="BB64" s="68">
        <v>0</v>
      </c>
      <c r="BC64" s="71"/>
      <c r="BD64" s="71">
        <v>50</v>
      </c>
      <c r="BE64" s="71" t="s">
        <v>183</v>
      </c>
      <c r="BF64" s="85">
        <f t="shared" si="6"/>
        <v>50</v>
      </c>
      <c r="BG64" s="82"/>
      <c r="BH64" t="b">
        <v>0</v>
      </c>
      <c r="BI64" t="b">
        <v>0</v>
      </c>
    </row>
    <row r="65" spans="1:61" x14ac:dyDescent="0.25">
      <c r="A65">
        <v>30</v>
      </c>
      <c r="B65" t="s">
        <v>46</v>
      </c>
      <c r="C65" t="str">
        <f t="shared" si="0"/>
        <v>30D</v>
      </c>
      <c r="D65" t="s">
        <v>164</v>
      </c>
      <c r="F65">
        <v>450</v>
      </c>
      <c r="G65">
        <v>270</v>
      </c>
      <c r="H65">
        <v>200</v>
      </c>
      <c r="I65" s="10">
        <f t="shared" si="1"/>
        <v>21.15</v>
      </c>
      <c r="J65" t="s">
        <v>8</v>
      </c>
      <c r="K65" s="1">
        <v>30</v>
      </c>
      <c r="L65">
        <v>30</v>
      </c>
      <c r="M65">
        <f t="shared" si="7"/>
        <v>30</v>
      </c>
      <c r="N65" t="s">
        <v>164</v>
      </c>
      <c r="O65">
        <v>119</v>
      </c>
      <c r="P65">
        <v>0</v>
      </c>
      <c r="Q65">
        <v>0</v>
      </c>
      <c r="R65">
        <f t="shared" si="2"/>
        <v>0</v>
      </c>
      <c r="W65" s="4">
        <v>0</v>
      </c>
      <c r="X65" s="4">
        <v>0</v>
      </c>
      <c r="Z65" s="5">
        <v>50</v>
      </c>
      <c r="AA65" s="41"/>
      <c r="AB65" s="85">
        <f t="shared" si="3"/>
        <v>50</v>
      </c>
      <c r="AC65" s="2">
        <v>45096</v>
      </c>
      <c r="AD65" t="s">
        <v>90</v>
      </c>
      <c r="AE65" t="s">
        <v>130</v>
      </c>
      <c r="AF65" s="28">
        <v>10</v>
      </c>
      <c r="AG65" s="27">
        <v>13</v>
      </c>
      <c r="AH65" s="27">
        <f t="shared" si="4"/>
        <v>23</v>
      </c>
      <c r="AI65" s="29">
        <v>44726</v>
      </c>
      <c r="AJ65" s="27" t="s">
        <v>22</v>
      </c>
      <c r="AL65" s="12">
        <v>44734</v>
      </c>
      <c r="AO65" s="3" t="s">
        <v>136</v>
      </c>
      <c r="AQ65" t="s">
        <v>170</v>
      </c>
      <c r="AR65" t="s">
        <v>176</v>
      </c>
      <c r="AS65" s="68">
        <v>200</v>
      </c>
      <c r="AT65" s="68">
        <v>13</v>
      </c>
      <c r="AU65" s="68">
        <v>10</v>
      </c>
      <c r="AV65" s="67">
        <f t="shared" si="5"/>
        <v>23</v>
      </c>
      <c r="AW65" s="71"/>
      <c r="AX65" s="71" t="s">
        <v>180</v>
      </c>
      <c r="AY65" s="71" t="s">
        <v>180</v>
      </c>
      <c r="AZ65" s="68"/>
      <c r="BA65" s="68">
        <v>0</v>
      </c>
      <c r="BB65" s="68">
        <v>0</v>
      </c>
      <c r="BC65" s="71"/>
      <c r="BD65" s="71">
        <v>20</v>
      </c>
      <c r="BE65" s="71">
        <v>5</v>
      </c>
      <c r="BF65" s="85">
        <f t="shared" si="6"/>
        <v>25</v>
      </c>
      <c r="BG65" s="82"/>
      <c r="BH65" t="b">
        <v>0</v>
      </c>
      <c r="BI65" t="b">
        <v>0</v>
      </c>
    </row>
    <row r="66" spans="1:61" x14ac:dyDescent="0.25">
      <c r="A66">
        <v>30</v>
      </c>
      <c r="B66" t="s">
        <v>34</v>
      </c>
      <c r="C66" t="str">
        <f t="shared" si="0"/>
        <v>30E</v>
      </c>
      <c r="D66" t="s">
        <v>164</v>
      </c>
      <c r="F66">
        <v>330</v>
      </c>
      <c r="G66">
        <v>270</v>
      </c>
      <c r="H66">
        <v>200</v>
      </c>
      <c r="I66" s="10">
        <f t="shared" si="1"/>
        <v>15.51</v>
      </c>
      <c r="J66" t="s">
        <v>6</v>
      </c>
      <c r="K66" s="1">
        <v>10</v>
      </c>
      <c r="L66">
        <v>10</v>
      </c>
      <c r="M66">
        <f t="shared" si="7"/>
        <v>10</v>
      </c>
      <c r="N66" t="s">
        <v>164</v>
      </c>
      <c r="O66">
        <v>3</v>
      </c>
      <c r="P66">
        <v>0</v>
      </c>
      <c r="Q66">
        <v>0</v>
      </c>
      <c r="R66">
        <f t="shared" si="2"/>
        <v>0</v>
      </c>
      <c r="T66" s="6">
        <v>2</v>
      </c>
      <c r="U66" s="6">
        <v>3</v>
      </c>
      <c r="W66" s="4">
        <v>0</v>
      </c>
      <c r="X66" s="4">
        <v>0</v>
      </c>
      <c r="Z66" s="5">
        <v>10</v>
      </c>
      <c r="AA66" s="5">
        <v>5</v>
      </c>
      <c r="AB66" s="85">
        <f t="shared" si="3"/>
        <v>20</v>
      </c>
      <c r="AC66" s="2">
        <v>45096</v>
      </c>
      <c r="AD66" t="s">
        <v>90</v>
      </c>
      <c r="AF66" s="28">
        <v>1</v>
      </c>
      <c r="AG66" s="27">
        <v>6</v>
      </c>
      <c r="AH66" s="27">
        <f t="shared" si="4"/>
        <v>7</v>
      </c>
      <c r="AI66" s="29">
        <v>44726</v>
      </c>
      <c r="AJ66" s="27"/>
      <c r="AL66" s="12">
        <v>44734</v>
      </c>
      <c r="AO66" s="3" t="s">
        <v>136</v>
      </c>
      <c r="AQ66" t="s">
        <v>170</v>
      </c>
      <c r="AR66" t="s">
        <v>176</v>
      </c>
      <c r="AS66" s="68">
        <v>40</v>
      </c>
      <c r="AT66" s="68">
        <v>1</v>
      </c>
      <c r="AU66" s="68">
        <v>1</v>
      </c>
      <c r="AV66" s="67">
        <f t="shared" si="5"/>
        <v>2</v>
      </c>
      <c r="AW66" s="71"/>
      <c r="AX66" s="72">
        <v>1</v>
      </c>
      <c r="AY66" s="72">
        <v>0</v>
      </c>
      <c r="AZ66" s="68"/>
      <c r="BA66" s="68">
        <v>0</v>
      </c>
      <c r="BB66" s="68">
        <v>0</v>
      </c>
      <c r="BC66" s="71"/>
      <c r="BD66" s="71">
        <v>8</v>
      </c>
      <c r="BE66" s="71">
        <v>20</v>
      </c>
      <c r="BF66" s="85">
        <f t="shared" si="6"/>
        <v>29</v>
      </c>
      <c r="BG66" s="82" t="s">
        <v>199</v>
      </c>
      <c r="BH66" t="b">
        <v>0</v>
      </c>
      <c r="BI66" t="b">
        <v>0</v>
      </c>
    </row>
    <row r="67" spans="1:61" x14ac:dyDescent="0.25">
      <c r="A67">
        <v>31</v>
      </c>
      <c r="B67" t="s">
        <v>40</v>
      </c>
      <c r="C67" t="str">
        <f t="shared" si="0"/>
        <v>31A</v>
      </c>
      <c r="D67" t="s">
        <v>164</v>
      </c>
      <c r="F67">
        <v>500</v>
      </c>
      <c r="G67">
        <v>250</v>
      </c>
      <c r="H67">
        <v>200</v>
      </c>
      <c r="I67" s="10">
        <f t="shared" si="1"/>
        <v>22.5</v>
      </c>
      <c r="J67" t="s">
        <v>4</v>
      </c>
      <c r="K67" s="1">
        <v>20</v>
      </c>
      <c r="L67">
        <v>20</v>
      </c>
      <c r="M67">
        <f t="shared" si="7"/>
        <v>20</v>
      </c>
      <c r="N67" t="s">
        <v>164</v>
      </c>
      <c r="O67">
        <v>0</v>
      </c>
      <c r="P67">
        <v>0</v>
      </c>
      <c r="Q67">
        <v>0</v>
      </c>
      <c r="R67">
        <f t="shared" si="2"/>
        <v>0</v>
      </c>
      <c r="T67" s="6">
        <v>1</v>
      </c>
      <c r="U67" s="6">
        <v>2</v>
      </c>
      <c r="W67" s="4">
        <v>0</v>
      </c>
      <c r="X67" s="4">
        <v>0</v>
      </c>
      <c r="Z67" s="5">
        <v>0</v>
      </c>
      <c r="AA67" s="5">
        <v>0</v>
      </c>
      <c r="AB67" s="85">
        <f t="shared" si="3"/>
        <v>3</v>
      </c>
      <c r="AC67" s="2">
        <v>45096</v>
      </c>
      <c r="AD67" t="s">
        <v>90</v>
      </c>
      <c r="AF67" s="28">
        <v>12</v>
      </c>
      <c r="AG67" s="27">
        <v>17</v>
      </c>
      <c r="AH67" s="27">
        <f t="shared" si="4"/>
        <v>29</v>
      </c>
      <c r="AI67" s="29">
        <v>44726</v>
      </c>
      <c r="AJ67" s="27"/>
      <c r="AL67" s="12">
        <v>44739</v>
      </c>
      <c r="AO67" s="3" t="s">
        <v>136</v>
      </c>
      <c r="AQ67" t="s">
        <v>171</v>
      </c>
      <c r="AR67" t="s">
        <v>176</v>
      </c>
      <c r="AS67" s="68">
        <v>0</v>
      </c>
      <c r="AT67" s="68">
        <v>0</v>
      </c>
      <c r="AU67" s="68">
        <v>0</v>
      </c>
      <c r="AV67" s="67">
        <f t="shared" si="5"/>
        <v>0</v>
      </c>
      <c r="AW67" s="71"/>
      <c r="AX67" s="71">
        <v>3</v>
      </c>
      <c r="AY67" s="71">
        <v>2</v>
      </c>
      <c r="AZ67" s="68"/>
      <c r="BA67" s="68">
        <v>0</v>
      </c>
      <c r="BB67" s="68">
        <v>0</v>
      </c>
      <c r="BC67" s="71"/>
      <c r="BD67" s="71">
        <v>1</v>
      </c>
      <c r="BE67" s="71">
        <v>0</v>
      </c>
      <c r="BF67" s="85">
        <f t="shared" si="6"/>
        <v>6</v>
      </c>
      <c r="BG67" s="82"/>
      <c r="BH67" t="b">
        <v>0</v>
      </c>
      <c r="BI67" t="b">
        <v>0</v>
      </c>
    </row>
    <row r="68" spans="1:61" x14ac:dyDescent="0.25">
      <c r="A68">
        <v>31</v>
      </c>
      <c r="B68" t="s">
        <v>41</v>
      </c>
      <c r="C68" t="str">
        <f t="shared" si="0"/>
        <v>31B</v>
      </c>
      <c r="D68" t="s">
        <v>164</v>
      </c>
      <c r="F68">
        <v>550</v>
      </c>
      <c r="G68">
        <v>250</v>
      </c>
      <c r="H68">
        <v>200</v>
      </c>
      <c r="I68" s="10">
        <f t="shared" ref="I68:I128" si="8">(F68*(G68+H68))/10000</f>
        <v>24.75</v>
      </c>
      <c r="J68" t="s">
        <v>8</v>
      </c>
      <c r="K68" s="1">
        <v>30</v>
      </c>
      <c r="L68">
        <v>35</v>
      </c>
      <c r="M68">
        <f t="shared" si="7"/>
        <v>35</v>
      </c>
      <c r="N68" t="s">
        <v>164</v>
      </c>
      <c r="O68">
        <v>0</v>
      </c>
      <c r="P68">
        <v>0</v>
      </c>
      <c r="Q68">
        <v>0</v>
      </c>
      <c r="R68">
        <f t="shared" si="2"/>
        <v>0</v>
      </c>
      <c r="W68" s="4">
        <v>0</v>
      </c>
      <c r="X68" s="4">
        <v>0</v>
      </c>
      <c r="Z68" s="5">
        <v>2</v>
      </c>
      <c r="AA68" s="5">
        <v>5</v>
      </c>
      <c r="AB68" s="85">
        <f t="shared" si="3"/>
        <v>7</v>
      </c>
      <c r="AC68" s="2">
        <v>45096</v>
      </c>
      <c r="AD68" t="s">
        <v>90</v>
      </c>
      <c r="AE68" t="s">
        <v>130</v>
      </c>
      <c r="AF68" s="28">
        <v>5</v>
      </c>
      <c r="AG68" s="27">
        <v>14</v>
      </c>
      <c r="AH68" s="27">
        <f t="shared" si="4"/>
        <v>19</v>
      </c>
      <c r="AI68" s="29">
        <v>44726</v>
      </c>
      <c r="AJ68" s="27"/>
      <c r="AL68" s="12">
        <v>44739</v>
      </c>
      <c r="AO68" s="3" t="s">
        <v>136</v>
      </c>
      <c r="AQ68" t="s">
        <v>171</v>
      </c>
      <c r="AR68" t="s">
        <v>176</v>
      </c>
      <c r="AS68" s="68">
        <v>25</v>
      </c>
      <c r="AT68" s="68">
        <v>0</v>
      </c>
      <c r="AU68" s="68">
        <v>0</v>
      </c>
      <c r="AV68" s="67">
        <f t="shared" si="5"/>
        <v>0</v>
      </c>
      <c r="AW68" s="71"/>
      <c r="AX68" s="71" t="s">
        <v>180</v>
      </c>
      <c r="AY68" s="71" t="s">
        <v>180</v>
      </c>
      <c r="AZ68" s="68"/>
      <c r="BA68" s="68">
        <v>0</v>
      </c>
      <c r="BB68" s="68">
        <v>0</v>
      </c>
      <c r="BC68" s="71"/>
      <c r="BD68" s="71">
        <v>2</v>
      </c>
      <c r="BE68" s="71">
        <v>3</v>
      </c>
      <c r="BF68" s="85">
        <f t="shared" si="6"/>
        <v>5</v>
      </c>
      <c r="BG68" s="82"/>
      <c r="BH68" t="b">
        <v>0</v>
      </c>
      <c r="BI68" t="b">
        <v>0</v>
      </c>
    </row>
    <row r="69" spans="1:61" x14ac:dyDescent="0.25">
      <c r="A69">
        <v>31</v>
      </c>
      <c r="B69" t="s">
        <v>42</v>
      </c>
      <c r="C69" t="str">
        <f t="shared" ref="C69:C132" si="9">A69&amp;B69</f>
        <v>31C</v>
      </c>
      <c r="D69" t="s">
        <v>164</v>
      </c>
      <c r="F69">
        <v>500</v>
      </c>
      <c r="G69">
        <v>250</v>
      </c>
      <c r="H69">
        <v>200</v>
      </c>
      <c r="I69" s="10">
        <f t="shared" si="8"/>
        <v>22.5</v>
      </c>
      <c r="J69" t="s">
        <v>6</v>
      </c>
      <c r="K69" s="1">
        <v>10</v>
      </c>
      <c r="L69">
        <v>25</v>
      </c>
      <c r="M69">
        <f t="shared" ref="M69:M129" si="10">L69</f>
        <v>25</v>
      </c>
      <c r="N69" t="s">
        <v>164</v>
      </c>
      <c r="O69">
        <v>0</v>
      </c>
      <c r="P69">
        <v>0</v>
      </c>
      <c r="Q69">
        <v>0</v>
      </c>
      <c r="R69">
        <f t="shared" ref="R69:R132" si="11">SUM(P69,Q69)</f>
        <v>0</v>
      </c>
      <c r="W69" s="4">
        <v>0</v>
      </c>
      <c r="X69" s="4">
        <v>0</v>
      </c>
      <c r="Z69" s="5">
        <v>2</v>
      </c>
      <c r="AA69" s="5">
        <v>3</v>
      </c>
      <c r="AB69" s="85">
        <f t="shared" ref="AB69:AB132" si="12">SUM(T69:U69,W69:X69,Z69:AA69)</f>
        <v>5</v>
      </c>
      <c r="AC69" s="2">
        <v>45096</v>
      </c>
      <c r="AD69" t="s">
        <v>90</v>
      </c>
      <c r="AE69" t="s">
        <v>130</v>
      </c>
      <c r="AF69" s="28">
        <v>13</v>
      </c>
      <c r="AG69" s="27">
        <v>19</v>
      </c>
      <c r="AH69" s="27">
        <f t="shared" ref="AH69:AH132" si="13">SUM(AF69:AG69)</f>
        <v>32</v>
      </c>
      <c r="AI69" s="29">
        <v>44726</v>
      </c>
      <c r="AJ69" s="27"/>
      <c r="AL69" s="12">
        <v>44739</v>
      </c>
      <c r="AO69" s="3" t="s">
        <v>136</v>
      </c>
      <c r="AQ69" t="s">
        <v>171</v>
      </c>
      <c r="AR69" t="s">
        <v>176</v>
      </c>
      <c r="AS69" s="68">
        <v>23</v>
      </c>
      <c r="AT69" s="68">
        <v>0</v>
      </c>
      <c r="AU69" s="68">
        <v>0</v>
      </c>
      <c r="AV69" s="67">
        <f t="shared" ref="AV69:AV132" si="14">SUM(AT69:AU69)</f>
        <v>0</v>
      </c>
      <c r="AW69" s="71"/>
      <c r="AX69" s="71" t="s">
        <v>180</v>
      </c>
      <c r="AY69" s="71" t="s">
        <v>180</v>
      </c>
      <c r="AZ69" s="68"/>
      <c r="BA69" s="68">
        <v>0</v>
      </c>
      <c r="BB69" s="68">
        <v>0</v>
      </c>
      <c r="BC69" s="71"/>
      <c r="BD69" s="71">
        <v>1</v>
      </c>
      <c r="BE69" s="71">
        <v>5</v>
      </c>
      <c r="BF69" s="85">
        <f t="shared" ref="BF69:BF132" si="15">SUM(AW69:BE69)</f>
        <v>6</v>
      </c>
      <c r="BG69" s="82"/>
      <c r="BH69" t="b">
        <v>0</v>
      </c>
      <c r="BI69" t="b">
        <v>0</v>
      </c>
    </row>
    <row r="70" spans="1:61" x14ac:dyDescent="0.25">
      <c r="A70">
        <v>31</v>
      </c>
      <c r="B70" t="s">
        <v>46</v>
      </c>
      <c r="C70" t="str">
        <f t="shared" si="9"/>
        <v>31D</v>
      </c>
      <c r="D70" t="s">
        <v>164</v>
      </c>
      <c r="F70">
        <v>370</v>
      </c>
      <c r="G70">
        <v>400</v>
      </c>
      <c r="H70">
        <v>200</v>
      </c>
      <c r="I70" s="10">
        <f t="shared" si="8"/>
        <v>22.2</v>
      </c>
      <c r="J70" t="s">
        <v>4</v>
      </c>
      <c r="K70" s="1">
        <v>20</v>
      </c>
      <c r="L70">
        <v>25</v>
      </c>
      <c r="M70">
        <f t="shared" si="10"/>
        <v>25</v>
      </c>
      <c r="N70" t="s">
        <v>164</v>
      </c>
      <c r="O70">
        <v>0</v>
      </c>
      <c r="P70">
        <v>0</v>
      </c>
      <c r="Q70">
        <v>0</v>
      </c>
      <c r="R70">
        <f t="shared" si="11"/>
        <v>0</v>
      </c>
      <c r="W70" s="4">
        <v>0</v>
      </c>
      <c r="X70" s="4">
        <v>0</v>
      </c>
      <c r="Z70" s="5">
        <v>1</v>
      </c>
      <c r="AA70" s="5">
        <v>1</v>
      </c>
      <c r="AB70" s="85">
        <f t="shared" si="12"/>
        <v>2</v>
      </c>
      <c r="AC70" s="2">
        <v>45096</v>
      </c>
      <c r="AD70" t="s">
        <v>90</v>
      </c>
      <c r="AE70" t="s">
        <v>130</v>
      </c>
      <c r="AF70" s="28">
        <v>15</v>
      </c>
      <c r="AG70" s="27">
        <v>28</v>
      </c>
      <c r="AH70" s="27">
        <f t="shared" si="13"/>
        <v>43</v>
      </c>
      <c r="AI70" s="29">
        <v>44726</v>
      </c>
      <c r="AJ70" s="27"/>
      <c r="AL70" s="12">
        <v>44739</v>
      </c>
      <c r="AO70" s="3" t="s">
        <v>136</v>
      </c>
      <c r="AQ70" t="s">
        <v>171</v>
      </c>
      <c r="AR70" t="s">
        <v>176</v>
      </c>
      <c r="AS70" s="68">
        <v>43</v>
      </c>
      <c r="AT70" s="68">
        <v>0</v>
      </c>
      <c r="AU70" s="68">
        <v>0</v>
      </c>
      <c r="AV70" s="67">
        <f t="shared" si="14"/>
        <v>0</v>
      </c>
      <c r="AW70" s="71"/>
      <c r="AX70" s="71" t="s">
        <v>180</v>
      </c>
      <c r="AY70" s="71" t="s">
        <v>180</v>
      </c>
      <c r="AZ70" s="68"/>
      <c r="BA70" s="68">
        <v>0</v>
      </c>
      <c r="BB70" s="68">
        <v>0</v>
      </c>
      <c r="BC70" s="71"/>
      <c r="BD70" s="71">
        <v>4</v>
      </c>
      <c r="BE70" s="71">
        <v>3</v>
      </c>
      <c r="BF70" s="85">
        <f t="shared" si="15"/>
        <v>7</v>
      </c>
      <c r="BG70" s="82"/>
      <c r="BH70" t="b">
        <v>0</v>
      </c>
      <c r="BI70" t="b">
        <v>0</v>
      </c>
    </row>
    <row r="71" spans="1:61" x14ac:dyDescent="0.25">
      <c r="A71">
        <v>31</v>
      </c>
      <c r="B71" t="s">
        <v>34</v>
      </c>
      <c r="C71" t="str">
        <f t="shared" si="9"/>
        <v>31E</v>
      </c>
      <c r="D71" t="s">
        <v>164</v>
      </c>
      <c r="F71">
        <v>610</v>
      </c>
      <c r="G71">
        <v>220</v>
      </c>
      <c r="H71">
        <v>170</v>
      </c>
      <c r="I71" s="10">
        <f t="shared" si="8"/>
        <v>23.79</v>
      </c>
      <c r="J71" t="s">
        <v>8</v>
      </c>
      <c r="K71" s="1">
        <v>30</v>
      </c>
      <c r="L71">
        <v>40</v>
      </c>
      <c r="M71">
        <f t="shared" si="10"/>
        <v>40</v>
      </c>
      <c r="N71" t="s">
        <v>164</v>
      </c>
      <c r="O71">
        <v>0</v>
      </c>
      <c r="P71">
        <v>0</v>
      </c>
      <c r="Q71">
        <v>0</v>
      </c>
      <c r="R71">
        <f t="shared" si="11"/>
        <v>0</v>
      </c>
      <c r="W71" s="4">
        <v>0</v>
      </c>
      <c r="X71" s="4">
        <v>0</v>
      </c>
      <c r="Z71" s="5">
        <v>3</v>
      </c>
      <c r="AA71" s="5">
        <v>0</v>
      </c>
      <c r="AB71" s="85">
        <f t="shared" si="12"/>
        <v>3</v>
      </c>
      <c r="AC71" s="2">
        <v>45096</v>
      </c>
      <c r="AD71" t="s">
        <v>90</v>
      </c>
      <c r="AE71" t="s">
        <v>130</v>
      </c>
      <c r="AF71" s="28">
        <v>25</v>
      </c>
      <c r="AG71" s="27">
        <v>60</v>
      </c>
      <c r="AH71" s="27">
        <f t="shared" si="13"/>
        <v>85</v>
      </c>
      <c r="AI71" s="29">
        <v>44726</v>
      </c>
      <c r="AJ71" s="27"/>
      <c r="AL71" s="12">
        <v>44739</v>
      </c>
      <c r="AO71" s="3" t="s">
        <v>136</v>
      </c>
      <c r="AQ71" t="s">
        <v>171</v>
      </c>
      <c r="AR71" t="s">
        <v>176</v>
      </c>
      <c r="AS71" s="68">
        <v>300</v>
      </c>
      <c r="AT71" s="68">
        <v>1</v>
      </c>
      <c r="AU71" s="68">
        <v>0</v>
      </c>
      <c r="AV71" s="67">
        <f t="shared" si="14"/>
        <v>1</v>
      </c>
      <c r="AW71" s="71"/>
      <c r="AX71" s="71" t="s">
        <v>180</v>
      </c>
      <c r="AY71" s="71" t="s">
        <v>180</v>
      </c>
      <c r="AZ71" s="68"/>
      <c r="BA71" s="68">
        <v>0</v>
      </c>
      <c r="BB71" s="68">
        <v>0</v>
      </c>
      <c r="BC71" s="71"/>
      <c r="BD71" s="71">
        <v>4</v>
      </c>
      <c r="BE71" s="71">
        <v>3</v>
      </c>
      <c r="BF71" s="85">
        <f t="shared" si="15"/>
        <v>7</v>
      </c>
      <c r="BG71" s="82"/>
      <c r="BH71" t="b">
        <v>0</v>
      </c>
      <c r="BI71" t="b">
        <v>0</v>
      </c>
    </row>
    <row r="72" spans="1:61" x14ac:dyDescent="0.25">
      <c r="A72">
        <v>31</v>
      </c>
      <c r="B72" t="s">
        <v>36</v>
      </c>
      <c r="C72" t="str">
        <f t="shared" si="9"/>
        <v>31F</v>
      </c>
      <c r="D72" t="s">
        <v>164</v>
      </c>
      <c r="F72">
        <v>520</v>
      </c>
      <c r="G72">
        <v>220</v>
      </c>
      <c r="H72">
        <v>170</v>
      </c>
      <c r="I72" s="10">
        <f t="shared" si="8"/>
        <v>20.28</v>
      </c>
      <c r="J72" t="s">
        <v>6</v>
      </c>
      <c r="K72" s="1">
        <v>10</v>
      </c>
      <c r="L72">
        <v>10</v>
      </c>
      <c r="M72">
        <f t="shared" si="10"/>
        <v>10</v>
      </c>
      <c r="N72" t="s">
        <v>164</v>
      </c>
      <c r="O72">
        <v>0</v>
      </c>
      <c r="P72">
        <v>0</v>
      </c>
      <c r="Q72">
        <v>0</v>
      </c>
      <c r="R72">
        <f t="shared" si="11"/>
        <v>0</v>
      </c>
      <c r="W72" s="4">
        <v>0</v>
      </c>
      <c r="X72" s="4">
        <v>0</v>
      </c>
      <c r="Z72" s="5">
        <v>0</v>
      </c>
      <c r="AA72" s="5">
        <v>0</v>
      </c>
      <c r="AB72" s="85">
        <f t="shared" si="12"/>
        <v>0</v>
      </c>
      <c r="AC72" s="2">
        <v>45096</v>
      </c>
      <c r="AD72" t="s">
        <v>90</v>
      </c>
      <c r="AE72" t="s">
        <v>130</v>
      </c>
      <c r="AF72" s="28">
        <v>14</v>
      </c>
      <c r="AG72" s="27">
        <v>36</v>
      </c>
      <c r="AH72" s="27">
        <f t="shared" si="13"/>
        <v>50</v>
      </c>
      <c r="AI72" s="29">
        <v>44726</v>
      </c>
      <c r="AJ72" s="27"/>
      <c r="AL72" s="12">
        <v>44739</v>
      </c>
      <c r="AO72" s="3" t="s">
        <v>136</v>
      </c>
      <c r="AQ72" t="s">
        <v>171</v>
      </c>
      <c r="AR72" t="s">
        <v>176</v>
      </c>
      <c r="AS72" s="68">
        <v>0</v>
      </c>
      <c r="AT72" s="68">
        <v>0</v>
      </c>
      <c r="AU72" s="68">
        <v>0</v>
      </c>
      <c r="AV72" s="67">
        <f t="shared" si="14"/>
        <v>0</v>
      </c>
      <c r="AW72" s="71"/>
      <c r="AX72" s="71" t="s">
        <v>180</v>
      </c>
      <c r="AY72" s="71" t="s">
        <v>180</v>
      </c>
      <c r="AZ72" s="68"/>
      <c r="BA72" s="68">
        <v>0</v>
      </c>
      <c r="BB72" s="68">
        <v>0</v>
      </c>
      <c r="BC72" s="71"/>
      <c r="BD72" s="71">
        <v>0</v>
      </c>
      <c r="BE72" s="71">
        <v>0</v>
      </c>
      <c r="BF72" s="85">
        <f t="shared" si="15"/>
        <v>0</v>
      </c>
      <c r="BG72" s="82"/>
      <c r="BH72" s="84" t="b">
        <v>1</v>
      </c>
      <c r="BI72" s="84" t="b">
        <v>1</v>
      </c>
    </row>
    <row r="73" spans="1:61" x14ac:dyDescent="0.25">
      <c r="A73">
        <v>31</v>
      </c>
      <c r="B73" t="s">
        <v>37</v>
      </c>
      <c r="C73" t="str">
        <f t="shared" si="9"/>
        <v>31G</v>
      </c>
      <c r="D73" t="s">
        <v>164</v>
      </c>
      <c r="F73">
        <v>440</v>
      </c>
      <c r="G73">
        <v>220</v>
      </c>
      <c r="H73">
        <v>260</v>
      </c>
      <c r="I73" s="10">
        <f t="shared" si="8"/>
        <v>21.12</v>
      </c>
      <c r="J73" t="s">
        <v>8</v>
      </c>
      <c r="K73" s="1">
        <v>30</v>
      </c>
      <c r="L73">
        <v>30</v>
      </c>
      <c r="M73">
        <f t="shared" si="10"/>
        <v>30</v>
      </c>
      <c r="N73" t="s">
        <v>164</v>
      </c>
      <c r="O73">
        <v>0</v>
      </c>
      <c r="P73">
        <v>0</v>
      </c>
      <c r="Q73">
        <v>0</v>
      </c>
      <c r="R73">
        <f t="shared" si="11"/>
        <v>0</v>
      </c>
      <c r="T73" s="6">
        <v>0</v>
      </c>
      <c r="U73" s="6">
        <v>0</v>
      </c>
      <c r="W73" s="4">
        <v>0</v>
      </c>
      <c r="X73" s="4">
        <v>0</v>
      </c>
      <c r="Z73" s="5">
        <v>0</v>
      </c>
      <c r="AA73" s="5">
        <v>0</v>
      </c>
      <c r="AB73" s="85">
        <f t="shared" si="12"/>
        <v>0</v>
      </c>
      <c r="AC73" s="2">
        <v>45096</v>
      </c>
      <c r="AD73" t="s">
        <v>90</v>
      </c>
      <c r="AF73" s="28">
        <v>5</v>
      </c>
      <c r="AG73" s="27">
        <v>4</v>
      </c>
      <c r="AH73" s="27">
        <f t="shared" si="13"/>
        <v>9</v>
      </c>
      <c r="AI73" s="29">
        <v>44726</v>
      </c>
      <c r="AJ73" s="27"/>
      <c r="AL73" s="12">
        <v>44739</v>
      </c>
      <c r="AO73" s="3" t="s">
        <v>136</v>
      </c>
      <c r="AQ73" t="s">
        <v>171</v>
      </c>
      <c r="AR73" t="s">
        <v>176</v>
      </c>
      <c r="AS73" s="68">
        <v>0</v>
      </c>
      <c r="AT73" s="68">
        <v>0</v>
      </c>
      <c r="AU73" s="68">
        <v>0</v>
      </c>
      <c r="AV73" s="67">
        <f t="shared" si="14"/>
        <v>0</v>
      </c>
      <c r="AW73" s="71"/>
      <c r="AX73" s="71">
        <v>1</v>
      </c>
      <c r="AY73" s="71">
        <v>0</v>
      </c>
      <c r="AZ73" s="68"/>
      <c r="BA73" s="68">
        <v>0</v>
      </c>
      <c r="BB73" s="68">
        <v>0</v>
      </c>
      <c r="BC73" s="71"/>
      <c r="BD73" s="71">
        <v>0</v>
      </c>
      <c r="BE73" s="71">
        <v>0</v>
      </c>
      <c r="BF73" s="85">
        <f t="shared" si="15"/>
        <v>1</v>
      </c>
      <c r="BG73" s="82"/>
      <c r="BH73" s="84" t="b">
        <v>1</v>
      </c>
      <c r="BI73" t="b">
        <v>0</v>
      </c>
    </row>
    <row r="74" spans="1:61" x14ac:dyDescent="0.25">
      <c r="A74">
        <v>32</v>
      </c>
      <c r="B74" t="s">
        <v>40</v>
      </c>
      <c r="C74" t="str">
        <f t="shared" si="9"/>
        <v>32A</v>
      </c>
      <c r="D74" t="s">
        <v>164</v>
      </c>
      <c r="F74">
        <v>470</v>
      </c>
      <c r="G74">
        <v>140</v>
      </c>
      <c r="H74">
        <v>120</v>
      </c>
      <c r="I74" s="10">
        <f t="shared" si="8"/>
        <v>12.22</v>
      </c>
      <c r="J74" t="s">
        <v>8</v>
      </c>
      <c r="K74" s="1">
        <v>30</v>
      </c>
      <c r="L74">
        <v>30</v>
      </c>
      <c r="M74">
        <f t="shared" si="10"/>
        <v>30</v>
      </c>
      <c r="N74" t="s">
        <v>164</v>
      </c>
      <c r="O74">
        <v>0</v>
      </c>
      <c r="P74">
        <v>0</v>
      </c>
      <c r="Q74">
        <v>0</v>
      </c>
      <c r="R74">
        <f t="shared" si="11"/>
        <v>0</v>
      </c>
      <c r="T74" s="6">
        <v>0</v>
      </c>
      <c r="U74" s="6">
        <v>0</v>
      </c>
      <c r="W74" s="4">
        <v>0</v>
      </c>
      <c r="X74" s="4">
        <v>0</v>
      </c>
      <c r="Z74" s="5">
        <v>0</v>
      </c>
      <c r="AA74" s="5">
        <v>0</v>
      </c>
      <c r="AB74" s="85">
        <f t="shared" si="12"/>
        <v>0</v>
      </c>
      <c r="AC74" s="2">
        <v>45096</v>
      </c>
      <c r="AD74" t="s">
        <v>90</v>
      </c>
      <c r="AF74" s="28">
        <v>7</v>
      </c>
      <c r="AG74" s="27">
        <v>3</v>
      </c>
      <c r="AH74" s="27">
        <f t="shared" si="13"/>
        <v>10</v>
      </c>
      <c r="AI74" s="29">
        <v>44726</v>
      </c>
      <c r="AJ74" s="27"/>
      <c r="AL74" s="12">
        <v>44740</v>
      </c>
      <c r="AO74" s="3" t="s">
        <v>136</v>
      </c>
      <c r="AQ74" t="s">
        <v>170</v>
      </c>
      <c r="AR74" t="s">
        <v>176</v>
      </c>
      <c r="AS74" s="68">
        <v>0</v>
      </c>
      <c r="AT74" s="68">
        <v>0</v>
      </c>
      <c r="AU74" s="68">
        <v>0</v>
      </c>
      <c r="AV74" s="67">
        <f t="shared" si="14"/>
        <v>0</v>
      </c>
      <c r="AW74" s="71"/>
      <c r="AX74" s="71">
        <v>0</v>
      </c>
      <c r="AY74" s="71">
        <v>0</v>
      </c>
      <c r="AZ74" s="68"/>
      <c r="BA74" s="68">
        <v>0</v>
      </c>
      <c r="BB74" s="68">
        <v>0</v>
      </c>
      <c r="BC74" s="71"/>
      <c r="BD74" s="71">
        <v>0</v>
      </c>
      <c r="BE74" s="71">
        <v>0</v>
      </c>
      <c r="BF74" s="85">
        <f t="shared" si="15"/>
        <v>0</v>
      </c>
      <c r="BG74" s="82"/>
      <c r="BH74" s="84" t="b">
        <v>1</v>
      </c>
      <c r="BI74" s="84" t="b">
        <v>1</v>
      </c>
    </row>
    <row r="75" spans="1:61" x14ac:dyDescent="0.25">
      <c r="A75">
        <v>32</v>
      </c>
      <c r="B75" t="s">
        <v>41</v>
      </c>
      <c r="C75" t="str">
        <f t="shared" si="9"/>
        <v>32B</v>
      </c>
      <c r="D75" t="s">
        <v>164</v>
      </c>
      <c r="F75">
        <v>470</v>
      </c>
      <c r="G75">
        <v>140</v>
      </c>
      <c r="H75">
        <v>120</v>
      </c>
      <c r="I75" s="10">
        <f t="shared" si="8"/>
        <v>12.22</v>
      </c>
      <c r="J75" t="s">
        <v>4</v>
      </c>
      <c r="K75" s="1">
        <v>20</v>
      </c>
      <c r="L75">
        <v>20</v>
      </c>
      <c r="M75">
        <f t="shared" si="10"/>
        <v>20</v>
      </c>
      <c r="N75" t="s">
        <v>165</v>
      </c>
      <c r="O75">
        <v>0</v>
      </c>
      <c r="P75">
        <v>0</v>
      </c>
      <c r="Q75">
        <v>0</v>
      </c>
      <c r="R75">
        <f t="shared" si="11"/>
        <v>0</v>
      </c>
      <c r="W75" s="4">
        <v>0</v>
      </c>
      <c r="X75" s="4">
        <v>1</v>
      </c>
      <c r="Z75" s="5">
        <v>0</v>
      </c>
      <c r="AA75" s="5">
        <v>0</v>
      </c>
      <c r="AB75" s="85">
        <f t="shared" si="12"/>
        <v>1</v>
      </c>
      <c r="AC75" s="2">
        <v>45096</v>
      </c>
      <c r="AD75" t="s">
        <v>90</v>
      </c>
      <c r="AE75" t="s">
        <v>130</v>
      </c>
      <c r="AF75" s="28">
        <v>5</v>
      </c>
      <c r="AG75" s="27">
        <v>4</v>
      </c>
      <c r="AH75" s="27">
        <f t="shared" si="13"/>
        <v>9</v>
      </c>
      <c r="AI75" s="29">
        <v>44726</v>
      </c>
      <c r="AJ75" s="27"/>
      <c r="AK75" s="9" t="s">
        <v>106</v>
      </c>
      <c r="AL75" s="12">
        <v>44740</v>
      </c>
      <c r="AO75" s="3" t="s">
        <v>136</v>
      </c>
      <c r="AQ75" t="s">
        <v>170</v>
      </c>
      <c r="AR75" t="s">
        <v>176</v>
      </c>
      <c r="AS75" s="68">
        <v>3</v>
      </c>
      <c r="AT75" s="68">
        <v>0</v>
      </c>
      <c r="AU75" s="68">
        <v>0</v>
      </c>
      <c r="AV75" s="67">
        <f t="shared" si="14"/>
        <v>0</v>
      </c>
      <c r="AW75" s="71"/>
      <c r="AX75" s="71" t="s">
        <v>180</v>
      </c>
      <c r="AY75" s="71" t="s">
        <v>180</v>
      </c>
      <c r="AZ75" s="68"/>
      <c r="BA75" s="68">
        <v>1</v>
      </c>
      <c r="BB75" s="68">
        <v>0</v>
      </c>
      <c r="BC75" s="71"/>
      <c r="BD75" s="71">
        <v>0</v>
      </c>
      <c r="BE75" s="71">
        <v>0</v>
      </c>
      <c r="BF75" s="85">
        <f t="shared" si="15"/>
        <v>1</v>
      </c>
      <c r="BG75" s="82"/>
      <c r="BH75" t="b">
        <v>0</v>
      </c>
      <c r="BI75" t="b">
        <v>0</v>
      </c>
    </row>
    <row r="76" spans="1:61" x14ac:dyDescent="0.25">
      <c r="A76">
        <v>32</v>
      </c>
      <c r="B76" t="s">
        <v>42</v>
      </c>
      <c r="C76" t="str">
        <f t="shared" si="9"/>
        <v>32C</v>
      </c>
      <c r="D76" t="s">
        <v>164</v>
      </c>
      <c r="F76">
        <v>500</v>
      </c>
      <c r="G76">
        <v>170</v>
      </c>
      <c r="H76">
        <v>150</v>
      </c>
      <c r="I76" s="10">
        <f t="shared" si="8"/>
        <v>16</v>
      </c>
      <c r="J76" t="s">
        <v>6</v>
      </c>
      <c r="K76" s="1">
        <v>10</v>
      </c>
      <c r="L76">
        <v>15</v>
      </c>
      <c r="M76">
        <f t="shared" si="10"/>
        <v>15</v>
      </c>
      <c r="N76" t="s">
        <v>164</v>
      </c>
      <c r="O76">
        <v>0</v>
      </c>
      <c r="P76">
        <v>0</v>
      </c>
      <c r="Q76">
        <v>0</v>
      </c>
      <c r="R76">
        <f t="shared" si="11"/>
        <v>0</v>
      </c>
      <c r="W76" s="4">
        <v>0</v>
      </c>
      <c r="X76" s="4">
        <v>0</v>
      </c>
      <c r="Z76" s="5">
        <v>3</v>
      </c>
      <c r="AA76" s="5">
        <v>5</v>
      </c>
      <c r="AB76" s="85">
        <f t="shared" si="12"/>
        <v>8</v>
      </c>
      <c r="AC76" s="2">
        <v>45096</v>
      </c>
      <c r="AD76" t="s">
        <v>90</v>
      </c>
      <c r="AE76" t="s">
        <v>130</v>
      </c>
      <c r="AF76" s="28">
        <v>6</v>
      </c>
      <c r="AG76" s="27">
        <v>16</v>
      </c>
      <c r="AH76" s="27">
        <f t="shared" si="13"/>
        <v>22</v>
      </c>
      <c r="AI76" s="29">
        <v>44726</v>
      </c>
      <c r="AJ76" s="27"/>
      <c r="AL76" s="12">
        <v>44740</v>
      </c>
      <c r="AO76" s="3" t="s">
        <v>136</v>
      </c>
      <c r="AQ76" t="s">
        <v>170</v>
      </c>
      <c r="AR76" t="s">
        <v>176</v>
      </c>
      <c r="AS76" s="68">
        <v>160</v>
      </c>
      <c r="AT76" s="68">
        <v>0</v>
      </c>
      <c r="AU76" s="68">
        <v>0</v>
      </c>
      <c r="AV76" s="67">
        <f t="shared" si="14"/>
        <v>0</v>
      </c>
      <c r="AW76" s="71"/>
      <c r="AX76" s="71" t="s">
        <v>180</v>
      </c>
      <c r="AY76" s="71" t="s">
        <v>180</v>
      </c>
      <c r="AZ76" s="68"/>
      <c r="BA76" s="68">
        <v>0</v>
      </c>
      <c r="BB76" s="68">
        <v>0</v>
      </c>
      <c r="BC76" s="71"/>
      <c r="BD76" s="71">
        <v>9</v>
      </c>
      <c r="BE76" s="71">
        <v>3</v>
      </c>
      <c r="BF76" s="85">
        <f t="shared" si="15"/>
        <v>12</v>
      </c>
      <c r="BG76" s="82"/>
      <c r="BH76" t="b">
        <v>0</v>
      </c>
      <c r="BI76" t="b">
        <v>0</v>
      </c>
    </row>
    <row r="77" spans="1:61" x14ac:dyDescent="0.25">
      <c r="A77">
        <v>32</v>
      </c>
      <c r="B77" t="s">
        <v>46</v>
      </c>
      <c r="C77" t="str">
        <f t="shared" si="9"/>
        <v>32D</v>
      </c>
      <c r="D77" t="s">
        <v>164</v>
      </c>
      <c r="F77">
        <v>480</v>
      </c>
      <c r="G77">
        <v>170</v>
      </c>
      <c r="H77">
        <v>150</v>
      </c>
      <c r="I77" s="10">
        <f t="shared" si="8"/>
        <v>15.36</v>
      </c>
      <c r="J77" t="s">
        <v>8</v>
      </c>
      <c r="K77" s="1">
        <v>30</v>
      </c>
      <c r="L77">
        <v>40</v>
      </c>
      <c r="M77">
        <f t="shared" si="10"/>
        <v>40</v>
      </c>
      <c r="N77" t="s">
        <v>164</v>
      </c>
      <c r="O77">
        <v>0</v>
      </c>
      <c r="P77">
        <v>0</v>
      </c>
      <c r="Q77">
        <v>0</v>
      </c>
      <c r="R77">
        <f t="shared" si="11"/>
        <v>0</v>
      </c>
      <c r="W77" s="4">
        <v>0</v>
      </c>
      <c r="X77" s="4">
        <v>0</v>
      </c>
      <c r="Z77" s="5">
        <v>3</v>
      </c>
      <c r="AA77" s="5">
        <v>1</v>
      </c>
      <c r="AB77" s="85">
        <f t="shared" si="12"/>
        <v>4</v>
      </c>
      <c r="AC77" s="2">
        <v>45096</v>
      </c>
      <c r="AD77" t="s">
        <v>90</v>
      </c>
      <c r="AE77" t="s">
        <v>130</v>
      </c>
      <c r="AF77" s="28">
        <v>6</v>
      </c>
      <c r="AG77" s="27">
        <v>15</v>
      </c>
      <c r="AH77" s="27">
        <f t="shared" si="13"/>
        <v>21</v>
      </c>
      <c r="AI77" s="29">
        <v>44726</v>
      </c>
      <c r="AJ77" s="27"/>
      <c r="AL77" s="12">
        <v>44740</v>
      </c>
      <c r="AO77" s="3" t="s">
        <v>136</v>
      </c>
      <c r="AQ77" t="s">
        <v>170</v>
      </c>
      <c r="AR77" t="s">
        <v>176</v>
      </c>
      <c r="AS77" s="68">
        <v>150</v>
      </c>
      <c r="AT77" s="68">
        <v>0</v>
      </c>
      <c r="AU77" s="68">
        <v>0</v>
      </c>
      <c r="AV77" s="67">
        <f t="shared" si="14"/>
        <v>0</v>
      </c>
      <c r="AW77" s="71"/>
      <c r="AX77" s="71" t="s">
        <v>180</v>
      </c>
      <c r="AY77" s="71" t="s">
        <v>180</v>
      </c>
      <c r="AZ77" s="68"/>
      <c r="BA77" s="68">
        <v>0</v>
      </c>
      <c r="BB77" s="68">
        <v>0</v>
      </c>
      <c r="BC77" s="71"/>
      <c r="BD77" s="71">
        <v>4</v>
      </c>
      <c r="BE77" s="71">
        <v>0</v>
      </c>
      <c r="BF77" s="85">
        <f t="shared" si="15"/>
        <v>4</v>
      </c>
      <c r="BG77" s="82"/>
      <c r="BH77" t="b">
        <v>0</v>
      </c>
      <c r="BI77" t="b">
        <v>0</v>
      </c>
    </row>
    <row r="78" spans="1:61" x14ac:dyDescent="0.25">
      <c r="A78">
        <v>32</v>
      </c>
      <c r="B78" t="s">
        <v>34</v>
      </c>
      <c r="C78" t="str">
        <f t="shared" si="9"/>
        <v>32E</v>
      </c>
      <c r="D78" t="s">
        <v>164</v>
      </c>
      <c r="F78">
        <v>490</v>
      </c>
      <c r="G78">
        <v>170</v>
      </c>
      <c r="H78">
        <v>150</v>
      </c>
      <c r="I78" s="10">
        <f t="shared" si="8"/>
        <v>15.68</v>
      </c>
      <c r="J78" t="s">
        <v>4</v>
      </c>
      <c r="K78" s="1">
        <v>20</v>
      </c>
      <c r="L78">
        <v>25</v>
      </c>
      <c r="M78">
        <f t="shared" si="10"/>
        <v>25</v>
      </c>
      <c r="N78" t="s">
        <v>164</v>
      </c>
      <c r="O78">
        <v>0</v>
      </c>
      <c r="P78">
        <v>0</v>
      </c>
      <c r="Q78">
        <v>0</v>
      </c>
      <c r="R78">
        <f t="shared" si="11"/>
        <v>0</v>
      </c>
      <c r="W78" s="4">
        <v>0</v>
      </c>
      <c r="X78" s="4">
        <v>0</v>
      </c>
      <c r="Z78" s="5">
        <v>0</v>
      </c>
      <c r="AA78" s="5">
        <v>1</v>
      </c>
      <c r="AB78" s="85">
        <f t="shared" si="12"/>
        <v>1</v>
      </c>
      <c r="AC78" s="2">
        <v>45096</v>
      </c>
      <c r="AD78" t="s">
        <v>90</v>
      </c>
      <c r="AE78" t="s">
        <v>130</v>
      </c>
      <c r="AF78" s="28">
        <v>9</v>
      </c>
      <c r="AG78" s="27">
        <v>6</v>
      </c>
      <c r="AH78" s="27">
        <f t="shared" si="13"/>
        <v>15</v>
      </c>
      <c r="AI78" s="29">
        <v>44726</v>
      </c>
      <c r="AJ78" s="27"/>
      <c r="AL78" s="12">
        <v>44740</v>
      </c>
      <c r="AO78" s="3" t="s">
        <v>136</v>
      </c>
      <c r="AQ78" t="s">
        <v>170</v>
      </c>
      <c r="AR78" t="s">
        <v>176</v>
      </c>
      <c r="AS78" s="68">
        <v>2</v>
      </c>
      <c r="AT78" s="68">
        <v>0</v>
      </c>
      <c r="AU78" s="68">
        <v>0</v>
      </c>
      <c r="AV78" s="67">
        <f t="shared" si="14"/>
        <v>0</v>
      </c>
      <c r="AW78" s="71"/>
      <c r="AX78" s="71" t="s">
        <v>180</v>
      </c>
      <c r="AY78" s="71" t="s">
        <v>180</v>
      </c>
      <c r="AZ78" s="68"/>
      <c r="BA78" s="68">
        <v>0</v>
      </c>
      <c r="BB78" s="68">
        <v>0</v>
      </c>
      <c r="BC78" s="71"/>
      <c r="BD78" s="71">
        <v>0</v>
      </c>
      <c r="BE78" s="71">
        <v>0</v>
      </c>
      <c r="BF78" s="85">
        <f t="shared" si="15"/>
        <v>0</v>
      </c>
      <c r="BG78" s="82"/>
      <c r="BH78" t="b">
        <v>0</v>
      </c>
      <c r="BI78" s="84" t="b">
        <v>1</v>
      </c>
    </row>
    <row r="79" spans="1:61" x14ac:dyDescent="0.25">
      <c r="A79">
        <v>32</v>
      </c>
      <c r="B79" t="s">
        <v>36</v>
      </c>
      <c r="C79" t="str">
        <f t="shared" si="9"/>
        <v>32F</v>
      </c>
      <c r="D79" t="s">
        <v>164</v>
      </c>
      <c r="F79">
        <v>500</v>
      </c>
      <c r="G79">
        <v>170</v>
      </c>
      <c r="H79">
        <v>150</v>
      </c>
      <c r="I79" s="10">
        <f t="shared" si="8"/>
        <v>16</v>
      </c>
      <c r="J79" t="s">
        <v>6</v>
      </c>
      <c r="K79" s="1">
        <v>10</v>
      </c>
      <c r="L79">
        <v>15</v>
      </c>
      <c r="M79">
        <f t="shared" si="10"/>
        <v>15</v>
      </c>
      <c r="N79" t="s">
        <v>164</v>
      </c>
      <c r="O79">
        <v>0</v>
      </c>
      <c r="P79">
        <v>0</v>
      </c>
      <c r="Q79">
        <v>0</v>
      </c>
      <c r="R79">
        <f t="shared" si="11"/>
        <v>0</v>
      </c>
      <c r="W79" s="4">
        <v>0</v>
      </c>
      <c r="X79" s="4">
        <v>0</v>
      </c>
      <c r="Z79" s="5">
        <v>0</v>
      </c>
      <c r="AA79" s="5">
        <v>0</v>
      </c>
      <c r="AB79" s="85">
        <f t="shared" si="12"/>
        <v>0</v>
      </c>
      <c r="AC79" s="2">
        <v>45096</v>
      </c>
      <c r="AD79" t="s">
        <v>90</v>
      </c>
      <c r="AE79" t="s">
        <v>130</v>
      </c>
      <c r="AF79" s="28">
        <v>11</v>
      </c>
      <c r="AG79" s="27">
        <v>5</v>
      </c>
      <c r="AH79" s="27">
        <f t="shared" si="13"/>
        <v>16</v>
      </c>
      <c r="AI79" s="29">
        <v>44726</v>
      </c>
      <c r="AJ79" s="27"/>
      <c r="AL79" s="12">
        <v>44740</v>
      </c>
      <c r="AO79" s="3" t="s">
        <v>136</v>
      </c>
      <c r="AQ79" t="s">
        <v>170</v>
      </c>
      <c r="AR79" t="s">
        <v>176</v>
      </c>
      <c r="AS79" s="68">
        <v>1</v>
      </c>
      <c r="AT79" s="68">
        <v>0</v>
      </c>
      <c r="AU79" s="68">
        <v>0</v>
      </c>
      <c r="AV79" s="67">
        <f t="shared" si="14"/>
        <v>0</v>
      </c>
      <c r="AW79" s="71"/>
      <c r="AX79" s="71" t="s">
        <v>180</v>
      </c>
      <c r="AY79" s="71" t="s">
        <v>180</v>
      </c>
      <c r="AZ79" s="68"/>
      <c r="BA79" s="68">
        <v>0</v>
      </c>
      <c r="BB79" s="68">
        <v>0</v>
      </c>
      <c r="BC79" s="71"/>
      <c r="BD79" s="71">
        <v>0</v>
      </c>
      <c r="BE79" s="71">
        <v>0</v>
      </c>
      <c r="BF79" s="85">
        <f t="shared" si="15"/>
        <v>0</v>
      </c>
      <c r="BG79" s="82"/>
      <c r="BH79" s="84" t="b">
        <v>1</v>
      </c>
      <c r="BI79" s="84" t="b">
        <v>1</v>
      </c>
    </row>
    <row r="80" spans="1:61" x14ac:dyDescent="0.25">
      <c r="A80">
        <v>32</v>
      </c>
      <c r="B80" t="s">
        <v>37</v>
      </c>
      <c r="C80" t="str">
        <f t="shared" si="9"/>
        <v>32G</v>
      </c>
      <c r="D80" t="s">
        <v>164</v>
      </c>
      <c r="F80">
        <v>510</v>
      </c>
      <c r="G80">
        <v>170</v>
      </c>
      <c r="H80">
        <v>220</v>
      </c>
      <c r="I80" s="10">
        <f t="shared" si="8"/>
        <v>19.89</v>
      </c>
      <c r="J80" t="s">
        <v>8</v>
      </c>
      <c r="K80" s="1">
        <v>30</v>
      </c>
      <c r="L80">
        <v>35</v>
      </c>
      <c r="M80">
        <f t="shared" si="10"/>
        <v>35</v>
      </c>
      <c r="N80" t="s">
        <v>164</v>
      </c>
      <c r="O80">
        <v>0</v>
      </c>
      <c r="P80">
        <v>0</v>
      </c>
      <c r="Q80">
        <v>0</v>
      </c>
      <c r="R80">
        <f t="shared" si="11"/>
        <v>0</v>
      </c>
      <c r="W80" s="4">
        <v>0</v>
      </c>
      <c r="X80" s="4">
        <v>0</v>
      </c>
      <c r="Z80" s="5">
        <v>0</v>
      </c>
      <c r="AA80" s="5">
        <v>0</v>
      </c>
      <c r="AB80" s="85">
        <f t="shared" si="12"/>
        <v>0</v>
      </c>
      <c r="AC80" s="2">
        <v>45096</v>
      </c>
      <c r="AD80" t="s">
        <v>90</v>
      </c>
      <c r="AE80" t="s">
        <v>130</v>
      </c>
      <c r="AF80" s="28">
        <v>6</v>
      </c>
      <c r="AG80" s="27">
        <v>11</v>
      </c>
      <c r="AH80" s="27">
        <f t="shared" si="13"/>
        <v>17</v>
      </c>
      <c r="AI80" s="29">
        <v>44726</v>
      </c>
      <c r="AJ80" s="27"/>
      <c r="AL80" s="12">
        <v>44739</v>
      </c>
      <c r="AO80" s="3" t="s">
        <v>136</v>
      </c>
      <c r="AQ80" t="s">
        <v>170</v>
      </c>
      <c r="AR80" t="s">
        <v>176</v>
      </c>
      <c r="AS80" s="68">
        <v>0</v>
      </c>
      <c r="AT80" s="68">
        <v>0</v>
      </c>
      <c r="AU80" s="68">
        <v>0</v>
      </c>
      <c r="AV80" s="67">
        <f t="shared" si="14"/>
        <v>0</v>
      </c>
      <c r="AW80" s="71"/>
      <c r="AX80" s="71" t="s">
        <v>180</v>
      </c>
      <c r="AY80" s="71" t="s">
        <v>180</v>
      </c>
      <c r="AZ80" s="68"/>
      <c r="BA80" s="68">
        <v>0</v>
      </c>
      <c r="BB80" s="68">
        <v>0</v>
      </c>
      <c r="BC80" s="71"/>
      <c r="BD80" s="71">
        <v>0</v>
      </c>
      <c r="BE80" s="71">
        <v>0</v>
      </c>
      <c r="BF80" s="85">
        <f t="shared" si="15"/>
        <v>0</v>
      </c>
      <c r="BG80" s="82"/>
      <c r="BH80" s="84" t="b">
        <v>1</v>
      </c>
      <c r="BI80" s="84" t="b">
        <v>1</v>
      </c>
    </row>
    <row r="81" spans="1:61" x14ac:dyDescent="0.25">
      <c r="A81">
        <v>32</v>
      </c>
      <c r="B81" t="s">
        <v>38</v>
      </c>
      <c r="C81" t="str">
        <f t="shared" si="9"/>
        <v>32H</v>
      </c>
      <c r="D81" t="s">
        <v>164</v>
      </c>
      <c r="F81">
        <v>500</v>
      </c>
      <c r="G81">
        <v>170</v>
      </c>
      <c r="H81">
        <v>280</v>
      </c>
      <c r="I81" s="10">
        <f t="shared" si="8"/>
        <v>22.5</v>
      </c>
      <c r="J81" t="s">
        <v>4</v>
      </c>
      <c r="K81" s="1">
        <v>20</v>
      </c>
      <c r="L81">
        <v>20</v>
      </c>
      <c r="M81">
        <f t="shared" si="10"/>
        <v>20</v>
      </c>
      <c r="N81" t="s">
        <v>164</v>
      </c>
      <c r="O81">
        <v>0</v>
      </c>
      <c r="P81">
        <v>0</v>
      </c>
      <c r="Q81">
        <v>0</v>
      </c>
      <c r="R81">
        <f t="shared" si="11"/>
        <v>0</v>
      </c>
      <c r="W81" s="4">
        <v>0</v>
      </c>
      <c r="X81" s="4">
        <v>0</v>
      </c>
      <c r="Z81" s="5">
        <v>0</v>
      </c>
      <c r="AA81" s="5">
        <v>0</v>
      </c>
      <c r="AB81" s="85">
        <f t="shared" si="12"/>
        <v>0</v>
      </c>
      <c r="AC81" s="2">
        <v>45096</v>
      </c>
      <c r="AD81" t="s">
        <v>90</v>
      </c>
      <c r="AE81" t="s">
        <v>130</v>
      </c>
      <c r="AF81" s="28">
        <v>3</v>
      </c>
      <c r="AG81" s="27">
        <v>4</v>
      </c>
      <c r="AH81" s="27">
        <f t="shared" si="13"/>
        <v>7</v>
      </c>
      <c r="AI81" s="29">
        <v>44726</v>
      </c>
      <c r="AJ81" s="27"/>
      <c r="AL81" s="12">
        <v>44739</v>
      </c>
      <c r="AO81" s="3" t="s">
        <v>136</v>
      </c>
      <c r="AQ81" t="s">
        <v>170</v>
      </c>
      <c r="AR81" t="s">
        <v>176</v>
      </c>
      <c r="AS81" s="68">
        <v>0</v>
      </c>
      <c r="AT81" s="68">
        <v>0</v>
      </c>
      <c r="AU81" s="68">
        <v>0</v>
      </c>
      <c r="AV81" s="67">
        <f t="shared" si="14"/>
        <v>0</v>
      </c>
      <c r="AW81" s="71"/>
      <c r="AX81" s="71" t="s">
        <v>180</v>
      </c>
      <c r="AY81" s="71" t="s">
        <v>180</v>
      </c>
      <c r="AZ81" s="68"/>
      <c r="BA81" s="68">
        <v>0</v>
      </c>
      <c r="BB81" s="68">
        <v>0</v>
      </c>
      <c r="BC81" s="71"/>
      <c r="BD81" s="71">
        <v>0</v>
      </c>
      <c r="BE81" s="71">
        <v>0</v>
      </c>
      <c r="BF81" s="85">
        <f t="shared" si="15"/>
        <v>0</v>
      </c>
      <c r="BG81" s="82"/>
      <c r="BH81" s="84" t="b">
        <v>1</v>
      </c>
      <c r="BI81" s="84" t="b">
        <v>1</v>
      </c>
    </row>
    <row r="82" spans="1:61" x14ac:dyDescent="0.25">
      <c r="A82">
        <v>33</v>
      </c>
      <c r="B82" t="s">
        <v>40</v>
      </c>
      <c r="C82" t="str">
        <f t="shared" si="9"/>
        <v>33A</v>
      </c>
      <c r="D82" t="s">
        <v>164</v>
      </c>
      <c r="F82">
        <v>480</v>
      </c>
      <c r="G82">
        <v>170</v>
      </c>
      <c r="H82">
        <v>280</v>
      </c>
      <c r="I82" s="10">
        <f t="shared" si="8"/>
        <v>21.6</v>
      </c>
      <c r="J82" t="s">
        <v>6</v>
      </c>
      <c r="K82" s="1">
        <v>10</v>
      </c>
      <c r="L82">
        <v>10</v>
      </c>
      <c r="M82">
        <f t="shared" si="10"/>
        <v>10</v>
      </c>
      <c r="N82" t="s">
        <v>164</v>
      </c>
      <c r="O82">
        <v>0</v>
      </c>
      <c r="P82">
        <v>0</v>
      </c>
      <c r="Q82">
        <v>0</v>
      </c>
      <c r="R82">
        <f t="shared" si="11"/>
        <v>0</v>
      </c>
      <c r="W82" s="4">
        <v>0</v>
      </c>
      <c r="X82" s="4">
        <v>0</v>
      </c>
      <c r="Z82" s="5">
        <v>0</v>
      </c>
      <c r="AA82" s="5">
        <v>0</v>
      </c>
      <c r="AB82" s="85">
        <f t="shared" si="12"/>
        <v>0</v>
      </c>
      <c r="AC82" s="2">
        <v>45096</v>
      </c>
      <c r="AD82" t="s">
        <v>90</v>
      </c>
      <c r="AE82" t="s">
        <v>130</v>
      </c>
      <c r="AF82" s="28">
        <v>28</v>
      </c>
      <c r="AG82" s="27">
        <v>14</v>
      </c>
      <c r="AH82" s="27">
        <f t="shared" si="13"/>
        <v>42</v>
      </c>
      <c r="AI82" s="29">
        <v>44726</v>
      </c>
      <c r="AJ82" s="27"/>
      <c r="AL82" s="12">
        <v>44739</v>
      </c>
      <c r="AO82" s="3" t="s">
        <v>136</v>
      </c>
      <c r="AQ82" t="s">
        <v>170</v>
      </c>
      <c r="AR82" t="s">
        <v>176</v>
      </c>
      <c r="AS82" s="68">
        <v>1</v>
      </c>
      <c r="AT82" s="68">
        <v>0</v>
      </c>
      <c r="AU82" s="68">
        <v>0</v>
      </c>
      <c r="AV82" s="67">
        <f t="shared" si="14"/>
        <v>0</v>
      </c>
      <c r="AW82" s="71"/>
      <c r="AX82" s="71" t="s">
        <v>180</v>
      </c>
      <c r="AY82" s="71" t="s">
        <v>180</v>
      </c>
      <c r="AZ82" s="68"/>
      <c r="BA82" s="68">
        <v>0</v>
      </c>
      <c r="BB82" s="68">
        <v>0</v>
      </c>
      <c r="BC82" s="71"/>
      <c r="BD82" s="71">
        <v>0</v>
      </c>
      <c r="BE82" s="71">
        <v>0</v>
      </c>
      <c r="BF82" s="85">
        <f t="shared" si="15"/>
        <v>0</v>
      </c>
      <c r="BG82" s="82"/>
      <c r="BH82" s="84" t="b">
        <v>1</v>
      </c>
      <c r="BI82" s="84" t="b">
        <v>1</v>
      </c>
    </row>
    <row r="83" spans="1:61" x14ac:dyDescent="0.25">
      <c r="A83">
        <v>33</v>
      </c>
      <c r="B83" t="s">
        <v>41</v>
      </c>
      <c r="C83" t="str">
        <f t="shared" si="9"/>
        <v>33B</v>
      </c>
      <c r="D83" t="s">
        <v>164</v>
      </c>
      <c r="F83">
        <v>470</v>
      </c>
      <c r="G83">
        <v>170</v>
      </c>
      <c r="H83">
        <v>280</v>
      </c>
      <c r="I83" s="10">
        <f t="shared" si="8"/>
        <v>21.15</v>
      </c>
      <c r="J83" t="s">
        <v>4</v>
      </c>
      <c r="K83" s="1">
        <v>20</v>
      </c>
      <c r="L83">
        <v>20</v>
      </c>
      <c r="M83">
        <f t="shared" si="10"/>
        <v>20</v>
      </c>
      <c r="N83" t="s">
        <v>164</v>
      </c>
      <c r="O83">
        <v>0</v>
      </c>
      <c r="P83">
        <v>0</v>
      </c>
      <c r="Q83">
        <v>0</v>
      </c>
      <c r="R83">
        <f t="shared" si="11"/>
        <v>0</v>
      </c>
      <c r="W83" s="4">
        <v>0</v>
      </c>
      <c r="X83" s="4">
        <v>0</v>
      </c>
      <c r="Z83" s="5">
        <v>4</v>
      </c>
      <c r="AA83" s="5">
        <v>2</v>
      </c>
      <c r="AB83" s="85">
        <f t="shared" si="12"/>
        <v>6</v>
      </c>
      <c r="AC83" s="2">
        <v>45096</v>
      </c>
      <c r="AD83" t="s">
        <v>90</v>
      </c>
      <c r="AE83" t="s">
        <v>130</v>
      </c>
      <c r="AF83" s="28">
        <v>33</v>
      </c>
      <c r="AG83" s="27">
        <v>32</v>
      </c>
      <c r="AH83" s="27">
        <f t="shared" si="13"/>
        <v>65</v>
      </c>
      <c r="AI83" s="29">
        <v>44726</v>
      </c>
      <c r="AJ83" s="27" t="s">
        <v>25</v>
      </c>
      <c r="AL83" s="12">
        <v>44739</v>
      </c>
      <c r="AO83" s="3" t="s">
        <v>136</v>
      </c>
      <c r="AQ83" t="s">
        <v>170</v>
      </c>
      <c r="AR83" t="s">
        <v>176</v>
      </c>
      <c r="AS83" s="68">
        <v>7</v>
      </c>
      <c r="AT83" s="68">
        <v>2</v>
      </c>
      <c r="AU83" s="68">
        <v>0</v>
      </c>
      <c r="AV83" s="67">
        <f t="shared" si="14"/>
        <v>2</v>
      </c>
      <c r="AW83" s="71"/>
      <c r="AX83" s="71" t="s">
        <v>180</v>
      </c>
      <c r="AY83" s="71" t="s">
        <v>180</v>
      </c>
      <c r="AZ83" s="68"/>
      <c r="BA83" s="68">
        <v>0</v>
      </c>
      <c r="BB83" s="68">
        <v>0</v>
      </c>
      <c r="BC83" s="71"/>
      <c r="BD83" s="71">
        <v>5</v>
      </c>
      <c r="BE83" s="71">
        <v>5</v>
      </c>
      <c r="BF83" s="85">
        <f t="shared" si="15"/>
        <v>10</v>
      </c>
      <c r="BG83" s="82"/>
      <c r="BH83" t="b">
        <v>0</v>
      </c>
      <c r="BI83" t="b">
        <v>0</v>
      </c>
    </row>
    <row r="84" spans="1:61" x14ac:dyDescent="0.25">
      <c r="A84">
        <v>33</v>
      </c>
      <c r="B84" t="s">
        <v>42</v>
      </c>
      <c r="C84" t="str">
        <f t="shared" si="9"/>
        <v>33C</v>
      </c>
      <c r="D84" t="s">
        <v>164</v>
      </c>
      <c r="F84">
        <v>430</v>
      </c>
      <c r="G84">
        <v>170</v>
      </c>
      <c r="H84">
        <v>250</v>
      </c>
      <c r="I84" s="10">
        <f t="shared" si="8"/>
        <v>18.059999999999999</v>
      </c>
      <c r="J84" t="s">
        <v>8</v>
      </c>
      <c r="K84" s="1">
        <v>30</v>
      </c>
      <c r="L84">
        <v>35</v>
      </c>
      <c r="M84">
        <f t="shared" si="10"/>
        <v>35</v>
      </c>
      <c r="N84" t="s">
        <v>164</v>
      </c>
      <c r="O84">
        <v>0</v>
      </c>
      <c r="P84">
        <v>0</v>
      </c>
      <c r="Q84">
        <v>0</v>
      </c>
      <c r="R84">
        <f t="shared" si="11"/>
        <v>0</v>
      </c>
      <c r="T84" s="6">
        <v>3</v>
      </c>
      <c r="U84" s="6">
        <v>4</v>
      </c>
      <c r="W84" s="4">
        <v>0</v>
      </c>
      <c r="X84" s="4">
        <v>0</v>
      </c>
      <c r="Z84" s="5">
        <v>4</v>
      </c>
      <c r="AA84" s="5">
        <v>2</v>
      </c>
      <c r="AB84" s="85">
        <f t="shared" si="12"/>
        <v>13</v>
      </c>
      <c r="AC84" s="2">
        <v>45096</v>
      </c>
      <c r="AD84" t="s">
        <v>90</v>
      </c>
      <c r="AF84" s="28">
        <v>25</v>
      </c>
      <c r="AG84" s="27">
        <v>27</v>
      </c>
      <c r="AH84" s="27">
        <f t="shared" si="13"/>
        <v>52</v>
      </c>
      <c r="AI84" s="29">
        <v>44726</v>
      </c>
      <c r="AJ84" s="27" t="s">
        <v>25</v>
      </c>
      <c r="AL84" s="12">
        <v>44739</v>
      </c>
      <c r="AO84" s="3" t="s">
        <v>136</v>
      </c>
      <c r="AQ84" t="s">
        <v>170</v>
      </c>
      <c r="AR84" t="s">
        <v>176</v>
      </c>
      <c r="AS84" s="68">
        <v>140</v>
      </c>
      <c r="AT84" s="68">
        <v>0</v>
      </c>
      <c r="AU84" s="68">
        <v>0</v>
      </c>
      <c r="AV84" s="67">
        <f t="shared" si="14"/>
        <v>0</v>
      </c>
      <c r="AW84" s="71"/>
      <c r="AX84" s="71">
        <v>1</v>
      </c>
      <c r="AY84" s="71">
        <v>2</v>
      </c>
      <c r="AZ84" s="68"/>
      <c r="BA84" s="68">
        <v>0</v>
      </c>
      <c r="BB84" s="68">
        <v>0</v>
      </c>
      <c r="BC84" s="71"/>
      <c r="BD84" s="71">
        <v>4</v>
      </c>
      <c r="BE84" s="71">
        <v>2</v>
      </c>
      <c r="BF84" s="85">
        <f t="shared" si="15"/>
        <v>9</v>
      </c>
      <c r="BG84" s="82"/>
      <c r="BH84" t="b">
        <v>0</v>
      </c>
      <c r="BI84" t="b">
        <v>0</v>
      </c>
    </row>
    <row r="85" spans="1:61" x14ac:dyDescent="0.25">
      <c r="A85">
        <v>35</v>
      </c>
      <c r="B85" t="s">
        <v>40</v>
      </c>
      <c r="C85" t="str">
        <f t="shared" si="9"/>
        <v>35A</v>
      </c>
      <c r="D85" t="s">
        <v>164</v>
      </c>
      <c r="F85">
        <v>450</v>
      </c>
      <c r="G85">
        <v>230</v>
      </c>
      <c r="H85">
        <v>230</v>
      </c>
      <c r="I85" s="10">
        <f t="shared" si="8"/>
        <v>20.7</v>
      </c>
      <c r="J85" t="s">
        <v>4</v>
      </c>
      <c r="K85" s="1">
        <v>20</v>
      </c>
      <c r="L85">
        <v>20</v>
      </c>
      <c r="M85">
        <f t="shared" si="10"/>
        <v>20</v>
      </c>
      <c r="N85" t="s">
        <v>164</v>
      </c>
      <c r="O85">
        <v>149</v>
      </c>
      <c r="P85">
        <v>0</v>
      </c>
      <c r="Q85">
        <v>0</v>
      </c>
      <c r="R85">
        <f t="shared" si="11"/>
        <v>0</v>
      </c>
      <c r="T85" s="6">
        <v>0</v>
      </c>
      <c r="U85" s="6">
        <v>0</v>
      </c>
      <c r="W85" s="4">
        <v>0</v>
      </c>
      <c r="X85" s="4">
        <v>0</v>
      </c>
      <c r="Z85" s="5">
        <v>15</v>
      </c>
      <c r="AA85" s="5">
        <v>3</v>
      </c>
      <c r="AB85" s="85">
        <f t="shared" si="12"/>
        <v>18</v>
      </c>
      <c r="AC85" s="2">
        <v>45096</v>
      </c>
      <c r="AD85" t="s">
        <v>90</v>
      </c>
      <c r="AF85" s="28">
        <v>39</v>
      </c>
      <c r="AG85" s="27">
        <v>20</v>
      </c>
      <c r="AH85" s="27">
        <f t="shared" si="13"/>
        <v>59</v>
      </c>
      <c r="AI85" s="29">
        <v>44727</v>
      </c>
      <c r="AJ85" s="27" t="s">
        <v>23</v>
      </c>
      <c r="AL85" s="12">
        <v>44740</v>
      </c>
      <c r="AO85" s="3" t="s">
        <v>136</v>
      </c>
      <c r="AQ85" t="s">
        <v>173</v>
      </c>
      <c r="AR85" t="s">
        <v>176</v>
      </c>
      <c r="AS85" s="68">
        <v>40</v>
      </c>
      <c r="AT85" s="68">
        <v>6</v>
      </c>
      <c r="AU85" s="68">
        <v>10</v>
      </c>
      <c r="AV85" s="67">
        <f t="shared" si="14"/>
        <v>16</v>
      </c>
      <c r="AW85" s="71"/>
      <c r="AX85" s="71">
        <v>6</v>
      </c>
      <c r="AY85" s="71">
        <v>10</v>
      </c>
      <c r="AZ85" s="68"/>
      <c r="BA85" s="69">
        <v>0</v>
      </c>
      <c r="BB85" s="69">
        <v>0</v>
      </c>
      <c r="BC85" s="71"/>
      <c r="BD85" s="71">
        <v>6</v>
      </c>
      <c r="BE85" s="71">
        <v>4</v>
      </c>
      <c r="BF85" s="85">
        <f t="shared" si="15"/>
        <v>26</v>
      </c>
      <c r="BG85" s="82" t="s">
        <v>196</v>
      </c>
      <c r="BH85" t="b">
        <v>0</v>
      </c>
      <c r="BI85" t="b">
        <v>0</v>
      </c>
    </row>
    <row r="86" spans="1:61" x14ac:dyDescent="0.25">
      <c r="A86">
        <v>35</v>
      </c>
      <c r="B86" t="s">
        <v>41</v>
      </c>
      <c r="C86" t="str">
        <f t="shared" si="9"/>
        <v>35B</v>
      </c>
      <c r="D86" t="s">
        <v>164</v>
      </c>
      <c r="F86">
        <v>460</v>
      </c>
      <c r="G86">
        <v>230</v>
      </c>
      <c r="H86">
        <v>230</v>
      </c>
      <c r="I86" s="10">
        <f t="shared" si="8"/>
        <v>21.16</v>
      </c>
      <c r="J86" t="s">
        <v>8</v>
      </c>
      <c r="K86" s="1">
        <v>30</v>
      </c>
      <c r="L86">
        <v>40</v>
      </c>
      <c r="M86">
        <f t="shared" si="10"/>
        <v>40</v>
      </c>
      <c r="N86" t="s">
        <v>164</v>
      </c>
      <c r="O86">
        <v>269</v>
      </c>
      <c r="P86">
        <v>0</v>
      </c>
      <c r="Q86">
        <v>0</v>
      </c>
      <c r="R86">
        <f t="shared" si="11"/>
        <v>0</v>
      </c>
      <c r="W86" s="4">
        <v>0</v>
      </c>
      <c r="X86" s="4">
        <v>0</v>
      </c>
      <c r="Z86" s="5">
        <v>50</v>
      </c>
      <c r="AA86" s="41"/>
      <c r="AB86" s="85">
        <f t="shared" si="12"/>
        <v>50</v>
      </c>
      <c r="AC86" s="2">
        <v>45096</v>
      </c>
      <c r="AD86" t="s">
        <v>90</v>
      </c>
      <c r="AE86" t="s">
        <v>130</v>
      </c>
      <c r="AF86" s="28">
        <v>28</v>
      </c>
      <c r="AG86" s="27">
        <v>15</v>
      </c>
      <c r="AH86" s="27">
        <f t="shared" si="13"/>
        <v>43</v>
      </c>
      <c r="AI86" s="29">
        <v>44727</v>
      </c>
      <c r="AJ86" s="27" t="s">
        <v>24</v>
      </c>
      <c r="AL86" s="12">
        <v>44740</v>
      </c>
      <c r="AO86" s="3" t="s">
        <v>136</v>
      </c>
      <c r="AQ86" t="s">
        <v>173</v>
      </c>
      <c r="AR86" t="s">
        <v>176</v>
      </c>
      <c r="AS86" s="68">
        <v>1500</v>
      </c>
      <c r="AT86" s="68">
        <v>6</v>
      </c>
      <c r="AU86" s="68">
        <v>6</v>
      </c>
      <c r="AV86" s="67">
        <f t="shared" si="14"/>
        <v>12</v>
      </c>
      <c r="AW86" s="71"/>
      <c r="AX86" s="71" t="s">
        <v>180</v>
      </c>
      <c r="AY86" s="71" t="s">
        <v>180</v>
      </c>
      <c r="AZ86" s="68"/>
      <c r="BA86" s="69">
        <v>0</v>
      </c>
      <c r="BB86" s="69">
        <v>0</v>
      </c>
      <c r="BC86" s="71"/>
      <c r="BD86" s="71">
        <v>25</v>
      </c>
      <c r="BE86" s="71" t="s">
        <v>185</v>
      </c>
      <c r="BF86" s="85">
        <f t="shared" si="15"/>
        <v>25</v>
      </c>
      <c r="BG86" s="82" t="s">
        <v>196</v>
      </c>
      <c r="BH86" t="b">
        <v>0</v>
      </c>
      <c r="BI86" t="b">
        <v>0</v>
      </c>
    </row>
    <row r="87" spans="1:61" x14ac:dyDescent="0.25">
      <c r="A87">
        <v>35</v>
      </c>
      <c r="B87" t="s">
        <v>42</v>
      </c>
      <c r="C87" t="str">
        <f t="shared" si="9"/>
        <v>35C</v>
      </c>
      <c r="D87" t="s">
        <v>164</v>
      </c>
      <c r="F87">
        <v>520</v>
      </c>
      <c r="G87">
        <v>230</v>
      </c>
      <c r="H87">
        <v>230</v>
      </c>
      <c r="I87" s="10">
        <f t="shared" si="8"/>
        <v>23.92</v>
      </c>
      <c r="J87" t="s">
        <v>6</v>
      </c>
      <c r="K87" s="1">
        <v>10</v>
      </c>
      <c r="L87">
        <v>15</v>
      </c>
      <c r="M87">
        <f t="shared" si="10"/>
        <v>15</v>
      </c>
      <c r="N87" t="s">
        <v>164</v>
      </c>
      <c r="O87">
        <v>16</v>
      </c>
      <c r="P87">
        <v>0</v>
      </c>
      <c r="Q87">
        <v>0</v>
      </c>
      <c r="R87">
        <f t="shared" si="11"/>
        <v>0</v>
      </c>
      <c r="W87" s="4">
        <v>0</v>
      </c>
      <c r="X87" s="4">
        <v>0</v>
      </c>
      <c r="Z87" s="5">
        <v>5</v>
      </c>
      <c r="AA87" s="5">
        <v>1</v>
      </c>
      <c r="AB87" s="85">
        <f t="shared" si="12"/>
        <v>6</v>
      </c>
      <c r="AC87" s="2">
        <v>45096</v>
      </c>
      <c r="AD87" t="s">
        <v>90</v>
      </c>
      <c r="AE87" t="s">
        <v>130</v>
      </c>
      <c r="AF87" s="28">
        <v>18</v>
      </c>
      <c r="AG87" s="27">
        <v>10</v>
      </c>
      <c r="AH87" s="27">
        <f t="shared" si="13"/>
        <v>28</v>
      </c>
      <c r="AI87" s="29">
        <v>44727</v>
      </c>
      <c r="AJ87" s="27"/>
      <c r="AL87" s="12">
        <v>44740</v>
      </c>
      <c r="AO87" s="3" t="s">
        <v>136</v>
      </c>
      <c r="AQ87" t="s">
        <v>173</v>
      </c>
      <c r="AR87" t="s">
        <v>176</v>
      </c>
      <c r="AS87" s="68">
        <v>50</v>
      </c>
      <c r="AT87" s="68">
        <v>2</v>
      </c>
      <c r="AU87" s="68">
        <v>0</v>
      </c>
      <c r="AV87" s="67">
        <f t="shared" si="14"/>
        <v>2</v>
      </c>
      <c r="AW87" s="71"/>
      <c r="AX87" s="71" t="s">
        <v>180</v>
      </c>
      <c r="AY87" s="71" t="s">
        <v>180</v>
      </c>
      <c r="AZ87" s="68"/>
      <c r="BA87" s="69">
        <v>0</v>
      </c>
      <c r="BB87" s="69">
        <v>0</v>
      </c>
      <c r="BC87" s="71"/>
      <c r="BD87" s="71">
        <v>4</v>
      </c>
      <c r="BE87" s="71">
        <v>5</v>
      </c>
      <c r="BF87" s="85">
        <f t="shared" si="15"/>
        <v>9</v>
      </c>
      <c r="BG87" s="82" t="s">
        <v>196</v>
      </c>
      <c r="BH87" t="b">
        <v>0</v>
      </c>
      <c r="BI87" t="b">
        <v>0</v>
      </c>
    </row>
    <row r="88" spans="1:61" x14ac:dyDescent="0.25">
      <c r="A88">
        <v>35</v>
      </c>
      <c r="B88" t="s">
        <v>46</v>
      </c>
      <c r="C88" t="str">
        <f t="shared" si="9"/>
        <v>35D</v>
      </c>
      <c r="D88" t="s">
        <v>164</v>
      </c>
      <c r="F88">
        <v>510</v>
      </c>
      <c r="G88">
        <v>230</v>
      </c>
      <c r="H88">
        <v>230</v>
      </c>
      <c r="I88" s="10">
        <f t="shared" si="8"/>
        <v>23.46</v>
      </c>
      <c r="J88" t="s">
        <v>4</v>
      </c>
      <c r="K88" s="1">
        <v>20</v>
      </c>
      <c r="L88">
        <v>25</v>
      </c>
      <c r="M88">
        <f t="shared" si="10"/>
        <v>25</v>
      </c>
      <c r="N88" t="s">
        <v>164</v>
      </c>
      <c r="O88">
        <v>1</v>
      </c>
      <c r="P88">
        <v>0</v>
      </c>
      <c r="Q88">
        <v>0</v>
      </c>
      <c r="R88">
        <f t="shared" si="11"/>
        <v>0</v>
      </c>
      <c r="W88" s="4">
        <v>0</v>
      </c>
      <c r="X88" s="4">
        <v>0</v>
      </c>
      <c r="Z88" s="5">
        <v>1</v>
      </c>
      <c r="AA88" s="5">
        <v>2</v>
      </c>
      <c r="AB88" s="85">
        <f t="shared" si="12"/>
        <v>3</v>
      </c>
      <c r="AC88" s="2">
        <v>45096</v>
      </c>
      <c r="AD88" t="s">
        <v>90</v>
      </c>
      <c r="AE88" t="s">
        <v>130</v>
      </c>
      <c r="AF88" s="28">
        <v>1</v>
      </c>
      <c r="AG88" s="27">
        <v>4</v>
      </c>
      <c r="AH88" s="27">
        <f t="shared" si="13"/>
        <v>5</v>
      </c>
      <c r="AI88" s="29">
        <v>44727</v>
      </c>
      <c r="AJ88" s="27"/>
      <c r="AL88" s="12">
        <v>44740</v>
      </c>
      <c r="AO88" s="3" t="s">
        <v>136</v>
      </c>
      <c r="AQ88" t="s">
        <v>173</v>
      </c>
      <c r="AR88" t="s">
        <v>176</v>
      </c>
      <c r="AS88" s="68">
        <v>5</v>
      </c>
      <c r="AT88" s="68">
        <v>0</v>
      </c>
      <c r="AU88" s="68">
        <v>0</v>
      </c>
      <c r="AV88" s="67">
        <f t="shared" si="14"/>
        <v>0</v>
      </c>
      <c r="AW88" s="71"/>
      <c r="AX88" s="71" t="s">
        <v>180</v>
      </c>
      <c r="AY88" s="71" t="s">
        <v>180</v>
      </c>
      <c r="AZ88" s="68"/>
      <c r="BA88" s="69">
        <v>0</v>
      </c>
      <c r="BB88" s="69">
        <v>0</v>
      </c>
      <c r="BC88" s="71"/>
      <c r="BD88" s="71">
        <v>3</v>
      </c>
      <c r="BE88" s="71">
        <v>10</v>
      </c>
      <c r="BF88" s="85">
        <f t="shared" si="15"/>
        <v>13</v>
      </c>
      <c r="BG88" s="82" t="s">
        <v>196</v>
      </c>
      <c r="BH88" t="b">
        <v>0</v>
      </c>
      <c r="BI88" t="b">
        <v>0</v>
      </c>
    </row>
    <row r="89" spans="1:61" x14ac:dyDescent="0.25">
      <c r="A89">
        <v>35</v>
      </c>
      <c r="B89" t="s">
        <v>34</v>
      </c>
      <c r="C89" t="str">
        <f t="shared" si="9"/>
        <v>35E</v>
      </c>
      <c r="D89" t="s">
        <v>164</v>
      </c>
      <c r="F89">
        <v>730</v>
      </c>
      <c r="G89">
        <v>230</v>
      </c>
      <c r="H89">
        <v>190</v>
      </c>
      <c r="I89" s="10">
        <f t="shared" si="8"/>
        <v>30.66</v>
      </c>
      <c r="J89" t="s">
        <v>8</v>
      </c>
      <c r="K89" s="1">
        <v>30</v>
      </c>
      <c r="L89">
        <v>35</v>
      </c>
      <c r="M89">
        <f t="shared" si="10"/>
        <v>35</v>
      </c>
      <c r="N89" t="s">
        <v>164</v>
      </c>
      <c r="O89">
        <v>0</v>
      </c>
      <c r="P89">
        <v>0</v>
      </c>
      <c r="Q89">
        <v>0</v>
      </c>
      <c r="R89">
        <f t="shared" si="11"/>
        <v>0</v>
      </c>
      <c r="T89" s="6">
        <v>0</v>
      </c>
      <c r="U89" s="6">
        <v>0</v>
      </c>
      <c r="W89" s="4">
        <v>0</v>
      </c>
      <c r="X89" s="4">
        <v>0</v>
      </c>
      <c r="Z89" s="5">
        <v>1</v>
      </c>
      <c r="AA89" s="5">
        <v>0</v>
      </c>
      <c r="AB89" s="85">
        <f t="shared" si="12"/>
        <v>1</v>
      </c>
      <c r="AC89" s="2">
        <v>45096</v>
      </c>
      <c r="AD89" t="s">
        <v>90</v>
      </c>
      <c r="AF89" s="28">
        <v>4</v>
      </c>
      <c r="AG89" s="27">
        <v>3</v>
      </c>
      <c r="AH89" s="27">
        <f t="shared" si="13"/>
        <v>7</v>
      </c>
      <c r="AI89" s="29">
        <v>44727</v>
      </c>
      <c r="AJ89" s="27" t="s">
        <v>26</v>
      </c>
      <c r="AL89" s="12">
        <v>44740</v>
      </c>
      <c r="AO89" s="3" t="s">
        <v>136</v>
      </c>
      <c r="AQ89" t="s">
        <v>173</v>
      </c>
      <c r="AR89" t="s">
        <v>176</v>
      </c>
      <c r="AS89" s="68">
        <v>0</v>
      </c>
      <c r="AT89" s="68">
        <v>0</v>
      </c>
      <c r="AU89" s="68">
        <v>0</v>
      </c>
      <c r="AV89" s="67">
        <f t="shared" si="14"/>
        <v>0</v>
      </c>
      <c r="AW89" s="71"/>
      <c r="AX89" s="71">
        <v>0</v>
      </c>
      <c r="AY89" s="71">
        <v>0</v>
      </c>
      <c r="AZ89" s="68"/>
      <c r="BA89" s="69">
        <v>0</v>
      </c>
      <c r="BB89" s="69">
        <v>0</v>
      </c>
      <c r="BC89" s="71"/>
      <c r="BD89" s="71">
        <v>0</v>
      </c>
      <c r="BE89" s="71">
        <v>0</v>
      </c>
      <c r="BF89" s="85">
        <f t="shared" si="15"/>
        <v>0</v>
      </c>
      <c r="BG89" s="82" t="s">
        <v>196</v>
      </c>
      <c r="BH89" t="b">
        <v>0</v>
      </c>
      <c r="BI89" s="84" t="b">
        <v>1</v>
      </c>
    </row>
    <row r="90" spans="1:61" x14ac:dyDescent="0.25">
      <c r="A90">
        <v>37</v>
      </c>
      <c r="B90" t="s">
        <v>46</v>
      </c>
      <c r="C90" t="str">
        <f t="shared" si="9"/>
        <v>37D</v>
      </c>
      <c r="D90" t="s">
        <v>164</v>
      </c>
      <c r="F90">
        <v>490</v>
      </c>
      <c r="G90">
        <v>250</v>
      </c>
      <c r="H90">
        <v>160</v>
      </c>
      <c r="I90" s="10">
        <f t="shared" si="8"/>
        <v>20.09</v>
      </c>
      <c r="J90" t="s">
        <v>6</v>
      </c>
      <c r="K90" s="1">
        <v>10</v>
      </c>
      <c r="L90">
        <v>10</v>
      </c>
      <c r="M90">
        <f t="shared" si="10"/>
        <v>10</v>
      </c>
      <c r="N90" t="s">
        <v>164</v>
      </c>
      <c r="O90">
        <v>0</v>
      </c>
      <c r="P90">
        <v>0</v>
      </c>
      <c r="Q90">
        <v>0</v>
      </c>
      <c r="R90">
        <f t="shared" si="11"/>
        <v>0</v>
      </c>
      <c r="T90" s="6">
        <v>0</v>
      </c>
      <c r="U90" s="6">
        <v>0</v>
      </c>
      <c r="W90" s="4">
        <v>0</v>
      </c>
      <c r="X90" s="4">
        <v>0</v>
      </c>
      <c r="Z90" s="5">
        <v>30</v>
      </c>
      <c r="AA90" s="41"/>
      <c r="AB90" s="85">
        <f t="shared" si="12"/>
        <v>30</v>
      </c>
      <c r="AC90" s="2">
        <v>45096</v>
      </c>
      <c r="AD90" t="s">
        <v>90</v>
      </c>
      <c r="AF90" s="28">
        <v>19</v>
      </c>
      <c r="AG90" s="27">
        <v>7</v>
      </c>
      <c r="AH90" s="27">
        <f t="shared" si="13"/>
        <v>26</v>
      </c>
      <c r="AI90" s="29">
        <v>44727</v>
      </c>
      <c r="AJ90" s="27" t="s">
        <v>28</v>
      </c>
      <c r="AL90" s="12">
        <v>44741</v>
      </c>
      <c r="AO90" s="3" t="s">
        <v>137</v>
      </c>
      <c r="AP90" t="s">
        <v>153</v>
      </c>
      <c r="AQ90" t="s">
        <v>170</v>
      </c>
      <c r="AR90" t="s">
        <v>176</v>
      </c>
      <c r="AS90" s="68">
        <v>0</v>
      </c>
      <c r="AT90" s="68">
        <v>0</v>
      </c>
      <c r="AU90" s="68">
        <v>0</v>
      </c>
      <c r="AV90" s="67">
        <f t="shared" si="14"/>
        <v>0</v>
      </c>
      <c r="AW90" s="71"/>
      <c r="AX90" s="71">
        <v>0</v>
      </c>
      <c r="AY90" s="71">
        <v>0</v>
      </c>
      <c r="AZ90" s="68"/>
      <c r="BA90" s="68">
        <v>0</v>
      </c>
      <c r="BB90" s="68">
        <v>0</v>
      </c>
      <c r="BC90" s="71"/>
      <c r="BD90" s="71">
        <v>10</v>
      </c>
      <c r="BE90" s="71">
        <v>20</v>
      </c>
      <c r="BF90" s="85">
        <f t="shared" si="15"/>
        <v>30</v>
      </c>
      <c r="BG90" s="82"/>
      <c r="BH90" t="b">
        <v>0</v>
      </c>
      <c r="BI90" t="b">
        <v>0</v>
      </c>
    </row>
    <row r="91" spans="1:61" x14ac:dyDescent="0.25">
      <c r="A91">
        <v>37</v>
      </c>
      <c r="B91" t="s">
        <v>34</v>
      </c>
      <c r="C91" t="str">
        <f t="shared" si="9"/>
        <v>37E</v>
      </c>
      <c r="D91" t="s">
        <v>164</v>
      </c>
      <c r="F91">
        <v>990</v>
      </c>
      <c r="G91">
        <v>250</v>
      </c>
      <c r="H91">
        <v>70</v>
      </c>
      <c r="I91" s="10">
        <f t="shared" si="8"/>
        <v>31.68</v>
      </c>
      <c r="J91" t="s">
        <v>8</v>
      </c>
      <c r="K91" s="1">
        <v>30</v>
      </c>
      <c r="L91">
        <v>30</v>
      </c>
      <c r="M91">
        <f t="shared" si="10"/>
        <v>30</v>
      </c>
      <c r="N91" t="s">
        <v>164</v>
      </c>
      <c r="O91">
        <v>0</v>
      </c>
      <c r="P91">
        <v>0</v>
      </c>
      <c r="Q91">
        <v>0</v>
      </c>
      <c r="R91">
        <f t="shared" si="11"/>
        <v>0</v>
      </c>
      <c r="T91" s="6">
        <v>0</v>
      </c>
      <c r="U91" s="6">
        <v>0</v>
      </c>
      <c r="W91" s="4">
        <v>0</v>
      </c>
      <c r="X91" s="4">
        <v>0</v>
      </c>
      <c r="Z91" s="5">
        <v>1</v>
      </c>
      <c r="AA91" s="5">
        <v>2</v>
      </c>
      <c r="AB91" s="85">
        <f t="shared" si="12"/>
        <v>3</v>
      </c>
      <c r="AC91" s="2">
        <v>45096</v>
      </c>
      <c r="AD91" t="s">
        <v>90</v>
      </c>
      <c r="AF91" s="28">
        <v>12</v>
      </c>
      <c r="AG91" s="27">
        <v>5</v>
      </c>
      <c r="AH91" s="27">
        <f t="shared" si="13"/>
        <v>17</v>
      </c>
      <c r="AI91" s="29">
        <v>44727</v>
      </c>
      <c r="AJ91" s="27" t="s">
        <v>29</v>
      </c>
      <c r="AL91" s="12">
        <v>44741</v>
      </c>
      <c r="AO91" s="3" t="s">
        <v>136</v>
      </c>
      <c r="AQ91" t="s">
        <v>170</v>
      </c>
      <c r="AR91" t="s">
        <v>176</v>
      </c>
      <c r="AS91" s="68">
        <v>2</v>
      </c>
      <c r="AT91" s="68">
        <v>0</v>
      </c>
      <c r="AU91" s="68">
        <v>0</v>
      </c>
      <c r="AV91" s="67">
        <f t="shared" si="14"/>
        <v>0</v>
      </c>
      <c r="AW91" s="71"/>
      <c r="AX91" s="71">
        <v>0</v>
      </c>
      <c r="AY91" s="71">
        <v>1</v>
      </c>
      <c r="AZ91" s="68"/>
      <c r="BA91" s="68">
        <v>0</v>
      </c>
      <c r="BB91" s="68">
        <v>0</v>
      </c>
      <c r="BC91" s="71"/>
      <c r="BD91" s="71">
        <v>2</v>
      </c>
      <c r="BE91" s="71">
        <v>3</v>
      </c>
      <c r="BF91" s="85">
        <f t="shared" si="15"/>
        <v>6</v>
      </c>
      <c r="BG91" s="82"/>
      <c r="BH91" t="b">
        <v>0</v>
      </c>
      <c r="BI91" t="b">
        <v>0</v>
      </c>
    </row>
    <row r="92" spans="1:61" x14ac:dyDescent="0.25">
      <c r="A92">
        <v>39</v>
      </c>
      <c r="C92" t="str">
        <f t="shared" si="9"/>
        <v>39</v>
      </c>
      <c r="D92" t="s">
        <v>164</v>
      </c>
      <c r="F92">
        <v>490</v>
      </c>
      <c r="G92">
        <v>210</v>
      </c>
      <c r="H92">
        <v>160</v>
      </c>
      <c r="I92" s="10">
        <f t="shared" si="8"/>
        <v>18.13</v>
      </c>
      <c r="J92" t="s">
        <v>8</v>
      </c>
      <c r="K92" s="1">
        <v>30</v>
      </c>
      <c r="L92">
        <v>30</v>
      </c>
      <c r="M92">
        <f t="shared" si="10"/>
        <v>30</v>
      </c>
      <c r="N92" t="s">
        <v>164</v>
      </c>
      <c r="O92">
        <v>4</v>
      </c>
      <c r="P92">
        <v>0</v>
      </c>
      <c r="Q92">
        <v>0</v>
      </c>
      <c r="R92">
        <f t="shared" si="11"/>
        <v>0</v>
      </c>
      <c r="T92" s="6">
        <v>0</v>
      </c>
      <c r="U92" s="6">
        <v>0</v>
      </c>
      <c r="W92" s="4">
        <v>0</v>
      </c>
      <c r="X92" s="4">
        <v>0</v>
      </c>
      <c r="Z92" s="5">
        <v>0</v>
      </c>
      <c r="AA92" s="5">
        <v>0</v>
      </c>
      <c r="AB92" s="85">
        <f t="shared" si="12"/>
        <v>0</v>
      </c>
      <c r="AC92" s="2">
        <v>45096</v>
      </c>
      <c r="AD92" t="s">
        <v>90</v>
      </c>
      <c r="AF92" s="28">
        <v>9</v>
      </c>
      <c r="AG92" s="27">
        <v>4</v>
      </c>
      <c r="AH92" s="27">
        <f t="shared" si="13"/>
        <v>13</v>
      </c>
      <c r="AI92" s="29">
        <v>44727</v>
      </c>
      <c r="AJ92" s="27"/>
      <c r="AK92" s="9" t="s">
        <v>132</v>
      </c>
      <c r="AL92" s="12">
        <v>44741</v>
      </c>
      <c r="AO92" s="3" t="s">
        <v>142</v>
      </c>
      <c r="AP92" t="s">
        <v>145</v>
      </c>
      <c r="AQ92" t="s">
        <v>170</v>
      </c>
      <c r="AR92" t="s">
        <v>176</v>
      </c>
      <c r="AS92" s="68">
        <v>8</v>
      </c>
      <c r="AT92" s="68">
        <v>0</v>
      </c>
      <c r="AU92" s="68">
        <v>0</v>
      </c>
      <c r="AV92" s="67">
        <f t="shared" si="14"/>
        <v>0</v>
      </c>
      <c r="AW92" s="71"/>
      <c r="AX92" s="71">
        <v>0</v>
      </c>
      <c r="AY92" s="71">
        <v>0</v>
      </c>
      <c r="AZ92" s="68"/>
      <c r="BA92" s="68">
        <v>0</v>
      </c>
      <c r="BB92" s="68">
        <v>0</v>
      </c>
      <c r="BC92" s="71"/>
      <c r="BD92" s="71">
        <v>2</v>
      </c>
      <c r="BE92" s="71">
        <v>0</v>
      </c>
      <c r="BF92" s="85">
        <f t="shared" si="15"/>
        <v>2</v>
      </c>
      <c r="BG92" s="82"/>
      <c r="BH92" s="84" t="b">
        <v>1</v>
      </c>
      <c r="BI92" t="b">
        <v>0</v>
      </c>
    </row>
    <row r="93" spans="1:61" x14ac:dyDescent="0.25">
      <c r="A93">
        <v>40</v>
      </c>
      <c r="C93" t="str">
        <f t="shared" si="9"/>
        <v>40</v>
      </c>
      <c r="D93" t="s">
        <v>164</v>
      </c>
      <c r="F93">
        <v>930</v>
      </c>
      <c r="G93">
        <v>190</v>
      </c>
      <c r="H93">
        <v>200</v>
      </c>
      <c r="I93" s="10">
        <f t="shared" si="8"/>
        <v>36.270000000000003</v>
      </c>
      <c r="J93" t="s">
        <v>4</v>
      </c>
      <c r="K93" s="1">
        <v>20</v>
      </c>
      <c r="L93">
        <v>25</v>
      </c>
      <c r="M93">
        <f t="shared" si="10"/>
        <v>25</v>
      </c>
      <c r="N93" t="s">
        <v>164</v>
      </c>
      <c r="O93">
        <v>0</v>
      </c>
      <c r="P93">
        <v>0</v>
      </c>
      <c r="Q93">
        <v>1</v>
      </c>
      <c r="R93">
        <f t="shared" si="11"/>
        <v>1</v>
      </c>
      <c r="W93" s="4">
        <v>0</v>
      </c>
      <c r="X93" s="4">
        <v>0</v>
      </c>
      <c r="Z93" s="5">
        <v>30</v>
      </c>
      <c r="AA93" s="5">
        <v>0</v>
      </c>
      <c r="AB93" s="85">
        <f t="shared" si="12"/>
        <v>30</v>
      </c>
      <c r="AC93" s="2">
        <v>45096</v>
      </c>
      <c r="AD93" t="s">
        <v>90</v>
      </c>
      <c r="AE93" t="s">
        <v>130</v>
      </c>
      <c r="AF93" s="28">
        <v>55</v>
      </c>
      <c r="AG93" s="27">
        <v>11</v>
      </c>
      <c r="AH93" s="27">
        <f t="shared" si="13"/>
        <v>66</v>
      </c>
      <c r="AI93" s="29">
        <v>44727</v>
      </c>
      <c r="AJ93" s="27" t="s">
        <v>30</v>
      </c>
      <c r="AK93" s="9" t="s">
        <v>132</v>
      </c>
      <c r="AL93" s="12">
        <v>44741</v>
      </c>
      <c r="AO93" s="3" t="s">
        <v>142</v>
      </c>
      <c r="AP93" t="s">
        <v>145</v>
      </c>
      <c r="AQ93" t="s">
        <v>170</v>
      </c>
      <c r="AR93" t="s">
        <v>176</v>
      </c>
      <c r="AS93" s="68">
        <v>85</v>
      </c>
      <c r="AT93" s="68">
        <v>1</v>
      </c>
      <c r="AU93" s="68">
        <v>0</v>
      </c>
      <c r="AV93" s="67">
        <f t="shared" si="14"/>
        <v>1</v>
      </c>
      <c r="AW93" s="71"/>
      <c r="AX93" s="71" t="s">
        <v>180</v>
      </c>
      <c r="AY93" s="71" t="s">
        <v>180</v>
      </c>
      <c r="AZ93" s="68"/>
      <c r="BA93" s="68">
        <v>0</v>
      </c>
      <c r="BB93" s="68">
        <v>0</v>
      </c>
      <c r="BC93" s="71"/>
      <c r="BD93" s="71">
        <v>20</v>
      </c>
      <c r="BE93" s="71" t="s">
        <v>186</v>
      </c>
      <c r="BF93" s="85">
        <f t="shared" si="15"/>
        <v>20</v>
      </c>
      <c r="BG93" s="82"/>
      <c r="BH93" t="b">
        <v>0</v>
      </c>
      <c r="BI93" t="b">
        <v>0</v>
      </c>
    </row>
    <row r="94" spans="1:61" x14ac:dyDescent="0.25">
      <c r="A94">
        <v>41</v>
      </c>
      <c r="B94" t="s">
        <v>40</v>
      </c>
      <c r="C94" t="str">
        <f t="shared" si="9"/>
        <v>41A</v>
      </c>
      <c r="D94" t="s">
        <v>164</v>
      </c>
      <c r="F94">
        <v>500</v>
      </c>
      <c r="G94" s="42">
        <v>150</v>
      </c>
      <c r="H94">
        <v>300</v>
      </c>
      <c r="I94" s="10">
        <f t="shared" si="8"/>
        <v>22.5</v>
      </c>
      <c r="J94" t="s">
        <v>8</v>
      </c>
      <c r="K94" s="1">
        <v>30</v>
      </c>
      <c r="L94">
        <v>30</v>
      </c>
      <c r="M94">
        <f t="shared" si="10"/>
        <v>30</v>
      </c>
      <c r="N94" t="s">
        <v>164</v>
      </c>
      <c r="O94">
        <v>0</v>
      </c>
      <c r="P94">
        <v>0</v>
      </c>
      <c r="Q94">
        <v>0</v>
      </c>
      <c r="R94">
        <f t="shared" si="11"/>
        <v>0</v>
      </c>
      <c r="W94" s="4">
        <v>0</v>
      </c>
      <c r="X94" s="4">
        <v>0</v>
      </c>
      <c r="Z94" s="5">
        <v>5</v>
      </c>
      <c r="AA94" s="5">
        <v>5</v>
      </c>
      <c r="AB94" s="85">
        <f t="shared" si="12"/>
        <v>10</v>
      </c>
      <c r="AC94" s="2">
        <v>45096</v>
      </c>
      <c r="AD94" t="s">
        <v>90</v>
      </c>
      <c r="AE94" t="s">
        <v>130</v>
      </c>
      <c r="AF94" s="28">
        <v>26</v>
      </c>
      <c r="AG94" s="27">
        <v>18</v>
      </c>
      <c r="AH94" s="27">
        <f t="shared" si="13"/>
        <v>44</v>
      </c>
      <c r="AI94" s="29">
        <v>44727</v>
      </c>
      <c r="AJ94" s="27"/>
      <c r="AK94" s="9" t="s">
        <v>132</v>
      </c>
      <c r="AL94" s="12">
        <v>44741</v>
      </c>
      <c r="AN94" s="18" t="s">
        <v>126</v>
      </c>
      <c r="AO94" s="3" t="s">
        <v>142</v>
      </c>
      <c r="AP94" t="s">
        <v>145</v>
      </c>
      <c r="AQ94" t="s">
        <v>172</v>
      </c>
      <c r="AR94" t="s">
        <v>176</v>
      </c>
      <c r="AS94" s="68">
        <v>130</v>
      </c>
      <c r="AT94" s="68">
        <v>0</v>
      </c>
      <c r="AU94" s="68">
        <v>0</v>
      </c>
      <c r="AV94" s="67">
        <f t="shared" si="14"/>
        <v>0</v>
      </c>
      <c r="AW94" s="71"/>
      <c r="AX94" s="71" t="s">
        <v>180</v>
      </c>
      <c r="AY94" s="71" t="s">
        <v>180</v>
      </c>
      <c r="AZ94" s="68"/>
      <c r="BA94" s="68">
        <v>0</v>
      </c>
      <c r="BB94" s="68">
        <v>0</v>
      </c>
      <c r="BC94" s="71"/>
      <c r="BD94" s="71">
        <v>5</v>
      </c>
      <c r="BE94" s="71">
        <v>10</v>
      </c>
      <c r="BF94" s="85">
        <f t="shared" si="15"/>
        <v>15</v>
      </c>
      <c r="BG94" s="82"/>
      <c r="BH94" t="b">
        <v>0</v>
      </c>
      <c r="BI94" t="b">
        <v>0</v>
      </c>
    </row>
    <row r="95" spans="1:61" x14ac:dyDescent="0.25">
      <c r="A95">
        <v>41</v>
      </c>
      <c r="B95" t="s">
        <v>41</v>
      </c>
      <c r="C95" t="str">
        <f t="shared" si="9"/>
        <v>41B</v>
      </c>
      <c r="D95" t="s">
        <v>164</v>
      </c>
      <c r="F95">
        <v>500</v>
      </c>
      <c r="G95" s="42">
        <v>150</v>
      </c>
      <c r="H95">
        <v>300</v>
      </c>
      <c r="I95" s="10">
        <f t="shared" si="8"/>
        <v>22.5</v>
      </c>
      <c r="J95" t="s">
        <v>6</v>
      </c>
      <c r="K95" s="1">
        <v>10</v>
      </c>
      <c r="L95">
        <v>10</v>
      </c>
      <c r="M95">
        <f t="shared" si="10"/>
        <v>10</v>
      </c>
      <c r="N95" t="s">
        <v>164</v>
      </c>
      <c r="O95">
        <v>19</v>
      </c>
      <c r="P95">
        <v>0</v>
      </c>
      <c r="Q95">
        <v>0</v>
      </c>
      <c r="R95">
        <f t="shared" si="11"/>
        <v>0</v>
      </c>
      <c r="W95" s="4">
        <v>0</v>
      </c>
      <c r="X95" s="4">
        <v>7</v>
      </c>
      <c r="Z95" s="5">
        <v>4</v>
      </c>
      <c r="AA95" s="5">
        <v>2</v>
      </c>
      <c r="AB95" s="85">
        <f t="shared" si="12"/>
        <v>13</v>
      </c>
      <c r="AC95" s="2">
        <v>45096</v>
      </c>
      <c r="AD95" t="s">
        <v>90</v>
      </c>
      <c r="AE95" t="s">
        <v>130</v>
      </c>
      <c r="AF95" s="28">
        <v>33</v>
      </c>
      <c r="AG95" s="27">
        <v>16</v>
      </c>
      <c r="AH95" s="27">
        <f t="shared" si="13"/>
        <v>49</v>
      </c>
      <c r="AI95" s="29">
        <v>44727</v>
      </c>
      <c r="AJ95" s="27"/>
      <c r="AK95" s="9" t="s">
        <v>132</v>
      </c>
      <c r="AL95" s="12">
        <v>44741</v>
      </c>
      <c r="AN95" s="18" t="s">
        <v>125</v>
      </c>
      <c r="AO95" s="3" t="s">
        <v>142</v>
      </c>
      <c r="AP95" t="s">
        <v>145</v>
      </c>
      <c r="AQ95" t="s">
        <v>172</v>
      </c>
      <c r="AR95" t="s">
        <v>176</v>
      </c>
      <c r="AS95" s="68">
        <v>120</v>
      </c>
      <c r="AT95" s="68">
        <v>6</v>
      </c>
      <c r="AU95" s="68">
        <v>4</v>
      </c>
      <c r="AV95" s="67">
        <f t="shared" si="14"/>
        <v>10</v>
      </c>
      <c r="AW95" s="71"/>
      <c r="AX95" s="71" t="s">
        <v>180</v>
      </c>
      <c r="AY95" s="71" t="s">
        <v>180</v>
      </c>
      <c r="AZ95" s="68"/>
      <c r="BA95" s="68">
        <v>5</v>
      </c>
      <c r="BB95" s="68">
        <v>2</v>
      </c>
      <c r="BC95" s="71"/>
      <c r="BD95" s="71">
        <v>4</v>
      </c>
      <c r="BE95" s="71">
        <v>5</v>
      </c>
      <c r="BF95" s="85">
        <f t="shared" si="15"/>
        <v>16</v>
      </c>
      <c r="BG95" s="82"/>
      <c r="BH95" t="b">
        <v>0</v>
      </c>
      <c r="BI95" t="b">
        <v>0</v>
      </c>
    </row>
    <row r="96" spans="1:61" x14ac:dyDescent="0.25">
      <c r="A96">
        <v>41</v>
      </c>
      <c r="B96" t="s">
        <v>42</v>
      </c>
      <c r="C96" t="str">
        <f t="shared" si="9"/>
        <v>41C</v>
      </c>
      <c r="D96" t="s">
        <v>164</v>
      </c>
      <c r="F96">
        <v>550</v>
      </c>
      <c r="G96" s="42">
        <v>150</v>
      </c>
      <c r="H96">
        <v>330</v>
      </c>
      <c r="I96" s="10">
        <f t="shared" si="8"/>
        <v>26.4</v>
      </c>
      <c r="J96" t="s">
        <v>4</v>
      </c>
      <c r="K96" s="1">
        <v>20</v>
      </c>
      <c r="L96">
        <v>15</v>
      </c>
      <c r="M96">
        <f t="shared" si="10"/>
        <v>15</v>
      </c>
      <c r="N96" t="s">
        <v>164</v>
      </c>
      <c r="O96">
        <v>0</v>
      </c>
      <c r="P96">
        <v>0</v>
      </c>
      <c r="Q96">
        <v>0</v>
      </c>
      <c r="R96">
        <f t="shared" si="11"/>
        <v>0</v>
      </c>
      <c r="W96" s="4">
        <v>0</v>
      </c>
      <c r="X96" s="4">
        <v>1</v>
      </c>
      <c r="Z96" s="5">
        <v>0</v>
      </c>
      <c r="AA96" s="5">
        <v>1</v>
      </c>
      <c r="AB96" s="85">
        <f t="shared" si="12"/>
        <v>2</v>
      </c>
      <c r="AC96" s="2">
        <v>45096</v>
      </c>
      <c r="AD96" t="s">
        <v>90</v>
      </c>
      <c r="AE96" t="s">
        <v>130</v>
      </c>
      <c r="AF96" s="28">
        <v>28</v>
      </c>
      <c r="AG96" s="27">
        <v>19</v>
      </c>
      <c r="AH96" s="27">
        <f t="shared" si="13"/>
        <v>47</v>
      </c>
      <c r="AI96" s="29">
        <v>44727</v>
      </c>
      <c r="AJ96" s="27"/>
      <c r="AK96" s="9" t="s">
        <v>133</v>
      </c>
      <c r="AL96" s="12">
        <v>44742</v>
      </c>
      <c r="AN96" s="18" t="s">
        <v>125</v>
      </c>
      <c r="AO96" s="3" t="s">
        <v>142</v>
      </c>
      <c r="AP96" t="s">
        <v>145</v>
      </c>
      <c r="AQ96" t="s">
        <v>172</v>
      </c>
      <c r="AR96" t="s">
        <v>176</v>
      </c>
      <c r="AS96" s="68">
        <v>2</v>
      </c>
      <c r="AT96" s="68">
        <v>1</v>
      </c>
      <c r="AU96" s="68">
        <v>0</v>
      </c>
      <c r="AV96" s="67">
        <f t="shared" si="14"/>
        <v>1</v>
      </c>
      <c r="AW96" s="71"/>
      <c r="AX96" s="71" t="s">
        <v>180</v>
      </c>
      <c r="AY96" s="71" t="s">
        <v>180</v>
      </c>
      <c r="AZ96" s="68"/>
      <c r="BA96" s="68">
        <v>1</v>
      </c>
      <c r="BB96" s="68">
        <v>0</v>
      </c>
      <c r="BC96" s="71"/>
      <c r="BD96" s="71">
        <v>0</v>
      </c>
      <c r="BE96" s="71">
        <v>4</v>
      </c>
      <c r="BF96" s="85">
        <f t="shared" si="15"/>
        <v>5</v>
      </c>
      <c r="BG96" s="82" t="s">
        <v>197</v>
      </c>
      <c r="BH96" t="b">
        <v>0</v>
      </c>
      <c r="BI96" t="b">
        <v>0</v>
      </c>
    </row>
    <row r="97" spans="1:61" x14ac:dyDescent="0.25">
      <c r="A97">
        <v>41</v>
      </c>
      <c r="B97" t="s">
        <v>46</v>
      </c>
      <c r="C97" t="str">
        <f t="shared" si="9"/>
        <v>41D</v>
      </c>
      <c r="D97" t="s">
        <v>164</v>
      </c>
      <c r="F97">
        <v>550</v>
      </c>
      <c r="G97" s="42">
        <v>150</v>
      </c>
      <c r="H97">
        <v>250</v>
      </c>
      <c r="I97" s="10">
        <f t="shared" si="8"/>
        <v>22</v>
      </c>
      <c r="J97" t="s">
        <v>8</v>
      </c>
      <c r="K97" s="1">
        <v>30</v>
      </c>
      <c r="L97">
        <v>30</v>
      </c>
      <c r="M97">
        <f t="shared" si="10"/>
        <v>30</v>
      </c>
      <c r="N97" t="s">
        <v>164</v>
      </c>
      <c r="O97">
        <v>0</v>
      </c>
      <c r="P97">
        <v>0</v>
      </c>
      <c r="Q97">
        <v>0</v>
      </c>
      <c r="R97">
        <f t="shared" si="11"/>
        <v>0</v>
      </c>
      <c r="W97" s="4">
        <v>0</v>
      </c>
      <c r="X97" s="4">
        <v>0</v>
      </c>
      <c r="Z97" s="5">
        <v>0</v>
      </c>
      <c r="AA97" s="5">
        <v>0</v>
      </c>
      <c r="AB97" s="85">
        <f t="shared" si="12"/>
        <v>0</v>
      </c>
      <c r="AC97" s="2">
        <v>45096</v>
      </c>
      <c r="AD97" t="s">
        <v>90</v>
      </c>
      <c r="AE97" t="s">
        <v>130</v>
      </c>
      <c r="AF97" s="28">
        <v>10</v>
      </c>
      <c r="AG97" s="27">
        <v>8</v>
      </c>
      <c r="AH97" s="27">
        <f t="shared" si="13"/>
        <v>18</v>
      </c>
      <c r="AI97" s="29">
        <v>44727</v>
      </c>
      <c r="AJ97" s="27"/>
      <c r="AK97" s="9" t="s">
        <v>133</v>
      </c>
      <c r="AL97" s="12">
        <v>44742</v>
      </c>
      <c r="AM97" t="s">
        <v>117</v>
      </c>
      <c r="AN97" s="18" t="s">
        <v>125</v>
      </c>
      <c r="AO97" s="3" t="s">
        <v>142</v>
      </c>
      <c r="AP97" t="s">
        <v>145</v>
      </c>
      <c r="AQ97" t="s">
        <v>172</v>
      </c>
      <c r="AR97" t="s">
        <v>176</v>
      </c>
      <c r="AS97" s="68">
        <v>0</v>
      </c>
      <c r="AT97" s="68">
        <v>0</v>
      </c>
      <c r="AU97" s="68">
        <v>0</v>
      </c>
      <c r="AV97" s="67">
        <f t="shared" si="14"/>
        <v>0</v>
      </c>
      <c r="AW97" s="71"/>
      <c r="AX97" s="71" t="s">
        <v>180</v>
      </c>
      <c r="AY97" s="71" t="s">
        <v>180</v>
      </c>
      <c r="AZ97" s="68"/>
      <c r="BA97" s="68">
        <v>0</v>
      </c>
      <c r="BB97" s="68">
        <v>0</v>
      </c>
      <c r="BC97" s="71"/>
      <c r="BD97" s="71">
        <v>0</v>
      </c>
      <c r="BE97" s="71">
        <v>2</v>
      </c>
      <c r="BF97" s="85">
        <f t="shared" si="15"/>
        <v>2</v>
      </c>
      <c r="BG97" s="82" t="s">
        <v>197</v>
      </c>
      <c r="BH97" s="84" t="b">
        <v>1</v>
      </c>
      <c r="BI97" t="b">
        <v>0</v>
      </c>
    </row>
    <row r="98" spans="1:61" x14ac:dyDescent="0.25">
      <c r="A98">
        <v>41</v>
      </c>
      <c r="B98" t="s">
        <v>34</v>
      </c>
      <c r="C98" t="str">
        <f t="shared" si="9"/>
        <v>41E</v>
      </c>
      <c r="D98" t="s">
        <v>164</v>
      </c>
      <c r="F98">
        <v>500</v>
      </c>
      <c r="G98" s="42">
        <v>150</v>
      </c>
      <c r="H98">
        <v>250</v>
      </c>
      <c r="I98" s="10">
        <f t="shared" si="8"/>
        <v>20</v>
      </c>
      <c r="J98" t="s">
        <v>6</v>
      </c>
      <c r="K98" s="1">
        <v>10</v>
      </c>
      <c r="L98">
        <v>10</v>
      </c>
      <c r="M98">
        <f t="shared" si="10"/>
        <v>10</v>
      </c>
      <c r="N98" t="s">
        <v>164</v>
      </c>
      <c r="O98">
        <v>0</v>
      </c>
      <c r="P98">
        <v>0</v>
      </c>
      <c r="Q98">
        <v>0</v>
      </c>
      <c r="R98">
        <f t="shared" si="11"/>
        <v>0</v>
      </c>
      <c r="W98" s="4">
        <v>0</v>
      </c>
      <c r="X98" s="4">
        <v>0</v>
      </c>
      <c r="Z98" s="5">
        <v>1</v>
      </c>
      <c r="AA98" s="5">
        <v>1</v>
      </c>
      <c r="AB98" s="85">
        <f t="shared" si="12"/>
        <v>2</v>
      </c>
      <c r="AC98" s="2">
        <v>45096</v>
      </c>
      <c r="AD98" t="s">
        <v>90</v>
      </c>
      <c r="AE98" t="s">
        <v>130</v>
      </c>
      <c r="AF98" s="28">
        <v>4</v>
      </c>
      <c r="AG98" s="27">
        <v>5</v>
      </c>
      <c r="AH98" s="27">
        <f t="shared" si="13"/>
        <v>9</v>
      </c>
      <c r="AI98" s="29">
        <v>44727</v>
      </c>
      <c r="AJ98" s="27"/>
      <c r="AK98" s="9" t="s">
        <v>133</v>
      </c>
      <c r="AL98" s="12">
        <v>44742</v>
      </c>
      <c r="AN98" s="18" t="s">
        <v>125</v>
      </c>
      <c r="AO98" s="3" t="s">
        <v>142</v>
      </c>
      <c r="AP98" t="s">
        <v>145</v>
      </c>
      <c r="AQ98" t="s">
        <v>172</v>
      </c>
      <c r="AR98" t="s">
        <v>176</v>
      </c>
      <c r="AS98" s="68">
        <v>0</v>
      </c>
      <c r="AT98" s="68">
        <v>0</v>
      </c>
      <c r="AU98" s="68">
        <v>0</v>
      </c>
      <c r="AV98" s="67">
        <f t="shared" si="14"/>
        <v>0</v>
      </c>
      <c r="AW98" s="71"/>
      <c r="AX98" s="71" t="s">
        <v>180</v>
      </c>
      <c r="AY98" s="71" t="s">
        <v>180</v>
      </c>
      <c r="AZ98" s="68"/>
      <c r="BA98" s="68">
        <v>0</v>
      </c>
      <c r="BB98" s="68">
        <v>0</v>
      </c>
      <c r="BC98" s="71"/>
      <c r="BD98" s="71">
        <v>0</v>
      </c>
      <c r="BE98" s="71">
        <v>1</v>
      </c>
      <c r="BF98" s="85">
        <f t="shared" si="15"/>
        <v>1</v>
      </c>
      <c r="BG98" s="82" t="s">
        <v>197</v>
      </c>
      <c r="BH98" t="b">
        <v>0</v>
      </c>
      <c r="BI98" t="b">
        <v>0</v>
      </c>
    </row>
    <row r="99" spans="1:61" x14ac:dyDescent="0.25">
      <c r="A99">
        <v>41</v>
      </c>
      <c r="B99" t="s">
        <v>36</v>
      </c>
      <c r="C99" t="str">
        <f t="shared" si="9"/>
        <v>41F</v>
      </c>
      <c r="D99" t="s">
        <v>164</v>
      </c>
      <c r="F99">
        <v>440</v>
      </c>
      <c r="G99" s="42">
        <v>150</v>
      </c>
      <c r="H99">
        <v>250</v>
      </c>
      <c r="I99" s="10">
        <f t="shared" si="8"/>
        <v>17.600000000000001</v>
      </c>
      <c r="J99" t="s">
        <v>4</v>
      </c>
      <c r="K99" s="1">
        <v>20</v>
      </c>
      <c r="L99">
        <v>25</v>
      </c>
      <c r="M99">
        <f t="shared" si="10"/>
        <v>25</v>
      </c>
      <c r="N99" t="s">
        <v>164</v>
      </c>
      <c r="O99">
        <v>0</v>
      </c>
      <c r="P99">
        <v>0</v>
      </c>
      <c r="Q99">
        <v>0</v>
      </c>
      <c r="R99">
        <f t="shared" si="11"/>
        <v>0</v>
      </c>
      <c r="W99" s="4">
        <v>0</v>
      </c>
      <c r="X99" s="4">
        <v>0</v>
      </c>
      <c r="Z99" s="5">
        <v>0</v>
      </c>
      <c r="AA99" s="5">
        <v>0</v>
      </c>
      <c r="AB99" s="85">
        <f t="shared" si="12"/>
        <v>0</v>
      </c>
      <c r="AC99" s="2">
        <v>45096</v>
      </c>
      <c r="AD99" t="s">
        <v>90</v>
      </c>
      <c r="AE99" t="s">
        <v>130</v>
      </c>
      <c r="AF99" s="28">
        <v>5</v>
      </c>
      <c r="AG99" s="27">
        <v>3</v>
      </c>
      <c r="AH99" s="27">
        <f t="shared" si="13"/>
        <v>8</v>
      </c>
      <c r="AI99" s="29">
        <v>44727</v>
      </c>
      <c r="AJ99" s="27"/>
      <c r="AK99" s="9" t="s">
        <v>133</v>
      </c>
      <c r="AL99" s="12">
        <v>44742</v>
      </c>
      <c r="AN99" s="18" t="s">
        <v>125</v>
      </c>
      <c r="AO99" s="3" t="s">
        <v>142</v>
      </c>
      <c r="AP99" t="s">
        <v>145</v>
      </c>
      <c r="AQ99" t="s">
        <v>172</v>
      </c>
      <c r="AR99" t="s">
        <v>176</v>
      </c>
      <c r="AS99" s="68">
        <v>0</v>
      </c>
      <c r="AT99" s="68">
        <v>0</v>
      </c>
      <c r="AU99" s="68">
        <v>0</v>
      </c>
      <c r="AV99" s="67">
        <f t="shared" si="14"/>
        <v>0</v>
      </c>
      <c r="AW99" s="71"/>
      <c r="AX99" s="71" t="s">
        <v>180</v>
      </c>
      <c r="AY99" s="71" t="s">
        <v>180</v>
      </c>
      <c r="AZ99" s="68"/>
      <c r="BA99" s="68">
        <v>0</v>
      </c>
      <c r="BB99" s="68">
        <v>0</v>
      </c>
      <c r="BC99" s="71"/>
      <c r="BD99" s="71">
        <v>0</v>
      </c>
      <c r="BE99" s="71">
        <v>0</v>
      </c>
      <c r="BF99" s="85">
        <f t="shared" si="15"/>
        <v>0</v>
      </c>
      <c r="BG99" s="82" t="s">
        <v>197</v>
      </c>
      <c r="BH99" s="84" t="b">
        <v>1</v>
      </c>
      <c r="BI99" s="84" t="b">
        <v>1</v>
      </c>
    </row>
    <row r="100" spans="1:61" x14ac:dyDescent="0.25">
      <c r="A100">
        <v>41</v>
      </c>
      <c r="B100" t="s">
        <v>37</v>
      </c>
      <c r="C100" t="str">
        <f t="shared" si="9"/>
        <v>41G</v>
      </c>
      <c r="D100" t="s">
        <v>164</v>
      </c>
      <c r="F100">
        <v>520</v>
      </c>
      <c r="G100" s="42">
        <v>150</v>
      </c>
      <c r="H100">
        <v>250</v>
      </c>
      <c r="I100" s="10">
        <f t="shared" si="8"/>
        <v>20.8</v>
      </c>
      <c r="J100" t="s">
        <v>8</v>
      </c>
      <c r="K100" s="1">
        <v>30</v>
      </c>
      <c r="L100" s="24">
        <v>30</v>
      </c>
      <c r="M100">
        <f t="shared" si="10"/>
        <v>30</v>
      </c>
      <c r="N100" t="s">
        <v>164</v>
      </c>
      <c r="O100">
        <v>0</v>
      </c>
      <c r="P100">
        <v>0</v>
      </c>
      <c r="Q100">
        <v>0</v>
      </c>
      <c r="R100">
        <f t="shared" si="11"/>
        <v>0</v>
      </c>
      <c r="W100" s="4">
        <v>0</v>
      </c>
      <c r="X100" s="4">
        <v>0</v>
      </c>
      <c r="Z100" s="5">
        <v>0</v>
      </c>
      <c r="AA100" s="5">
        <v>1</v>
      </c>
      <c r="AB100" s="85">
        <f t="shared" si="12"/>
        <v>1</v>
      </c>
      <c r="AC100" s="2">
        <v>45096</v>
      </c>
      <c r="AD100" t="s">
        <v>90</v>
      </c>
      <c r="AE100" t="s">
        <v>130</v>
      </c>
      <c r="AF100" s="28">
        <v>7</v>
      </c>
      <c r="AG100" s="27">
        <v>3</v>
      </c>
      <c r="AH100" s="27">
        <f t="shared" si="13"/>
        <v>10</v>
      </c>
      <c r="AI100" s="29">
        <v>44727</v>
      </c>
      <c r="AJ100" s="27"/>
      <c r="AK100" s="9" t="s">
        <v>132</v>
      </c>
      <c r="AL100" s="12">
        <v>44742</v>
      </c>
      <c r="AN100" s="18" t="s">
        <v>125</v>
      </c>
      <c r="AO100" s="3" t="s">
        <v>142</v>
      </c>
      <c r="AP100" t="s">
        <v>145</v>
      </c>
      <c r="AQ100" t="s">
        <v>172</v>
      </c>
      <c r="AR100" t="s">
        <v>176</v>
      </c>
      <c r="AS100" s="68">
        <v>0</v>
      </c>
      <c r="AT100" s="68">
        <v>0</v>
      </c>
      <c r="AU100" s="68">
        <v>0</v>
      </c>
      <c r="AV100" s="67">
        <f t="shared" si="14"/>
        <v>0</v>
      </c>
      <c r="AW100" s="71"/>
      <c r="AX100" s="71" t="s">
        <v>180</v>
      </c>
      <c r="AY100" s="71" t="s">
        <v>180</v>
      </c>
      <c r="AZ100" s="68"/>
      <c r="BA100" s="68">
        <v>0</v>
      </c>
      <c r="BB100" s="68">
        <v>0</v>
      </c>
      <c r="BC100" s="71"/>
      <c r="BD100" s="71">
        <v>0</v>
      </c>
      <c r="BE100" s="71">
        <v>0</v>
      </c>
      <c r="BF100" s="85">
        <f t="shared" si="15"/>
        <v>0</v>
      </c>
      <c r="BG100" s="82" t="s">
        <v>197</v>
      </c>
      <c r="BH100" t="b">
        <v>0</v>
      </c>
      <c r="BI100" s="84" t="b">
        <v>1</v>
      </c>
    </row>
    <row r="101" spans="1:61" x14ac:dyDescent="0.25">
      <c r="A101">
        <v>41</v>
      </c>
      <c r="B101" t="s">
        <v>38</v>
      </c>
      <c r="C101" t="str">
        <f t="shared" si="9"/>
        <v>41H</v>
      </c>
      <c r="D101" t="s">
        <v>164</v>
      </c>
      <c r="F101">
        <v>430</v>
      </c>
      <c r="G101" s="42">
        <v>150</v>
      </c>
      <c r="H101">
        <v>260</v>
      </c>
      <c r="I101" s="10">
        <f t="shared" si="8"/>
        <v>17.63</v>
      </c>
      <c r="J101" t="s">
        <v>6</v>
      </c>
      <c r="K101" s="1">
        <v>10</v>
      </c>
      <c r="L101" s="24">
        <v>10</v>
      </c>
      <c r="M101">
        <f t="shared" si="10"/>
        <v>10</v>
      </c>
      <c r="N101" t="s">
        <v>164</v>
      </c>
      <c r="O101">
        <v>0</v>
      </c>
      <c r="P101">
        <v>0</v>
      </c>
      <c r="Q101">
        <v>0</v>
      </c>
      <c r="R101">
        <f t="shared" si="11"/>
        <v>0</v>
      </c>
      <c r="W101" s="4">
        <v>0</v>
      </c>
      <c r="X101" s="4">
        <v>0</v>
      </c>
      <c r="Z101" s="5">
        <v>0</v>
      </c>
      <c r="AA101" s="5">
        <v>0</v>
      </c>
      <c r="AB101" s="85">
        <f t="shared" si="12"/>
        <v>0</v>
      </c>
      <c r="AC101" s="2">
        <v>45096</v>
      </c>
      <c r="AD101" t="s">
        <v>90</v>
      </c>
      <c r="AE101" t="s">
        <v>130</v>
      </c>
      <c r="AF101" s="28">
        <v>6</v>
      </c>
      <c r="AG101" s="27">
        <v>7</v>
      </c>
      <c r="AH101" s="27">
        <f t="shared" si="13"/>
        <v>13</v>
      </c>
      <c r="AI101" s="29">
        <v>44727</v>
      </c>
      <c r="AJ101" s="27"/>
      <c r="AK101" s="9" t="s">
        <v>133</v>
      </c>
      <c r="AL101" s="12">
        <v>44742</v>
      </c>
      <c r="AN101" s="18" t="s">
        <v>125</v>
      </c>
      <c r="AO101" s="3" t="s">
        <v>142</v>
      </c>
      <c r="AP101" t="s">
        <v>145</v>
      </c>
      <c r="AQ101" t="s">
        <v>172</v>
      </c>
      <c r="AR101" t="s">
        <v>176</v>
      </c>
      <c r="AS101" s="68">
        <v>0</v>
      </c>
      <c r="AT101" s="68">
        <v>0</v>
      </c>
      <c r="AU101" s="68">
        <v>0</v>
      </c>
      <c r="AV101" s="67">
        <f t="shared" si="14"/>
        <v>0</v>
      </c>
      <c r="AW101" s="71"/>
      <c r="AX101" s="71" t="s">
        <v>180</v>
      </c>
      <c r="AY101" s="71" t="s">
        <v>180</v>
      </c>
      <c r="AZ101" s="68"/>
      <c r="BA101" s="68">
        <v>0</v>
      </c>
      <c r="BB101" s="68">
        <v>0</v>
      </c>
      <c r="BC101" s="71"/>
      <c r="BD101" s="71">
        <v>0</v>
      </c>
      <c r="BE101" s="71">
        <v>0</v>
      </c>
      <c r="BF101" s="85">
        <f t="shared" si="15"/>
        <v>0</v>
      </c>
      <c r="BG101" s="82" t="s">
        <v>197</v>
      </c>
      <c r="BH101" s="84" t="b">
        <v>1</v>
      </c>
      <c r="BI101" s="84" t="b">
        <v>1</v>
      </c>
    </row>
    <row r="102" spans="1:61" x14ac:dyDescent="0.25">
      <c r="A102">
        <v>41</v>
      </c>
      <c r="B102" t="s">
        <v>39</v>
      </c>
      <c r="C102" t="str">
        <f t="shared" si="9"/>
        <v>41I</v>
      </c>
      <c r="D102" t="s">
        <v>164</v>
      </c>
      <c r="F102">
        <v>410</v>
      </c>
      <c r="G102" s="42">
        <v>150</v>
      </c>
      <c r="H102">
        <v>260</v>
      </c>
      <c r="I102" s="10">
        <f t="shared" si="8"/>
        <v>16.809999999999999</v>
      </c>
      <c r="J102" t="s">
        <v>4</v>
      </c>
      <c r="K102" s="1">
        <v>20</v>
      </c>
      <c r="L102" s="24">
        <v>20</v>
      </c>
      <c r="M102">
        <f t="shared" si="10"/>
        <v>20</v>
      </c>
      <c r="N102" t="s">
        <v>164</v>
      </c>
      <c r="O102">
        <v>0</v>
      </c>
      <c r="P102">
        <v>0</v>
      </c>
      <c r="Q102">
        <v>0</v>
      </c>
      <c r="R102">
        <f t="shared" si="11"/>
        <v>0</v>
      </c>
      <c r="T102" s="6">
        <v>0</v>
      </c>
      <c r="U102" s="6">
        <v>0</v>
      </c>
      <c r="W102" s="4">
        <v>0</v>
      </c>
      <c r="X102" s="4">
        <v>0</v>
      </c>
      <c r="Z102" s="5">
        <v>0</v>
      </c>
      <c r="AA102" s="5">
        <v>0</v>
      </c>
      <c r="AB102" s="85">
        <f t="shared" si="12"/>
        <v>0</v>
      </c>
      <c r="AC102" s="2">
        <v>45096</v>
      </c>
      <c r="AD102" t="s">
        <v>90</v>
      </c>
      <c r="AF102" s="28">
        <v>1</v>
      </c>
      <c r="AG102" s="27">
        <v>0</v>
      </c>
      <c r="AH102" s="27">
        <f t="shared" si="13"/>
        <v>1</v>
      </c>
      <c r="AI102" s="29">
        <v>44727</v>
      </c>
      <c r="AJ102" s="27"/>
      <c r="AK102" s="9" t="s">
        <v>133</v>
      </c>
      <c r="AL102" s="12">
        <v>44742</v>
      </c>
      <c r="AN102" s="18" t="s">
        <v>125</v>
      </c>
      <c r="AO102" s="3" t="s">
        <v>142</v>
      </c>
      <c r="AP102" t="s">
        <v>145</v>
      </c>
      <c r="AQ102" t="s">
        <v>172</v>
      </c>
      <c r="AR102" t="s">
        <v>176</v>
      </c>
      <c r="AS102" s="68">
        <v>0</v>
      </c>
      <c r="AT102" s="68">
        <v>0</v>
      </c>
      <c r="AU102" s="68">
        <v>0</v>
      </c>
      <c r="AV102" s="67">
        <f t="shared" si="14"/>
        <v>0</v>
      </c>
      <c r="AW102" s="71"/>
      <c r="AX102" s="71" t="s">
        <v>180</v>
      </c>
      <c r="AY102" s="71" t="s">
        <v>180</v>
      </c>
      <c r="AZ102" s="68"/>
      <c r="BA102" s="68">
        <v>0</v>
      </c>
      <c r="BB102" s="68">
        <v>0</v>
      </c>
      <c r="BC102" s="71"/>
      <c r="BD102" s="71">
        <v>0</v>
      </c>
      <c r="BE102" s="71">
        <v>0</v>
      </c>
      <c r="BF102" s="85">
        <f t="shared" si="15"/>
        <v>0</v>
      </c>
      <c r="BG102" s="82" t="s">
        <v>197</v>
      </c>
      <c r="BH102" s="84" t="b">
        <v>1</v>
      </c>
      <c r="BI102" s="84" t="b">
        <v>1</v>
      </c>
    </row>
    <row r="103" spans="1:61" x14ac:dyDescent="0.25">
      <c r="A103">
        <v>41</v>
      </c>
      <c r="B103" t="s">
        <v>35</v>
      </c>
      <c r="C103" t="str">
        <f t="shared" si="9"/>
        <v>41J</v>
      </c>
      <c r="D103" t="s">
        <v>164</v>
      </c>
      <c r="F103">
        <v>470</v>
      </c>
      <c r="G103" s="42">
        <v>150</v>
      </c>
      <c r="H103">
        <v>260</v>
      </c>
      <c r="I103" s="10">
        <f t="shared" si="8"/>
        <v>19.27</v>
      </c>
      <c r="J103" t="s">
        <v>8</v>
      </c>
      <c r="K103" s="1">
        <v>30</v>
      </c>
      <c r="L103" s="24">
        <v>30</v>
      </c>
      <c r="M103">
        <f t="shared" si="10"/>
        <v>30</v>
      </c>
      <c r="N103" t="s">
        <v>164</v>
      </c>
      <c r="O103">
        <v>0</v>
      </c>
      <c r="P103">
        <v>0</v>
      </c>
      <c r="Q103">
        <v>0</v>
      </c>
      <c r="R103">
        <f t="shared" si="11"/>
        <v>0</v>
      </c>
      <c r="T103" s="6">
        <v>0</v>
      </c>
      <c r="U103" s="6">
        <v>0</v>
      </c>
      <c r="W103" s="4">
        <v>0</v>
      </c>
      <c r="X103" s="4">
        <v>0</v>
      </c>
      <c r="Z103" s="5">
        <v>0</v>
      </c>
      <c r="AA103" s="5">
        <v>0</v>
      </c>
      <c r="AB103" s="85">
        <f t="shared" si="12"/>
        <v>0</v>
      </c>
      <c r="AC103" s="2">
        <v>45096</v>
      </c>
      <c r="AD103" t="s">
        <v>90</v>
      </c>
      <c r="AF103" s="28">
        <v>4</v>
      </c>
      <c r="AG103" s="27">
        <v>3</v>
      </c>
      <c r="AH103" s="27">
        <f t="shared" si="13"/>
        <v>7</v>
      </c>
      <c r="AI103" s="29">
        <v>44727</v>
      </c>
      <c r="AJ103" s="27"/>
      <c r="AK103" s="9" t="s">
        <v>133</v>
      </c>
      <c r="AL103" s="12">
        <v>44742</v>
      </c>
      <c r="AN103" s="18" t="s">
        <v>125</v>
      </c>
      <c r="AO103" s="3" t="s">
        <v>142</v>
      </c>
      <c r="AP103" t="s">
        <v>145</v>
      </c>
      <c r="AQ103" t="s">
        <v>172</v>
      </c>
      <c r="AR103" t="s">
        <v>176</v>
      </c>
      <c r="AS103" s="68">
        <v>0</v>
      </c>
      <c r="AT103" s="68">
        <v>0</v>
      </c>
      <c r="AU103" s="68">
        <v>0</v>
      </c>
      <c r="AV103" s="67">
        <f t="shared" si="14"/>
        <v>0</v>
      </c>
      <c r="AW103" s="71"/>
      <c r="AX103" s="71" t="s">
        <v>180</v>
      </c>
      <c r="AY103" s="71" t="s">
        <v>180</v>
      </c>
      <c r="AZ103" s="68"/>
      <c r="BA103" s="68">
        <v>0</v>
      </c>
      <c r="BB103" s="68">
        <v>0</v>
      </c>
      <c r="BC103" s="71"/>
      <c r="BD103" s="71">
        <v>0</v>
      </c>
      <c r="BE103" s="71">
        <v>0</v>
      </c>
      <c r="BF103" s="85">
        <f t="shared" si="15"/>
        <v>0</v>
      </c>
      <c r="BG103" s="82" t="s">
        <v>197</v>
      </c>
      <c r="BH103" s="84" t="b">
        <v>1</v>
      </c>
      <c r="BI103" s="84" t="b">
        <v>1</v>
      </c>
    </row>
    <row r="104" spans="1:61" x14ac:dyDescent="0.25">
      <c r="A104">
        <v>41</v>
      </c>
      <c r="B104" t="s">
        <v>44</v>
      </c>
      <c r="C104" t="str">
        <f t="shared" si="9"/>
        <v>41L</v>
      </c>
      <c r="D104" t="s">
        <v>164</v>
      </c>
      <c r="F104">
        <v>520</v>
      </c>
      <c r="G104" s="10">
        <v>150</v>
      </c>
      <c r="H104">
        <v>250</v>
      </c>
      <c r="I104" s="10">
        <f t="shared" si="8"/>
        <v>20.8</v>
      </c>
      <c r="J104" t="s">
        <v>4</v>
      </c>
      <c r="K104" s="1">
        <v>20</v>
      </c>
      <c r="L104">
        <v>20</v>
      </c>
      <c r="M104">
        <f t="shared" si="10"/>
        <v>20</v>
      </c>
      <c r="N104" t="s">
        <v>164</v>
      </c>
      <c r="O104">
        <v>0</v>
      </c>
      <c r="P104">
        <v>0</v>
      </c>
      <c r="Q104">
        <v>0</v>
      </c>
      <c r="R104">
        <f t="shared" si="11"/>
        <v>0</v>
      </c>
      <c r="T104" s="6">
        <v>0</v>
      </c>
      <c r="U104" s="6">
        <v>1</v>
      </c>
      <c r="W104" s="4">
        <v>0</v>
      </c>
      <c r="X104" s="4">
        <v>0</v>
      </c>
      <c r="Z104" s="5">
        <v>0</v>
      </c>
      <c r="AA104" s="5">
        <v>0</v>
      </c>
      <c r="AB104" s="85">
        <f t="shared" si="12"/>
        <v>1</v>
      </c>
      <c r="AC104" s="2">
        <v>45097</v>
      </c>
      <c r="AD104" s="2" t="s">
        <v>113</v>
      </c>
      <c r="AF104" s="28">
        <v>2</v>
      </c>
      <c r="AG104" s="27">
        <v>0</v>
      </c>
      <c r="AH104" s="27">
        <f t="shared" si="13"/>
        <v>2</v>
      </c>
      <c r="AI104" s="29">
        <v>44727</v>
      </c>
      <c r="AJ104" s="27"/>
      <c r="AK104" s="9" t="s">
        <v>132</v>
      </c>
      <c r="AL104" s="12">
        <v>44742</v>
      </c>
      <c r="AN104" s="18" t="s">
        <v>125</v>
      </c>
      <c r="AO104" s="3" t="s">
        <v>142</v>
      </c>
      <c r="AP104" t="s">
        <v>145</v>
      </c>
      <c r="AQ104" t="s">
        <v>172</v>
      </c>
      <c r="AR104" t="s">
        <v>176</v>
      </c>
      <c r="AS104" s="68">
        <v>0</v>
      </c>
      <c r="AT104" s="68">
        <v>0</v>
      </c>
      <c r="AU104" s="68">
        <v>0</v>
      </c>
      <c r="AV104" s="67">
        <f t="shared" si="14"/>
        <v>0</v>
      </c>
      <c r="AW104" s="71"/>
      <c r="AX104" s="71" t="s">
        <v>180</v>
      </c>
      <c r="AY104" s="71" t="s">
        <v>180</v>
      </c>
      <c r="AZ104" s="68"/>
      <c r="BA104" s="68">
        <v>1</v>
      </c>
      <c r="BB104" s="68">
        <v>0</v>
      </c>
      <c r="BC104" s="71"/>
      <c r="BD104" s="71">
        <v>0</v>
      </c>
      <c r="BE104" s="71">
        <v>0</v>
      </c>
      <c r="BF104" s="85">
        <f t="shared" si="15"/>
        <v>1</v>
      </c>
      <c r="BG104" s="82" t="s">
        <v>197</v>
      </c>
      <c r="BH104" t="b">
        <v>0</v>
      </c>
      <c r="BI104" t="b">
        <v>0</v>
      </c>
    </row>
    <row r="105" spans="1:61" x14ac:dyDescent="0.25">
      <c r="A105">
        <v>41</v>
      </c>
      <c r="B105" t="s">
        <v>45</v>
      </c>
      <c r="C105" t="str">
        <f t="shared" si="9"/>
        <v>41M</v>
      </c>
      <c r="D105" t="s">
        <v>164</v>
      </c>
      <c r="F105">
        <v>470</v>
      </c>
      <c r="G105" s="10">
        <v>150</v>
      </c>
      <c r="H105">
        <v>250</v>
      </c>
      <c r="I105" s="10">
        <f t="shared" si="8"/>
        <v>18.8</v>
      </c>
      <c r="J105" t="s">
        <v>8</v>
      </c>
      <c r="K105" s="1">
        <v>30</v>
      </c>
      <c r="L105">
        <v>35</v>
      </c>
      <c r="M105">
        <f t="shared" si="10"/>
        <v>35</v>
      </c>
      <c r="N105" t="s">
        <v>164</v>
      </c>
      <c r="O105">
        <v>0</v>
      </c>
      <c r="P105">
        <v>0</v>
      </c>
      <c r="Q105">
        <v>0</v>
      </c>
      <c r="R105">
        <f t="shared" si="11"/>
        <v>0</v>
      </c>
      <c r="W105" s="4">
        <v>0</v>
      </c>
      <c r="X105" s="4">
        <v>0</v>
      </c>
      <c r="Z105" s="5">
        <v>0</v>
      </c>
      <c r="AA105" s="5">
        <v>0</v>
      </c>
      <c r="AB105" s="85">
        <f t="shared" si="12"/>
        <v>0</v>
      </c>
      <c r="AC105" s="2">
        <v>45097</v>
      </c>
      <c r="AD105" s="2" t="s">
        <v>113</v>
      </c>
      <c r="AF105" s="28">
        <v>11</v>
      </c>
      <c r="AG105" s="27">
        <v>2</v>
      </c>
      <c r="AH105" s="27">
        <f t="shared" si="13"/>
        <v>13</v>
      </c>
      <c r="AI105" s="29">
        <v>44727</v>
      </c>
      <c r="AJ105" s="27"/>
      <c r="AK105" s="9" t="s">
        <v>133</v>
      </c>
      <c r="AL105" s="12">
        <v>44742</v>
      </c>
      <c r="AN105" s="18" t="s">
        <v>125</v>
      </c>
      <c r="AO105" s="3" t="s">
        <v>142</v>
      </c>
      <c r="AP105" t="s">
        <v>145</v>
      </c>
      <c r="AQ105" t="s">
        <v>172</v>
      </c>
      <c r="AR105" t="s">
        <v>176</v>
      </c>
      <c r="AS105" s="68">
        <v>0</v>
      </c>
      <c r="AT105" s="68">
        <v>0</v>
      </c>
      <c r="AU105" s="68">
        <v>0</v>
      </c>
      <c r="AV105" s="67">
        <f t="shared" si="14"/>
        <v>0</v>
      </c>
      <c r="AW105" s="71"/>
      <c r="AX105" s="71" t="s">
        <v>180</v>
      </c>
      <c r="AY105" s="71" t="s">
        <v>180</v>
      </c>
      <c r="AZ105" s="68"/>
      <c r="BA105" s="68">
        <v>0</v>
      </c>
      <c r="BB105" s="68">
        <v>0</v>
      </c>
      <c r="BC105" s="71"/>
      <c r="BD105" s="71">
        <v>0</v>
      </c>
      <c r="BE105" s="71">
        <v>0</v>
      </c>
      <c r="BF105" s="85">
        <f t="shared" si="15"/>
        <v>0</v>
      </c>
      <c r="BG105" s="82"/>
      <c r="BH105" s="84" t="b">
        <v>1</v>
      </c>
      <c r="BI105" s="84" t="b">
        <v>1</v>
      </c>
    </row>
    <row r="106" spans="1:61" x14ac:dyDescent="0.25">
      <c r="A106">
        <v>41</v>
      </c>
      <c r="B106" t="s">
        <v>47</v>
      </c>
      <c r="C106" t="str">
        <f t="shared" si="9"/>
        <v>41N</v>
      </c>
      <c r="D106" t="s">
        <v>164</v>
      </c>
      <c r="F106">
        <v>460</v>
      </c>
      <c r="G106" s="10">
        <v>150</v>
      </c>
      <c r="H106">
        <v>140</v>
      </c>
      <c r="I106" s="10">
        <f t="shared" si="8"/>
        <v>13.34</v>
      </c>
      <c r="J106" t="s">
        <v>6</v>
      </c>
      <c r="K106" s="1">
        <v>10</v>
      </c>
      <c r="L106">
        <v>15</v>
      </c>
      <c r="M106">
        <f t="shared" si="10"/>
        <v>15</v>
      </c>
      <c r="N106" t="s">
        <v>164</v>
      </c>
      <c r="O106">
        <v>0</v>
      </c>
      <c r="P106">
        <v>0</v>
      </c>
      <c r="Q106">
        <v>0</v>
      </c>
      <c r="R106">
        <f t="shared" si="11"/>
        <v>0</v>
      </c>
      <c r="W106" s="4">
        <v>0</v>
      </c>
      <c r="X106" s="4">
        <v>0</v>
      </c>
      <c r="Z106" s="5">
        <v>0</v>
      </c>
      <c r="AA106" s="5">
        <v>0</v>
      </c>
      <c r="AB106" s="85">
        <f t="shared" si="12"/>
        <v>0</v>
      </c>
      <c r="AC106" s="2">
        <v>45097</v>
      </c>
      <c r="AD106" s="2" t="s">
        <v>113</v>
      </c>
      <c r="AF106" s="28">
        <v>6</v>
      </c>
      <c r="AG106" s="27">
        <v>5</v>
      </c>
      <c r="AH106" s="27">
        <f t="shared" si="13"/>
        <v>11</v>
      </c>
      <c r="AI106" s="29">
        <v>44727</v>
      </c>
      <c r="AJ106" s="27"/>
      <c r="AK106" s="9" t="s">
        <v>133</v>
      </c>
      <c r="AL106" s="12">
        <v>44742</v>
      </c>
      <c r="AN106" s="18" t="s">
        <v>125</v>
      </c>
      <c r="AO106" s="3" t="s">
        <v>142</v>
      </c>
      <c r="AP106" t="s">
        <v>145</v>
      </c>
      <c r="AQ106" t="s">
        <v>172</v>
      </c>
      <c r="AR106" t="s">
        <v>176</v>
      </c>
      <c r="AS106" s="68">
        <v>0</v>
      </c>
      <c r="AT106" s="68">
        <v>0</v>
      </c>
      <c r="AU106" s="68">
        <v>0</v>
      </c>
      <c r="AV106" s="67">
        <f t="shared" si="14"/>
        <v>0</v>
      </c>
      <c r="AW106" s="71"/>
      <c r="AX106" s="71" t="s">
        <v>180</v>
      </c>
      <c r="AY106" s="71" t="s">
        <v>180</v>
      </c>
      <c r="AZ106" s="68"/>
      <c r="BA106" s="68">
        <v>0</v>
      </c>
      <c r="BB106" s="68">
        <v>0</v>
      </c>
      <c r="BC106" s="71"/>
      <c r="BD106" s="71">
        <v>0</v>
      </c>
      <c r="BE106" s="71">
        <v>0</v>
      </c>
      <c r="BF106" s="85">
        <f t="shared" si="15"/>
        <v>0</v>
      </c>
      <c r="BG106" s="82"/>
      <c r="BH106" s="84" t="b">
        <v>1</v>
      </c>
      <c r="BI106" s="84" t="b">
        <v>1</v>
      </c>
    </row>
    <row r="107" spans="1:61" x14ac:dyDescent="0.25">
      <c r="A107">
        <v>41</v>
      </c>
      <c r="B107" t="s">
        <v>48</v>
      </c>
      <c r="C107" t="str">
        <f t="shared" si="9"/>
        <v>41O</v>
      </c>
      <c r="D107" t="s">
        <v>164</v>
      </c>
      <c r="F107">
        <v>520</v>
      </c>
      <c r="G107" s="10">
        <v>150</v>
      </c>
      <c r="H107">
        <v>240</v>
      </c>
      <c r="I107" s="10">
        <f t="shared" si="8"/>
        <v>20.28</v>
      </c>
      <c r="J107" t="s">
        <v>4</v>
      </c>
      <c r="K107" s="1">
        <v>20</v>
      </c>
      <c r="L107">
        <v>20</v>
      </c>
      <c r="M107">
        <f t="shared" si="10"/>
        <v>20</v>
      </c>
      <c r="N107" t="s">
        <v>164</v>
      </c>
      <c r="O107">
        <v>0</v>
      </c>
      <c r="P107">
        <v>0</v>
      </c>
      <c r="Q107">
        <v>0</v>
      </c>
      <c r="R107">
        <f t="shared" si="11"/>
        <v>0</v>
      </c>
      <c r="W107" s="4">
        <v>0</v>
      </c>
      <c r="X107" s="4">
        <v>0</v>
      </c>
      <c r="Z107" s="5">
        <v>0</v>
      </c>
      <c r="AA107" s="5">
        <v>0</v>
      </c>
      <c r="AB107" s="85">
        <f t="shared" si="12"/>
        <v>0</v>
      </c>
      <c r="AC107" s="2">
        <v>45097</v>
      </c>
      <c r="AD107" s="2" t="s">
        <v>113</v>
      </c>
      <c r="AF107" s="28">
        <v>2</v>
      </c>
      <c r="AG107" s="27">
        <v>0</v>
      </c>
      <c r="AH107" s="27">
        <f t="shared" si="13"/>
        <v>2</v>
      </c>
      <c r="AI107" s="29">
        <v>44727</v>
      </c>
      <c r="AJ107" s="27"/>
      <c r="AK107" s="9" t="s">
        <v>133</v>
      </c>
      <c r="AL107" s="12">
        <v>44742</v>
      </c>
      <c r="AN107" s="18" t="s">
        <v>125</v>
      </c>
      <c r="AO107" s="3" t="s">
        <v>142</v>
      </c>
      <c r="AP107" t="s">
        <v>145</v>
      </c>
      <c r="AQ107" t="s">
        <v>172</v>
      </c>
      <c r="AR107" t="s">
        <v>176</v>
      </c>
      <c r="AS107" s="68">
        <v>0</v>
      </c>
      <c r="AT107" s="68">
        <v>0</v>
      </c>
      <c r="AU107" s="68">
        <v>0</v>
      </c>
      <c r="AV107" s="67">
        <f t="shared" si="14"/>
        <v>0</v>
      </c>
      <c r="AW107" s="71"/>
      <c r="AX107" s="71" t="s">
        <v>180</v>
      </c>
      <c r="AY107" s="71" t="s">
        <v>180</v>
      </c>
      <c r="AZ107" s="68"/>
      <c r="BA107" s="68">
        <v>0</v>
      </c>
      <c r="BB107" s="68">
        <v>0</v>
      </c>
      <c r="BC107" s="71"/>
      <c r="BD107" s="71">
        <v>0</v>
      </c>
      <c r="BE107" s="71">
        <v>0</v>
      </c>
      <c r="BF107" s="85">
        <f t="shared" si="15"/>
        <v>0</v>
      </c>
      <c r="BG107" s="82"/>
      <c r="BH107" s="84" t="b">
        <v>1</v>
      </c>
      <c r="BI107" s="84" t="b">
        <v>1</v>
      </c>
    </row>
    <row r="108" spans="1:61" x14ac:dyDescent="0.25">
      <c r="A108">
        <v>41</v>
      </c>
      <c r="B108" t="s">
        <v>49</v>
      </c>
      <c r="C108" t="str">
        <f t="shared" si="9"/>
        <v>41P</v>
      </c>
      <c r="D108" t="s">
        <v>164</v>
      </c>
      <c r="F108">
        <v>500</v>
      </c>
      <c r="G108" s="10">
        <v>150</v>
      </c>
      <c r="H108">
        <v>240</v>
      </c>
      <c r="I108" s="10">
        <f t="shared" si="8"/>
        <v>19.5</v>
      </c>
      <c r="J108" t="s">
        <v>8</v>
      </c>
      <c r="K108" s="1">
        <v>30</v>
      </c>
      <c r="L108">
        <v>30</v>
      </c>
      <c r="M108">
        <f t="shared" si="10"/>
        <v>30</v>
      </c>
      <c r="N108" t="s">
        <v>164</v>
      </c>
      <c r="O108">
        <v>0</v>
      </c>
      <c r="P108">
        <v>0</v>
      </c>
      <c r="Q108">
        <v>0</v>
      </c>
      <c r="R108">
        <f t="shared" si="11"/>
        <v>0</v>
      </c>
      <c r="W108" s="4">
        <v>0</v>
      </c>
      <c r="X108" s="4">
        <v>0</v>
      </c>
      <c r="Z108" s="5">
        <v>0</v>
      </c>
      <c r="AA108" s="5">
        <v>0</v>
      </c>
      <c r="AB108" s="85">
        <f t="shared" si="12"/>
        <v>0</v>
      </c>
      <c r="AC108" s="2">
        <v>45097</v>
      </c>
      <c r="AD108" s="2" t="s">
        <v>113</v>
      </c>
      <c r="AF108" s="28">
        <v>11</v>
      </c>
      <c r="AG108" s="27">
        <v>5</v>
      </c>
      <c r="AH108" s="27">
        <f t="shared" si="13"/>
        <v>16</v>
      </c>
      <c r="AI108" s="29">
        <v>44727</v>
      </c>
      <c r="AJ108" s="27"/>
      <c r="AK108" s="9" t="s">
        <v>132</v>
      </c>
      <c r="AL108" s="12">
        <v>44742</v>
      </c>
      <c r="AN108" s="18" t="s">
        <v>125</v>
      </c>
      <c r="AO108" s="3" t="s">
        <v>142</v>
      </c>
      <c r="AP108" t="s">
        <v>145</v>
      </c>
      <c r="AQ108" t="s">
        <v>172</v>
      </c>
      <c r="AR108" t="s">
        <v>176</v>
      </c>
      <c r="AS108" s="68">
        <v>0</v>
      </c>
      <c r="AT108" s="68">
        <v>0</v>
      </c>
      <c r="AU108" s="68">
        <v>0</v>
      </c>
      <c r="AV108" s="67">
        <f t="shared" si="14"/>
        <v>0</v>
      </c>
      <c r="AW108" s="71"/>
      <c r="AX108" s="71" t="s">
        <v>180</v>
      </c>
      <c r="AY108" s="71" t="s">
        <v>180</v>
      </c>
      <c r="AZ108" s="68"/>
      <c r="BA108" s="68">
        <v>0</v>
      </c>
      <c r="BB108" s="68">
        <v>0</v>
      </c>
      <c r="BC108" s="71"/>
      <c r="BD108" s="71">
        <v>0</v>
      </c>
      <c r="BE108" s="71">
        <v>0</v>
      </c>
      <c r="BF108" s="85">
        <f t="shared" si="15"/>
        <v>0</v>
      </c>
      <c r="BG108" s="82"/>
      <c r="BH108" s="84" t="b">
        <v>1</v>
      </c>
      <c r="BI108" s="84" t="b">
        <v>1</v>
      </c>
    </row>
    <row r="109" spans="1:61" x14ac:dyDescent="0.25">
      <c r="A109">
        <v>41</v>
      </c>
      <c r="B109" t="s">
        <v>50</v>
      </c>
      <c r="C109" t="str">
        <f t="shared" si="9"/>
        <v>41Q</v>
      </c>
      <c r="D109" t="s">
        <v>164</v>
      </c>
      <c r="F109">
        <v>460</v>
      </c>
      <c r="G109" s="10">
        <v>150</v>
      </c>
      <c r="H109">
        <v>240</v>
      </c>
      <c r="I109" s="10">
        <f t="shared" si="8"/>
        <v>17.940000000000001</v>
      </c>
      <c r="J109" t="s">
        <v>6</v>
      </c>
      <c r="K109" s="1">
        <v>10</v>
      </c>
      <c r="L109">
        <v>10</v>
      </c>
      <c r="M109">
        <f t="shared" si="10"/>
        <v>10</v>
      </c>
      <c r="N109" t="s">
        <v>164</v>
      </c>
      <c r="O109">
        <v>0</v>
      </c>
      <c r="P109">
        <v>0</v>
      </c>
      <c r="Q109">
        <v>0</v>
      </c>
      <c r="R109">
        <f t="shared" si="11"/>
        <v>0</v>
      </c>
      <c r="W109" s="4">
        <v>0</v>
      </c>
      <c r="X109" s="4">
        <v>0</v>
      </c>
      <c r="Z109" s="5">
        <v>0</v>
      </c>
      <c r="AA109" s="5">
        <v>0</v>
      </c>
      <c r="AB109" s="85">
        <f t="shared" si="12"/>
        <v>0</v>
      </c>
      <c r="AC109" s="2">
        <v>45097</v>
      </c>
      <c r="AD109" s="2" t="s">
        <v>113</v>
      </c>
      <c r="AF109" s="28">
        <v>2</v>
      </c>
      <c r="AG109" s="27">
        <v>0</v>
      </c>
      <c r="AH109" s="27">
        <f t="shared" si="13"/>
        <v>2</v>
      </c>
      <c r="AI109" s="29">
        <v>44727</v>
      </c>
      <c r="AJ109" s="27"/>
      <c r="AK109" s="9" t="s">
        <v>132</v>
      </c>
      <c r="AL109" s="12">
        <v>44742</v>
      </c>
      <c r="AN109" s="18" t="s">
        <v>125</v>
      </c>
      <c r="AO109" s="3" t="s">
        <v>142</v>
      </c>
      <c r="AP109" t="s">
        <v>145</v>
      </c>
      <c r="AQ109" t="s">
        <v>172</v>
      </c>
      <c r="AR109" t="s">
        <v>176</v>
      </c>
      <c r="AS109" s="68">
        <v>0</v>
      </c>
      <c r="AT109" s="68">
        <v>0</v>
      </c>
      <c r="AU109" s="68">
        <v>0</v>
      </c>
      <c r="AV109" s="67">
        <f t="shared" si="14"/>
        <v>0</v>
      </c>
      <c r="AW109" s="71"/>
      <c r="AX109" s="71" t="s">
        <v>180</v>
      </c>
      <c r="AY109" s="71" t="s">
        <v>180</v>
      </c>
      <c r="AZ109" s="68"/>
      <c r="BA109" s="68">
        <v>0</v>
      </c>
      <c r="BB109" s="68">
        <v>0</v>
      </c>
      <c r="BC109" s="71"/>
      <c r="BD109" s="71">
        <v>0</v>
      </c>
      <c r="BE109" s="71">
        <v>0</v>
      </c>
      <c r="BF109" s="85">
        <f t="shared" si="15"/>
        <v>0</v>
      </c>
      <c r="BG109" s="82"/>
      <c r="BH109" s="84" t="b">
        <v>1</v>
      </c>
      <c r="BI109" s="84" t="b">
        <v>1</v>
      </c>
    </row>
    <row r="110" spans="1:61" x14ac:dyDescent="0.25">
      <c r="A110">
        <v>41</v>
      </c>
      <c r="B110" t="s">
        <v>51</v>
      </c>
      <c r="C110" t="str">
        <f t="shared" si="9"/>
        <v>41R</v>
      </c>
      <c r="D110" t="s">
        <v>164</v>
      </c>
      <c r="F110">
        <v>530</v>
      </c>
      <c r="G110" s="10">
        <v>150</v>
      </c>
      <c r="H110">
        <v>220</v>
      </c>
      <c r="I110" s="10">
        <f t="shared" si="8"/>
        <v>19.61</v>
      </c>
      <c r="J110" t="s">
        <v>4</v>
      </c>
      <c r="K110" s="1">
        <v>20</v>
      </c>
      <c r="L110">
        <v>25</v>
      </c>
      <c r="M110">
        <f t="shared" si="10"/>
        <v>25</v>
      </c>
      <c r="N110" t="s">
        <v>164</v>
      </c>
      <c r="O110">
        <v>0</v>
      </c>
      <c r="P110">
        <v>0</v>
      </c>
      <c r="Q110">
        <v>0</v>
      </c>
      <c r="R110">
        <f t="shared" si="11"/>
        <v>0</v>
      </c>
      <c r="W110" s="4">
        <v>0</v>
      </c>
      <c r="X110" s="4">
        <v>0</v>
      </c>
      <c r="Z110" s="5">
        <v>0</v>
      </c>
      <c r="AA110" s="5">
        <v>0</v>
      </c>
      <c r="AB110" s="85">
        <f t="shared" si="12"/>
        <v>0</v>
      </c>
      <c r="AC110" s="2">
        <v>45097</v>
      </c>
      <c r="AD110" s="2" t="s">
        <v>113</v>
      </c>
      <c r="AF110" s="28">
        <v>1</v>
      </c>
      <c r="AG110" s="27">
        <v>0</v>
      </c>
      <c r="AH110" s="27">
        <f t="shared" si="13"/>
        <v>1</v>
      </c>
      <c r="AI110" s="29">
        <v>44727</v>
      </c>
      <c r="AJ110" s="27"/>
      <c r="AK110" s="9" t="s">
        <v>132</v>
      </c>
      <c r="AL110" s="12">
        <v>44742</v>
      </c>
      <c r="AN110" s="18" t="s">
        <v>125</v>
      </c>
      <c r="AO110" s="3" t="s">
        <v>142</v>
      </c>
      <c r="AP110" t="s">
        <v>145</v>
      </c>
      <c r="AQ110" t="s">
        <v>172</v>
      </c>
      <c r="AR110" t="s">
        <v>176</v>
      </c>
      <c r="AS110" s="68">
        <v>0</v>
      </c>
      <c r="AT110" s="68">
        <v>0</v>
      </c>
      <c r="AU110" s="68">
        <v>0</v>
      </c>
      <c r="AV110" s="67">
        <f t="shared" si="14"/>
        <v>0</v>
      </c>
      <c r="AW110" s="71"/>
      <c r="AX110" s="71" t="s">
        <v>180</v>
      </c>
      <c r="AY110" s="71" t="s">
        <v>180</v>
      </c>
      <c r="AZ110" s="68"/>
      <c r="BA110" s="68">
        <v>0</v>
      </c>
      <c r="BB110" s="68">
        <v>0</v>
      </c>
      <c r="BC110" s="71"/>
      <c r="BD110" s="71">
        <v>0</v>
      </c>
      <c r="BE110" s="71">
        <v>0</v>
      </c>
      <c r="BF110" s="85">
        <f t="shared" si="15"/>
        <v>0</v>
      </c>
      <c r="BG110" s="82"/>
      <c r="BH110" s="84" t="b">
        <v>1</v>
      </c>
      <c r="BI110" s="84" t="b">
        <v>1</v>
      </c>
    </row>
    <row r="111" spans="1:61" x14ac:dyDescent="0.25">
      <c r="A111">
        <v>41</v>
      </c>
      <c r="B111" t="s">
        <v>52</v>
      </c>
      <c r="C111" t="str">
        <f t="shared" si="9"/>
        <v>41S</v>
      </c>
      <c r="D111" t="s">
        <v>164</v>
      </c>
      <c r="F111">
        <v>460</v>
      </c>
      <c r="G111" s="10">
        <v>150</v>
      </c>
      <c r="H111">
        <v>220</v>
      </c>
      <c r="I111" s="10">
        <f t="shared" si="8"/>
        <v>17.02</v>
      </c>
      <c r="J111" t="s">
        <v>8</v>
      </c>
      <c r="K111" s="1">
        <v>30</v>
      </c>
      <c r="L111">
        <v>40</v>
      </c>
      <c r="M111">
        <f t="shared" si="10"/>
        <v>40</v>
      </c>
      <c r="N111" t="s">
        <v>164</v>
      </c>
      <c r="O111">
        <v>0</v>
      </c>
      <c r="P111">
        <v>0</v>
      </c>
      <c r="Q111">
        <v>0</v>
      </c>
      <c r="R111">
        <f t="shared" si="11"/>
        <v>0</v>
      </c>
      <c r="T111" s="6">
        <v>0</v>
      </c>
      <c r="U111" s="6">
        <v>0</v>
      </c>
      <c r="W111" s="4">
        <v>0</v>
      </c>
      <c r="X111" s="4">
        <v>0</v>
      </c>
      <c r="Z111" s="5">
        <v>0</v>
      </c>
      <c r="AA111" s="5">
        <v>0</v>
      </c>
      <c r="AB111" s="85">
        <f t="shared" si="12"/>
        <v>0</v>
      </c>
      <c r="AC111" s="2">
        <v>45097</v>
      </c>
      <c r="AD111" s="2" t="s">
        <v>113</v>
      </c>
      <c r="AF111" s="28">
        <v>0</v>
      </c>
      <c r="AG111" s="27">
        <v>0</v>
      </c>
      <c r="AH111" s="27">
        <f t="shared" si="13"/>
        <v>0</v>
      </c>
      <c r="AI111" s="29">
        <v>44727</v>
      </c>
      <c r="AJ111" s="27" t="s">
        <v>31</v>
      </c>
      <c r="AK111" s="9" t="s">
        <v>133</v>
      </c>
      <c r="AL111" s="12">
        <v>44742</v>
      </c>
      <c r="AN111" s="18" t="s">
        <v>125</v>
      </c>
      <c r="AO111" s="3" t="s">
        <v>142</v>
      </c>
      <c r="AP111" t="s">
        <v>145</v>
      </c>
      <c r="AQ111" t="s">
        <v>172</v>
      </c>
      <c r="AR111" t="s">
        <v>176</v>
      </c>
      <c r="AS111" s="68">
        <v>0</v>
      </c>
      <c r="AT111" s="68">
        <v>0</v>
      </c>
      <c r="AU111" s="68">
        <v>0</v>
      </c>
      <c r="AV111" s="67">
        <f t="shared" si="14"/>
        <v>0</v>
      </c>
      <c r="AW111" s="71"/>
      <c r="AX111" s="71">
        <v>0</v>
      </c>
      <c r="AY111" s="71">
        <v>0</v>
      </c>
      <c r="AZ111" s="68"/>
      <c r="BA111" s="68">
        <v>0</v>
      </c>
      <c r="BB111" s="68">
        <v>0</v>
      </c>
      <c r="BC111" s="71"/>
      <c r="BD111" s="71">
        <v>0</v>
      </c>
      <c r="BE111" s="71">
        <v>0</v>
      </c>
      <c r="BF111" s="85">
        <f t="shared" si="15"/>
        <v>0</v>
      </c>
      <c r="BG111" s="82"/>
      <c r="BH111" s="84" t="b">
        <v>1</v>
      </c>
      <c r="BI111" s="84" t="b">
        <v>1</v>
      </c>
    </row>
    <row r="112" spans="1:61" x14ac:dyDescent="0.25">
      <c r="A112">
        <v>41</v>
      </c>
      <c r="B112" t="s">
        <v>53</v>
      </c>
      <c r="C112" t="str">
        <f t="shared" si="9"/>
        <v>41U</v>
      </c>
      <c r="D112" t="s">
        <v>164</v>
      </c>
      <c r="F112">
        <v>490</v>
      </c>
      <c r="G112" s="10">
        <v>150</v>
      </c>
      <c r="H112">
        <v>200</v>
      </c>
      <c r="I112" s="10">
        <f t="shared" si="8"/>
        <v>17.149999999999999</v>
      </c>
      <c r="J112" t="s">
        <v>4</v>
      </c>
      <c r="K112" s="1">
        <v>20</v>
      </c>
      <c r="L112">
        <v>20</v>
      </c>
      <c r="M112">
        <f t="shared" si="10"/>
        <v>20</v>
      </c>
      <c r="N112" t="s">
        <v>164</v>
      </c>
      <c r="O112">
        <v>0</v>
      </c>
      <c r="P112">
        <v>0</v>
      </c>
      <c r="Q112">
        <v>0</v>
      </c>
      <c r="R112">
        <f t="shared" si="11"/>
        <v>0</v>
      </c>
      <c r="T112" s="6">
        <v>0</v>
      </c>
      <c r="U112" s="6">
        <v>1</v>
      </c>
      <c r="W112" s="4">
        <v>0</v>
      </c>
      <c r="X112" s="4">
        <v>0</v>
      </c>
      <c r="Z112" s="5">
        <v>0</v>
      </c>
      <c r="AA112" s="5">
        <v>0</v>
      </c>
      <c r="AB112" s="85">
        <f t="shared" si="12"/>
        <v>1</v>
      </c>
      <c r="AC112" s="2">
        <v>45097</v>
      </c>
      <c r="AD112" s="2" t="s">
        <v>113</v>
      </c>
      <c r="AF112" s="28">
        <v>1</v>
      </c>
      <c r="AG112" s="27">
        <v>0</v>
      </c>
      <c r="AH112" s="27">
        <f t="shared" si="13"/>
        <v>1</v>
      </c>
      <c r="AI112" s="29">
        <v>44727</v>
      </c>
      <c r="AJ112" s="27"/>
      <c r="AL112" s="12">
        <v>44746</v>
      </c>
      <c r="AN112" s="18" t="s">
        <v>125</v>
      </c>
      <c r="AO112" s="3" t="s">
        <v>136</v>
      </c>
      <c r="AQ112" t="s">
        <v>172</v>
      </c>
      <c r="AR112" t="s">
        <v>176</v>
      </c>
      <c r="AS112" s="68">
        <v>0</v>
      </c>
      <c r="AT112" s="68">
        <v>0</v>
      </c>
      <c r="AU112" s="68">
        <v>0</v>
      </c>
      <c r="AV112" s="67">
        <f t="shared" si="14"/>
        <v>0</v>
      </c>
      <c r="AW112" s="71"/>
      <c r="AX112" s="71">
        <v>0</v>
      </c>
      <c r="AY112" s="71">
        <v>0</v>
      </c>
      <c r="AZ112" s="68"/>
      <c r="BA112" s="68">
        <v>0</v>
      </c>
      <c r="BB112" s="68">
        <v>0</v>
      </c>
      <c r="BC112" s="71"/>
      <c r="BD112" s="71">
        <v>0</v>
      </c>
      <c r="BE112" s="71">
        <v>0</v>
      </c>
      <c r="BF112" s="85">
        <f t="shared" si="15"/>
        <v>0</v>
      </c>
      <c r="BG112" s="82"/>
      <c r="BH112" t="b">
        <v>0</v>
      </c>
      <c r="BI112" s="84" t="b">
        <v>1</v>
      </c>
    </row>
    <row r="113" spans="1:61" x14ac:dyDescent="0.25">
      <c r="A113">
        <v>41</v>
      </c>
      <c r="B113" t="s">
        <v>54</v>
      </c>
      <c r="C113" t="str">
        <f t="shared" si="9"/>
        <v>41Z</v>
      </c>
      <c r="D113" t="s">
        <v>165</v>
      </c>
      <c r="F113">
        <v>160</v>
      </c>
      <c r="G113" s="10">
        <v>150</v>
      </c>
      <c r="H113">
        <v>90</v>
      </c>
      <c r="I113" s="10">
        <f t="shared" si="8"/>
        <v>3.84</v>
      </c>
      <c r="J113" t="s">
        <v>6</v>
      </c>
      <c r="K113" s="1">
        <v>10</v>
      </c>
      <c r="L113">
        <v>10</v>
      </c>
      <c r="M113">
        <f t="shared" si="10"/>
        <v>10</v>
      </c>
      <c r="N113" t="s">
        <v>164</v>
      </c>
      <c r="O113">
        <v>0</v>
      </c>
      <c r="P113">
        <v>0</v>
      </c>
      <c r="Q113">
        <v>0</v>
      </c>
      <c r="R113">
        <f t="shared" si="11"/>
        <v>0</v>
      </c>
      <c r="T113" s="6">
        <v>1</v>
      </c>
      <c r="U113" s="6">
        <v>2</v>
      </c>
      <c r="W113" s="4">
        <v>0</v>
      </c>
      <c r="X113" s="4">
        <v>0</v>
      </c>
      <c r="Z113" s="5">
        <v>0</v>
      </c>
      <c r="AA113" s="5">
        <v>0</v>
      </c>
      <c r="AB113" s="85">
        <f t="shared" si="12"/>
        <v>3</v>
      </c>
      <c r="AC113" s="2">
        <v>45097</v>
      </c>
      <c r="AD113" s="2" t="s">
        <v>113</v>
      </c>
      <c r="AF113" s="28">
        <v>1</v>
      </c>
      <c r="AG113" s="27">
        <v>0</v>
      </c>
      <c r="AH113" s="27">
        <f t="shared" si="13"/>
        <v>1</v>
      </c>
      <c r="AI113" s="29">
        <v>44727</v>
      </c>
      <c r="AJ113" s="27" t="s">
        <v>27</v>
      </c>
      <c r="AL113" s="12">
        <v>44746</v>
      </c>
      <c r="AN113" s="18" t="s">
        <v>125</v>
      </c>
      <c r="AO113" s="3" t="s">
        <v>136</v>
      </c>
      <c r="AQ113" t="s">
        <v>172</v>
      </c>
      <c r="AR113" t="s">
        <v>176</v>
      </c>
      <c r="AS113" s="68">
        <v>2</v>
      </c>
      <c r="AT113" s="68">
        <v>0</v>
      </c>
      <c r="AU113" s="68">
        <v>0</v>
      </c>
      <c r="AV113" s="67">
        <f t="shared" si="14"/>
        <v>0</v>
      </c>
      <c r="AW113" s="71"/>
      <c r="AX113" s="71">
        <v>2</v>
      </c>
      <c r="AY113" s="71">
        <v>3</v>
      </c>
      <c r="AZ113" s="68"/>
      <c r="BA113" s="68">
        <v>0</v>
      </c>
      <c r="BB113" s="68">
        <v>0</v>
      </c>
      <c r="BC113" s="71"/>
      <c r="BD113" s="71">
        <v>0</v>
      </c>
      <c r="BE113" s="71">
        <v>0</v>
      </c>
      <c r="BF113" s="85">
        <f t="shared" si="15"/>
        <v>5</v>
      </c>
      <c r="BG113" s="82"/>
      <c r="BH113" t="b">
        <v>0</v>
      </c>
      <c r="BI113" t="b">
        <v>0</v>
      </c>
    </row>
    <row r="114" spans="1:61" x14ac:dyDescent="0.25">
      <c r="A114">
        <v>42</v>
      </c>
      <c r="B114" t="s">
        <v>41</v>
      </c>
      <c r="C114" t="str">
        <f t="shared" si="9"/>
        <v>42B</v>
      </c>
      <c r="D114" t="s">
        <v>165</v>
      </c>
      <c r="F114">
        <v>140</v>
      </c>
      <c r="G114">
        <v>120</v>
      </c>
      <c r="I114" s="10">
        <f t="shared" si="8"/>
        <v>1.68</v>
      </c>
      <c r="J114" t="s">
        <v>4</v>
      </c>
      <c r="K114" s="1">
        <v>10</v>
      </c>
      <c r="L114">
        <v>20</v>
      </c>
      <c r="M114">
        <f t="shared" si="10"/>
        <v>20</v>
      </c>
      <c r="N114" t="s">
        <v>164</v>
      </c>
      <c r="O114">
        <v>0</v>
      </c>
      <c r="P114">
        <v>0</v>
      </c>
      <c r="Q114">
        <v>0</v>
      </c>
      <c r="R114">
        <f t="shared" si="11"/>
        <v>0</v>
      </c>
      <c r="T114" s="6">
        <v>0</v>
      </c>
      <c r="U114" s="6">
        <v>0</v>
      </c>
      <c r="W114" s="4">
        <v>0</v>
      </c>
      <c r="X114" s="4">
        <v>0</v>
      </c>
      <c r="Z114" s="5">
        <v>0</v>
      </c>
      <c r="AA114" s="5">
        <v>0</v>
      </c>
      <c r="AB114" s="85">
        <f t="shared" si="12"/>
        <v>0</v>
      </c>
      <c r="AC114" s="2">
        <v>45097</v>
      </c>
      <c r="AD114" s="2" t="s">
        <v>113</v>
      </c>
      <c r="AE114" t="s">
        <v>76</v>
      </c>
      <c r="AF114" s="28">
        <v>1</v>
      </c>
      <c r="AG114" s="27">
        <v>0</v>
      </c>
      <c r="AH114" s="27">
        <f t="shared" si="13"/>
        <v>1</v>
      </c>
      <c r="AI114" s="29">
        <v>44727</v>
      </c>
      <c r="AJ114" s="27" t="s">
        <v>5</v>
      </c>
      <c r="AK114" s="9" t="s">
        <v>132</v>
      </c>
      <c r="AL114" s="12">
        <v>44746</v>
      </c>
      <c r="AN114" s="18" t="s">
        <v>127</v>
      </c>
      <c r="AO114" s="3" t="s">
        <v>139</v>
      </c>
      <c r="AQ114" t="s">
        <v>170</v>
      </c>
      <c r="AR114" t="s">
        <v>176</v>
      </c>
      <c r="AS114" s="68">
        <v>0</v>
      </c>
      <c r="AT114" s="68">
        <v>0</v>
      </c>
      <c r="AU114" s="68">
        <v>0</v>
      </c>
      <c r="AV114" s="67">
        <f t="shared" si="14"/>
        <v>0</v>
      </c>
      <c r="AW114" s="71"/>
      <c r="AX114" s="71">
        <v>0</v>
      </c>
      <c r="AY114" s="71">
        <v>0</v>
      </c>
      <c r="AZ114" s="68"/>
      <c r="BA114" s="68">
        <v>0</v>
      </c>
      <c r="BB114" s="68">
        <v>0</v>
      </c>
      <c r="BC114" s="71"/>
      <c r="BD114" s="71">
        <v>0</v>
      </c>
      <c r="BE114" s="71">
        <v>0</v>
      </c>
      <c r="BF114" s="85">
        <f t="shared" si="15"/>
        <v>0</v>
      </c>
      <c r="BG114" s="82" t="s">
        <v>200</v>
      </c>
      <c r="BH114" s="84" t="b">
        <v>1</v>
      </c>
      <c r="BI114" s="84" t="b">
        <v>1</v>
      </c>
    </row>
    <row r="115" spans="1:61" x14ac:dyDescent="0.25">
      <c r="A115">
        <v>42</v>
      </c>
      <c r="B115" t="s">
        <v>42</v>
      </c>
      <c r="C115" t="str">
        <f t="shared" si="9"/>
        <v>42C</v>
      </c>
      <c r="D115" t="s">
        <v>164</v>
      </c>
      <c r="F115">
        <v>500</v>
      </c>
      <c r="G115">
        <v>120</v>
      </c>
      <c r="H115">
        <v>80</v>
      </c>
      <c r="I115" s="10">
        <f t="shared" si="8"/>
        <v>10</v>
      </c>
      <c r="J115" t="s">
        <v>8</v>
      </c>
      <c r="K115" s="1">
        <v>30</v>
      </c>
      <c r="L115">
        <v>25</v>
      </c>
      <c r="M115">
        <f t="shared" si="10"/>
        <v>25</v>
      </c>
      <c r="N115" t="s">
        <v>164</v>
      </c>
      <c r="O115">
        <v>0</v>
      </c>
      <c r="P115">
        <v>0</v>
      </c>
      <c r="Q115">
        <v>0</v>
      </c>
      <c r="R115">
        <f t="shared" si="11"/>
        <v>0</v>
      </c>
      <c r="T115" s="6">
        <v>0</v>
      </c>
      <c r="U115" s="6">
        <v>0</v>
      </c>
      <c r="W115" s="4">
        <v>0</v>
      </c>
      <c r="X115" s="4">
        <v>0</v>
      </c>
      <c r="Z115" s="5">
        <v>0</v>
      </c>
      <c r="AA115" s="5">
        <v>3</v>
      </c>
      <c r="AB115" s="85">
        <f t="shared" si="12"/>
        <v>3</v>
      </c>
      <c r="AC115" s="2">
        <v>45097</v>
      </c>
      <c r="AD115" s="2" t="s">
        <v>113</v>
      </c>
      <c r="AF115" s="28">
        <v>11</v>
      </c>
      <c r="AG115" s="27">
        <v>12</v>
      </c>
      <c r="AH115" s="27">
        <f t="shared" si="13"/>
        <v>23</v>
      </c>
      <c r="AI115" s="29">
        <v>44727</v>
      </c>
      <c r="AJ115" s="27"/>
      <c r="AK115" s="9" t="s">
        <v>132</v>
      </c>
      <c r="AL115" s="12">
        <v>44746</v>
      </c>
      <c r="AN115" s="18" t="s">
        <v>128</v>
      </c>
      <c r="AO115" s="3" t="s">
        <v>142</v>
      </c>
      <c r="AQ115" t="s">
        <v>170</v>
      </c>
      <c r="AR115" t="s">
        <v>176</v>
      </c>
      <c r="AS115" s="68">
        <v>0</v>
      </c>
      <c r="AT115" s="68">
        <v>0</v>
      </c>
      <c r="AU115" s="68">
        <v>0</v>
      </c>
      <c r="AV115" s="67">
        <f t="shared" si="14"/>
        <v>0</v>
      </c>
      <c r="AW115" s="71"/>
      <c r="AX115" s="71">
        <v>0</v>
      </c>
      <c r="AY115" s="71">
        <v>0</v>
      </c>
      <c r="AZ115" s="68"/>
      <c r="BA115" s="68">
        <v>0</v>
      </c>
      <c r="BB115" s="68">
        <v>0</v>
      </c>
      <c r="BC115" s="71"/>
      <c r="BD115" s="71">
        <v>2</v>
      </c>
      <c r="BE115" s="71">
        <v>2</v>
      </c>
      <c r="BF115" s="85">
        <f t="shared" si="15"/>
        <v>4</v>
      </c>
      <c r="BG115" s="82"/>
      <c r="BH115" t="b">
        <v>0</v>
      </c>
      <c r="BI115" t="b">
        <v>0</v>
      </c>
    </row>
    <row r="116" spans="1:61" x14ac:dyDescent="0.25">
      <c r="A116">
        <v>42</v>
      </c>
      <c r="B116" t="s">
        <v>46</v>
      </c>
      <c r="C116" t="str">
        <f t="shared" si="9"/>
        <v>42D</v>
      </c>
      <c r="D116" t="s">
        <v>164</v>
      </c>
      <c r="F116">
        <v>500</v>
      </c>
      <c r="G116">
        <v>210</v>
      </c>
      <c r="H116">
        <v>300</v>
      </c>
      <c r="I116" s="10">
        <f t="shared" si="8"/>
        <v>25.5</v>
      </c>
      <c r="J116" t="s">
        <v>6</v>
      </c>
      <c r="K116" s="1">
        <v>10</v>
      </c>
      <c r="L116">
        <v>10</v>
      </c>
      <c r="M116">
        <f t="shared" si="10"/>
        <v>10</v>
      </c>
      <c r="N116" t="s">
        <v>164</v>
      </c>
      <c r="O116">
        <v>6</v>
      </c>
      <c r="P116">
        <v>0</v>
      </c>
      <c r="Q116">
        <v>0</v>
      </c>
      <c r="R116">
        <f t="shared" si="11"/>
        <v>0</v>
      </c>
      <c r="T116" s="6"/>
      <c r="U116" s="6"/>
      <c r="W116" s="4">
        <v>0</v>
      </c>
      <c r="X116" s="4">
        <v>0</v>
      </c>
      <c r="Z116" s="5">
        <v>10</v>
      </c>
      <c r="AA116" s="41"/>
      <c r="AB116" s="85">
        <f t="shared" si="12"/>
        <v>10</v>
      </c>
      <c r="AC116" s="2">
        <v>45097</v>
      </c>
      <c r="AD116" s="2" t="s">
        <v>113</v>
      </c>
      <c r="AF116" s="28">
        <v>13</v>
      </c>
      <c r="AG116" s="27">
        <v>19</v>
      </c>
      <c r="AH116" s="27">
        <f t="shared" si="13"/>
        <v>32</v>
      </c>
      <c r="AI116" s="29">
        <v>44727</v>
      </c>
      <c r="AJ116" s="27"/>
      <c r="AL116" s="12">
        <v>44746</v>
      </c>
      <c r="AO116" s="3" t="s">
        <v>143</v>
      </c>
      <c r="AP116" t="s">
        <v>151</v>
      </c>
      <c r="AQ116" t="s">
        <v>170</v>
      </c>
      <c r="AR116" t="s">
        <v>176</v>
      </c>
      <c r="AS116" s="68">
        <v>2</v>
      </c>
      <c r="AT116" s="68">
        <v>5</v>
      </c>
      <c r="AU116" s="68">
        <v>9</v>
      </c>
      <c r="AV116" s="67">
        <f t="shared" si="14"/>
        <v>14</v>
      </c>
      <c r="AW116" s="71"/>
      <c r="AX116" s="71" t="s">
        <v>180</v>
      </c>
      <c r="AY116" s="71" t="s">
        <v>180</v>
      </c>
      <c r="AZ116" s="68"/>
      <c r="BA116" s="68">
        <v>0</v>
      </c>
      <c r="BB116" s="68">
        <v>0</v>
      </c>
      <c r="BC116" s="71"/>
      <c r="BD116" s="71">
        <v>12</v>
      </c>
      <c r="BE116" s="71" t="s">
        <v>179</v>
      </c>
      <c r="BF116" s="85">
        <f t="shared" si="15"/>
        <v>12</v>
      </c>
      <c r="BG116" s="82"/>
      <c r="BH116" t="b">
        <v>0</v>
      </c>
      <c r="BI116" t="b">
        <v>0</v>
      </c>
    </row>
    <row r="117" spans="1:61" x14ac:dyDescent="0.25">
      <c r="A117">
        <v>42</v>
      </c>
      <c r="B117" t="s">
        <v>34</v>
      </c>
      <c r="C117" t="str">
        <f t="shared" si="9"/>
        <v>42E</v>
      </c>
      <c r="D117" t="s">
        <v>164</v>
      </c>
      <c r="F117">
        <v>520</v>
      </c>
      <c r="G117">
        <v>210</v>
      </c>
      <c r="H117">
        <v>300</v>
      </c>
      <c r="I117" s="10">
        <f t="shared" si="8"/>
        <v>26.52</v>
      </c>
      <c r="J117" t="s">
        <v>4</v>
      </c>
      <c r="K117" s="1">
        <v>20</v>
      </c>
      <c r="L117">
        <v>20</v>
      </c>
      <c r="M117">
        <f t="shared" si="10"/>
        <v>20</v>
      </c>
      <c r="N117" t="s">
        <v>164</v>
      </c>
      <c r="O117">
        <v>0</v>
      </c>
      <c r="P117">
        <v>0</v>
      </c>
      <c r="Q117">
        <v>2</v>
      </c>
      <c r="R117">
        <f t="shared" si="11"/>
        <v>2</v>
      </c>
      <c r="T117" s="6"/>
      <c r="U117" s="6"/>
      <c r="W117" s="4">
        <v>0</v>
      </c>
      <c r="X117" s="4">
        <v>0</v>
      </c>
      <c r="Z117" s="5">
        <v>2</v>
      </c>
      <c r="AA117" s="5">
        <v>1</v>
      </c>
      <c r="AB117" s="85">
        <f t="shared" si="12"/>
        <v>3</v>
      </c>
      <c r="AC117" s="2">
        <v>45097</v>
      </c>
      <c r="AD117" s="2" t="s">
        <v>113</v>
      </c>
      <c r="AF117" s="28">
        <v>42</v>
      </c>
      <c r="AG117" s="27">
        <v>24</v>
      </c>
      <c r="AH117" s="27">
        <f t="shared" si="13"/>
        <v>66</v>
      </c>
      <c r="AI117" s="29">
        <v>44727</v>
      </c>
      <c r="AJ117" s="27"/>
      <c r="AK117" s="9" t="s">
        <v>107</v>
      </c>
      <c r="AL117" s="12">
        <v>44746</v>
      </c>
      <c r="AO117" s="3" t="s">
        <v>142</v>
      </c>
      <c r="AP117" t="s">
        <v>145</v>
      </c>
      <c r="AQ117" t="s">
        <v>170</v>
      </c>
      <c r="AR117" t="s">
        <v>176</v>
      </c>
      <c r="AS117" s="68">
        <v>3</v>
      </c>
      <c r="AT117" s="68">
        <v>0</v>
      </c>
      <c r="AU117" s="68">
        <v>0</v>
      </c>
      <c r="AV117" s="67">
        <f t="shared" si="14"/>
        <v>0</v>
      </c>
      <c r="AW117" s="71"/>
      <c r="AX117" s="71" t="s">
        <v>180</v>
      </c>
      <c r="AY117" s="71" t="s">
        <v>180</v>
      </c>
      <c r="AZ117" s="68"/>
      <c r="BA117" s="68">
        <v>0</v>
      </c>
      <c r="BB117" s="68">
        <v>0</v>
      </c>
      <c r="BC117" s="71"/>
      <c r="BD117" s="71">
        <v>1</v>
      </c>
      <c r="BE117" s="71">
        <v>0</v>
      </c>
      <c r="BF117" s="85">
        <f t="shared" si="15"/>
        <v>1</v>
      </c>
      <c r="BG117" s="82"/>
      <c r="BH117" t="b">
        <v>0</v>
      </c>
      <c r="BI117" t="b">
        <v>0</v>
      </c>
    </row>
    <row r="118" spans="1:61" x14ac:dyDescent="0.25">
      <c r="A118">
        <v>42</v>
      </c>
      <c r="B118" t="s">
        <v>36</v>
      </c>
      <c r="C118" t="str">
        <f t="shared" si="9"/>
        <v>42F</v>
      </c>
      <c r="D118" t="s">
        <v>164</v>
      </c>
      <c r="F118">
        <v>500</v>
      </c>
      <c r="G118">
        <v>210</v>
      </c>
      <c r="H118">
        <v>280</v>
      </c>
      <c r="I118" s="10">
        <f t="shared" si="8"/>
        <v>24.5</v>
      </c>
      <c r="J118" t="s">
        <v>8</v>
      </c>
      <c r="K118" s="1">
        <v>30</v>
      </c>
      <c r="L118">
        <v>30</v>
      </c>
      <c r="M118">
        <f t="shared" si="10"/>
        <v>30</v>
      </c>
      <c r="N118" t="s">
        <v>164</v>
      </c>
      <c r="O118">
        <v>0</v>
      </c>
      <c r="P118">
        <v>0</v>
      </c>
      <c r="Q118">
        <v>0</v>
      </c>
      <c r="R118">
        <f t="shared" si="11"/>
        <v>0</v>
      </c>
      <c r="T118" s="6"/>
      <c r="U118" s="6"/>
      <c r="W118" s="4">
        <v>0</v>
      </c>
      <c r="X118" s="4">
        <v>0</v>
      </c>
      <c r="Z118" s="5">
        <v>0</v>
      </c>
      <c r="AA118" s="5">
        <v>0</v>
      </c>
      <c r="AB118" s="85">
        <f t="shared" si="12"/>
        <v>0</v>
      </c>
      <c r="AC118" s="2">
        <v>45097</v>
      </c>
      <c r="AD118" s="2" t="s">
        <v>113</v>
      </c>
      <c r="AF118" s="28">
        <v>27</v>
      </c>
      <c r="AG118" s="27">
        <v>10</v>
      </c>
      <c r="AH118" s="27">
        <f t="shared" si="13"/>
        <v>37</v>
      </c>
      <c r="AI118" s="29">
        <v>44727</v>
      </c>
      <c r="AJ118" s="27"/>
      <c r="AK118" s="9" t="s">
        <v>107</v>
      </c>
      <c r="AL118" s="12">
        <v>44746</v>
      </c>
      <c r="AO118" s="3" t="s">
        <v>142</v>
      </c>
      <c r="AP118" t="s">
        <v>145</v>
      </c>
      <c r="AQ118" t="s">
        <v>170</v>
      </c>
      <c r="AR118" t="s">
        <v>176</v>
      </c>
      <c r="AS118" s="68">
        <v>0</v>
      </c>
      <c r="AT118" s="68">
        <v>1</v>
      </c>
      <c r="AU118" s="68">
        <v>0</v>
      </c>
      <c r="AV118" s="67">
        <f t="shared" si="14"/>
        <v>1</v>
      </c>
      <c r="AW118" s="71"/>
      <c r="AX118" s="71" t="s">
        <v>180</v>
      </c>
      <c r="AY118" s="71" t="s">
        <v>180</v>
      </c>
      <c r="AZ118" s="68"/>
      <c r="BA118" s="68">
        <v>0</v>
      </c>
      <c r="BB118" s="68">
        <v>1</v>
      </c>
      <c r="BC118" s="71"/>
      <c r="BD118" s="71">
        <v>0</v>
      </c>
      <c r="BE118" s="71">
        <v>0</v>
      </c>
      <c r="BF118" s="85">
        <f t="shared" si="15"/>
        <v>1</v>
      </c>
      <c r="BG118" s="82"/>
      <c r="BH118" s="84" t="b">
        <v>1</v>
      </c>
      <c r="BI118" t="b">
        <v>0</v>
      </c>
    </row>
    <row r="119" spans="1:61" x14ac:dyDescent="0.25">
      <c r="A119">
        <v>42</v>
      </c>
      <c r="B119" t="s">
        <v>37</v>
      </c>
      <c r="C119" t="str">
        <f t="shared" si="9"/>
        <v>42G</v>
      </c>
      <c r="D119" t="s">
        <v>164</v>
      </c>
      <c r="F119">
        <v>480</v>
      </c>
      <c r="G119">
        <v>230</v>
      </c>
      <c r="H119">
        <v>230</v>
      </c>
      <c r="I119" s="10">
        <f t="shared" si="8"/>
        <v>22.08</v>
      </c>
      <c r="J119" t="s">
        <v>6</v>
      </c>
      <c r="K119" s="1">
        <v>10</v>
      </c>
      <c r="L119">
        <v>15</v>
      </c>
      <c r="M119">
        <f t="shared" si="10"/>
        <v>15</v>
      </c>
      <c r="N119" t="s">
        <v>164</v>
      </c>
      <c r="O119">
        <v>0</v>
      </c>
      <c r="P119">
        <v>0</v>
      </c>
      <c r="Q119">
        <v>0</v>
      </c>
      <c r="R119">
        <f t="shared" si="11"/>
        <v>0</v>
      </c>
      <c r="T119" s="6"/>
      <c r="U119" s="6"/>
      <c r="W119" s="4">
        <v>0</v>
      </c>
      <c r="X119" s="4">
        <v>0</v>
      </c>
      <c r="Z119" s="5">
        <v>0</v>
      </c>
      <c r="AA119" s="5">
        <v>0</v>
      </c>
      <c r="AB119" s="85">
        <f t="shared" si="12"/>
        <v>0</v>
      </c>
      <c r="AC119" s="2">
        <v>45097</v>
      </c>
      <c r="AD119" s="2" t="s">
        <v>113</v>
      </c>
      <c r="AF119" s="28">
        <v>25</v>
      </c>
      <c r="AG119" s="27">
        <v>11</v>
      </c>
      <c r="AH119" s="27">
        <f t="shared" si="13"/>
        <v>36</v>
      </c>
      <c r="AI119" s="29">
        <v>44727</v>
      </c>
      <c r="AJ119" s="27"/>
      <c r="AL119" s="12">
        <v>44746</v>
      </c>
      <c r="AO119" s="3" t="s">
        <v>142</v>
      </c>
      <c r="AP119" t="s">
        <v>145</v>
      </c>
      <c r="AQ119" t="s">
        <v>170</v>
      </c>
      <c r="AR119" t="s">
        <v>176</v>
      </c>
      <c r="AS119" s="68">
        <v>0</v>
      </c>
      <c r="AT119" s="68">
        <v>3</v>
      </c>
      <c r="AU119" s="68">
        <v>0</v>
      </c>
      <c r="AV119" s="67">
        <f t="shared" si="14"/>
        <v>3</v>
      </c>
      <c r="AW119" s="71"/>
      <c r="AX119" s="71" t="s">
        <v>180</v>
      </c>
      <c r="AY119" s="71" t="s">
        <v>180</v>
      </c>
      <c r="AZ119" s="68"/>
      <c r="BA119" s="68">
        <v>0</v>
      </c>
      <c r="BB119" s="68">
        <v>2</v>
      </c>
      <c r="BC119" s="71"/>
      <c r="BD119" s="71">
        <v>0</v>
      </c>
      <c r="BE119" s="71">
        <v>0</v>
      </c>
      <c r="BF119" s="85">
        <f t="shared" si="15"/>
        <v>2</v>
      </c>
      <c r="BG119" s="82"/>
      <c r="BH119" s="84" t="b">
        <v>1</v>
      </c>
      <c r="BI119" t="b">
        <v>0</v>
      </c>
    </row>
    <row r="120" spans="1:61" x14ac:dyDescent="0.25">
      <c r="A120">
        <v>42</v>
      </c>
      <c r="B120" t="s">
        <v>38</v>
      </c>
      <c r="C120" t="str">
        <f t="shared" si="9"/>
        <v>42H</v>
      </c>
      <c r="D120" t="s">
        <v>164</v>
      </c>
      <c r="F120">
        <v>570</v>
      </c>
      <c r="G120">
        <v>240</v>
      </c>
      <c r="H120">
        <v>230</v>
      </c>
      <c r="I120" s="10">
        <f t="shared" si="8"/>
        <v>26.79</v>
      </c>
      <c r="J120" t="s">
        <v>4</v>
      </c>
      <c r="K120" s="1">
        <v>20</v>
      </c>
      <c r="L120">
        <v>25</v>
      </c>
      <c r="M120">
        <f t="shared" si="10"/>
        <v>25</v>
      </c>
      <c r="N120" t="s">
        <v>164</v>
      </c>
      <c r="O120">
        <v>0</v>
      </c>
      <c r="P120">
        <v>0</v>
      </c>
      <c r="Q120">
        <v>0</v>
      </c>
      <c r="R120">
        <f t="shared" si="11"/>
        <v>0</v>
      </c>
      <c r="T120" s="6"/>
      <c r="U120" s="6"/>
      <c r="W120" s="4">
        <v>0</v>
      </c>
      <c r="X120" s="4">
        <v>0</v>
      </c>
      <c r="Z120" s="5">
        <v>0</v>
      </c>
      <c r="AA120" s="5">
        <v>0</v>
      </c>
      <c r="AB120" s="85">
        <f t="shared" si="12"/>
        <v>0</v>
      </c>
      <c r="AC120" s="2">
        <v>45097</v>
      </c>
      <c r="AD120" s="2" t="s">
        <v>113</v>
      </c>
      <c r="AF120" s="28">
        <v>10</v>
      </c>
      <c r="AG120" s="27">
        <v>6</v>
      </c>
      <c r="AH120" s="27">
        <f t="shared" si="13"/>
        <v>16</v>
      </c>
      <c r="AI120" s="29">
        <v>44727</v>
      </c>
      <c r="AJ120" s="27"/>
      <c r="AK120" s="9" t="s">
        <v>107</v>
      </c>
      <c r="AL120" s="12">
        <v>44746</v>
      </c>
      <c r="AO120" s="3" t="s">
        <v>142</v>
      </c>
      <c r="AP120" t="s">
        <v>145</v>
      </c>
      <c r="AQ120" t="s">
        <v>170</v>
      </c>
      <c r="AR120" t="s">
        <v>176</v>
      </c>
      <c r="AS120" s="68">
        <v>0</v>
      </c>
      <c r="AT120" s="68">
        <v>0</v>
      </c>
      <c r="AU120" s="68">
        <v>0</v>
      </c>
      <c r="AV120" s="67">
        <f t="shared" si="14"/>
        <v>0</v>
      </c>
      <c r="AW120" s="71"/>
      <c r="AX120" s="71" t="s">
        <v>180</v>
      </c>
      <c r="AY120" s="71" t="s">
        <v>180</v>
      </c>
      <c r="AZ120" s="68"/>
      <c r="BA120" s="68">
        <v>0</v>
      </c>
      <c r="BB120" s="68">
        <v>1</v>
      </c>
      <c r="BC120" s="71"/>
      <c r="BD120" s="71">
        <v>0</v>
      </c>
      <c r="BE120" s="71">
        <v>0</v>
      </c>
      <c r="BF120" s="85">
        <f t="shared" si="15"/>
        <v>1</v>
      </c>
      <c r="BG120" s="82"/>
      <c r="BH120" s="84" t="b">
        <v>1</v>
      </c>
      <c r="BI120" t="b">
        <v>0</v>
      </c>
    </row>
    <row r="121" spans="1:61" x14ac:dyDescent="0.25">
      <c r="A121">
        <v>42</v>
      </c>
      <c r="B121" t="s">
        <v>39</v>
      </c>
      <c r="C121" t="str">
        <f t="shared" si="9"/>
        <v>42I</v>
      </c>
      <c r="D121" t="s">
        <v>164</v>
      </c>
      <c r="F121">
        <v>520</v>
      </c>
      <c r="G121">
        <v>220</v>
      </c>
      <c r="H121">
        <v>260</v>
      </c>
      <c r="I121" s="10">
        <f t="shared" si="8"/>
        <v>24.96</v>
      </c>
      <c r="J121" t="s">
        <v>8</v>
      </c>
      <c r="K121" s="1">
        <v>30</v>
      </c>
      <c r="L121">
        <v>30</v>
      </c>
      <c r="M121">
        <f t="shared" si="10"/>
        <v>30</v>
      </c>
      <c r="N121" t="s">
        <v>164</v>
      </c>
      <c r="O121">
        <v>0</v>
      </c>
      <c r="P121">
        <v>0</v>
      </c>
      <c r="Q121">
        <v>1</v>
      </c>
      <c r="R121">
        <f t="shared" si="11"/>
        <v>1</v>
      </c>
      <c r="T121" s="6"/>
      <c r="U121" s="6"/>
      <c r="W121" s="4">
        <v>0</v>
      </c>
      <c r="X121" s="4">
        <v>0</v>
      </c>
      <c r="Z121" s="5">
        <v>0</v>
      </c>
      <c r="AA121" s="5">
        <v>0</v>
      </c>
      <c r="AB121" s="85">
        <f t="shared" si="12"/>
        <v>0</v>
      </c>
      <c r="AC121" s="2">
        <v>45097</v>
      </c>
      <c r="AD121" s="2" t="s">
        <v>113</v>
      </c>
      <c r="AE121" t="s">
        <v>77</v>
      </c>
      <c r="AF121" s="28">
        <v>39</v>
      </c>
      <c r="AG121" s="27">
        <v>28</v>
      </c>
      <c r="AH121" s="27">
        <f t="shared" si="13"/>
        <v>67</v>
      </c>
      <c r="AI121" s="29">
        <v>44727</v>
      </c>
      <c r="AJ121" s="27"/>
      <c r="AK121" s="9" t="s">
        <v>107</v>
      </c>
      <c r="AL121" s="12">
        <v>44746</v>
      </c>
      <c r="AO121" s="3" t="s">
        <v>142</v>
      </c>
      <c r="AP121" t="s">
        <v>145</v>
      </c>
      <c r="AQ121" t="s">
        <v>170</v>
      </c>
      <c r="AR121" t="s">
        <v>176</v>
      </c>
      <c r="AS121" s="68">
        <v>0</v>
      </c>
      <c r="AT121" s="68">
        <v>0</v>
      </c>
      <c r="AU121" s="68">
        <v>0</v>
      </c>
      <c r="AV121" s="67">
        <f t="shared" si="14"/>
        <v>0</v>
      </c>
      <c r="AW121" s="71"/>
      <c r="AX121" s="71" t="s">
        <v>180</v>
      </c>
      <c r="AY121" s="71" t="s">
        <v>180</v>
      </c>
      <c r="AZ121" s="68"/>
      <c r="BA121" s="68">
        <v>0</v>
      </c>
      <c r="BB121" s="68">
        <v>0</v>
      </c>
      <c r="BC121" s="71"/>
      <c r="BD121" s="71">
        <v>0</v>
      </c>
      <c r="BE121" s="71">
        <v>0</v>
      </c>
      <c r="BF121" s="85">
        <f t="shared" si="15"/>
        <v>0</v>
      </c>
      <c r="BG121" s="82"/>
      <c r="BH121" s="84" t="b">
        <v>1</v>
      </c>
      <c r="BI121" s="84" t="b">
        <v>1</v>
      </c>
    </row>
    <row r="122" spans="1:61" x14ac:dyDescent="0.25">
      <c r="A122">
        <v>42</v>
      </c>
      <c r="B122" t="s">
        <v>35</v>
      </c>
      <c r="C122" t="str">
        <f t="shared" si="9"/>
        <v>42J</v>
      </c>
      <c r="D122" t="s">
        <v>164</v>
      </c>
      <c r="F122">
        <v>450</v>
      </c>
      <c r="G122">
        <v>220</v>
      </c>
      <c r="H122">
        <v>220</v>
      </c>
      <c r="I122" s="10">
        <f t="shared" si="8"/>
        <v>19.8</v>
      </c>
      <c r="J122" t="s">
        <v>6</v>
      </c>
      <c r="K122" s="1">
        <v>10</v>
      </c>
      <c r="L122">
        <v>10</v>
      </c>
      <c r="M122">
        <f t="shared" si="10"/>
        <v>10</v>
      </c>
      <c r="N122" t="s">
        <v>164</v>
      </c>
      <c r="O122">
        <v>0</v>
      </c>
      <c r="P122">
        <v>0</v>
      </c>
      <c r="Q122">
        <v>0</v>
      </c>
      <c r="R122">
        <f t="shared" si="11"/>
        <v>0</v>
      </c>
      <c r="T122" s="6"/>
      <c r="U122" s="6"/>
      <c r="W122" s="4">
        <v>0</v>
      </c>
      <c r="X122" s="4">
        <v>1</v>
      </c>
      <c r="Z122" s="5">
        <v>0</v>
      </c>
      <c r="AA122" s="5">
        <v>0</v>
      </c>
      <c r="AB122" s="85">
        <f t="shared" si="12"/>
        <v>1</v>
      </c>
      <c r="AC122" s="2">
        <v>45097</v>
      </c>
      <c r="AD122" s="2" t="s">
        <v>113</v>
      </c>
      <c r="AF122" s="28">
        <v>6</v>
      </c>
      <c r="AG122" s="27">
        <v>3</v>
      </c>
      <c r="AH122" s="27">
        <f t="shared" si="13"/>
        <v>9</v>
      </c>
      <c r="AI122" s="29">
        <v>44727</v>
      </c>
      <c r="AJ122" s="27"/>
      <c r="AK122" s="9" t="s">
        <v>107</v>
      </c>
      <c r="AL122" s="12">
        <v>44746</v>
      </c>
      <c r="AO122" s="3" t="s">
        <v>142</v>
      </c>
      <c r="AP122" t="s">
        <v>145</v>
      </c>
      <c r="AQ122" t="s">
        <v>170</v>
      </c>
      <c r="AR122" t="s">
        <v>176</v>
      </c>
      <c r="AS122" s="68">
        <v>0</v>
      </c>
      <c r="AT122" s="68">
        <v>1</v>
      </c>
      <c r="AU122" s="68">
        <v>0</v>
      </c>
      <c r="AV122" s="67">
        <f t="shared" si="14"/>
        <v>1</v>
      </c>
      <c r="AW122" s="71"/>
      <c r="AX122" s="71" t="s">
        <v>180</v>
      </c>
      <c r="AY122" s="71" t="s">
        <v>180</v>
      </c>
      <c r="AZ122" s="68"/>
      <c r="BA122" s="68">
        <v>0</v>
      </c>
      <c r="BB122" s="68">
        <v>0</v>
      </c>
      <c r="BC122" s="71"/>
      <c r="BD122" s="71">
        <v>0</v>
      </c>
      <c r="BE122" s="71">
        <v>0</v>
      </c>
      <c r="BF122" s="85">
        <f t="shared" si="15"/>
        <v>0</v>
      </c>
      <c r="BG122" s="82"/>
      <c r="BH122" t="b">
        <v>0</v>
      </c>
      <c r="BI122" s="84" t="b">
        <v>1</v>
      </c>
    </row>
    <row r="123" spans="1:61" x14ac:dyDescent="0.25">
      <c r="A123">
        <v>42</v>
      </c>
      <c r="B123" t="s">
        <v>43</v>
      </c>
      <c r="C123" t="str">
        <f t="shared" si="9"/>
        <v>42K</v>
      </c>
      <c r="D123" t="s">
        <v>164</v>
      </c>
      <c r="F123">
        <v>810</v>
      </c>
      <c r="G123">
        <v>220</v>
      </c>
      <c r="H123">
        <v>240</v>
      </c>
      <c r="I123" s="10">
        <f t="shared" si="8"/>
        <v>37.26</v>
      </c>
      <c r="J123" t="s">
        <v>4</v>
      </c>
      <c r="K123" s="1">
        <v>20</v>
      </c>
      <c r="L123">
        <v>20</v>
      </c>
      <c r="M123">
        <f t="shared" si="10"/>
        <v>20</v>
      </c>
      <c r="N123" t="s">
        <v>164</v>
      </c>
      <c r="O123">
        <v>0</v>
      </c>
      <c r="P123">
        <v>0</v>
      </c>
      <c r="Q123">
        <v>0</v>
      </c>
      <c r="R123">
        <f t="shared" si="11"/>
        <v>0</v>
      </c>
      <c r="T123" s="6">
        <v>0</v>
      </c>
      <c r="U123" s="6">
        <v>0</v>
      </c>
      <c r="W123" s="4">
        <v>0</v>
      </c>
      <c r="X123" s="4">
        <v>0</v>
      </c>
      <c r="Z123" s="5">
        <v>0</v>
      </c>
      <c r="AA123" s="5">
        <v>0</v>
      </c>
      <c r="AB123" s="85">
        <f t="shared" si="12"/>
        <v>0</v>
      </c>
      <c r="AC123" s="2">
        <v>45097</v>
      </c>
      <c r="AD123" s="2" t="s">
        <v>113</v>
      </c>
      <c r="AF123" s="28">
        <v>5</v>
      </c>
      <c r="AG123" s="27">
        <v>0</v>
      </c>
      <c r="AH123" s="27">
        <f t="shared" si="13"/>
        <v>5</v>
      </c>
      <c r="AI123" s="29">
        <v>44727</v>
      </c>
      <c r="AJ123" s="27"/>
      <c r="AK123" s="9" t="s">
        <v>107</v>
      </c>
      <c r="AL123" s="12">
        <v>44746</v>
      </c>
      <c r="AO123" s="3" t="s">
        <v>142</v>
      </c>
      <c r="AP123" t="s">
        <v>145</v>
      </c>
      <c r="AQ123" t="s">
        <v>170</v>
      </c>
      <c r="AR123" t="s">
        <v>176</v>
      </c>
      <c r="AS123" s="68">
        <v>0</v>
      </c>
      <c r="AT123" s="68">
        <v>0</v>
      </c>
      <c r="AU123" s="68">
        <v>0</v>
      </c>
      <c r="AV123" s="67">
        <f t="shared" si="14"/>
        <v>0</v>
      </c>
      <c r="AW123" s="71"/>
      <c r="AX123" s="71">
        <v>0</v>
      </c>
      <c r="AY123" s="71">
        <v>0</v>
      </c>
      <c r="AZ123" s="68"/>
      <c r="BA123" s="68">
        <v>0</v>
      </c>
      <c r="BB123" s="68">
        <v>0</v>
      </c>
      <c r="BC123" s="71"/>
      <c r="BD123" s="71">
        <v>0</v>
      </c>
      <c r="BE123" s="71">
        <v>0</v>
      </c>
      <c r="BF123" s="85">
        <f t="shared" si="15"/>
        <v>0</v>
      </c>
      <c r="BG123" s="82"/>
      <c r="BH123" s="84" t="b">
        <v>1</v>
      </c>
      <c r="BI123" s="84" t="b">
        <v>1</v>
      </c>
    </row>
    <row r="124" spans="1:61" x14ac:dyDescent="0.25">
      <c r="A124">
        <v>44</v>
      </c>
      <c r="B124" t="s">
        <v>40</v>
      </c>
      <c r="C124" t="str">
        <f t="shared" si="9"/>
        <v>44A</v>
      </c>
      <c r="D124" t="s">
        <v>164</v>
      </c>
      <c r="F124">
        <v>370</v>
      </c>
      <c r="G124">
        <v>200</v>
      </c>
      <c r="H124">
        <v>230</v>
      </c>
      <c r="I124" s="10">
        <f t="shared" si="8"/>
        <v>15.91</v>
      </c>
      <c r="J124" t="s">
        <v>4</v>
      </c>
      <c r="K124" s="1">
        <v>20</v>
      </c>
      <c r="L124">
        <v>20</v>
      </c>
      <c r="M124">
        <f t="shared" si="10"/>
        <v>20</v>
      </c>
      <c r="N124" t="s">
        <v>164</v>
      </c>
      <c r="O124">
        <v>0</v>
      </c>
      <c r="P124">
        <v>0</v>
      </c>
      <c r="Q124">
        <v>0</v>
      </c>
      <c r="R124">
        <f t="shared" si="11"/>
        <v>0</v>
      </c>
      <c r="T124" s="6">
        <v>1</v>
      </c>
      <c r="U124" s="6">
        <v>5</v>
      </c>
      <c r="W124" s="4">
        <v>0</v>
      </c>
      <c r="X124" s="4">
        <v>0</v>
      </c>
      <c r="Z124" s="5">
        <v>0</v>
      </c>
      <c r="AA124" s="5">
        <v>5</v>
      </c>
      <c r="AB124" s="85">
        <f t="shared" si="12"/>
        <v>11</v>
      </c>
      <c r="AC124" s="2">
        <v>45097</v>
      </c>
      <c r="AD124" s="2" t="s">
        <v>113</v>
      </c>
      <c r="AF124" s="28">
        <v>22</v>
      </c>
      <c r="AG124" s="27">
        <v>21</v>
      </c>
      <c r="AH124" s="27">
        <f t="shared" si="13"/>
        <v>43</v>
      </c>
      <c r="AI124" s="29">
        <v>44727</v>
      </c>
      <c r="AJ124" s="27"/>
      <c r="AK124" s="9" t="s">
        <v>109</v>
      </c>
      <c r="AL124" s="12">
        <v>44746</v>
      </c>
      <c r="AO124" s="3" t="s">
        <v>142</v>
      </c>
      <c r="AP124" t="s">
        <v>145</v>
      </c>
      <c r="AQ124" t="s">
        <v>170</v>
      </c>
      <c r="AR124" t="s">
        <v>176</v>
      </c>
      <c r="AS124" s="68">
        <v>0</v>
      </c>
      <c r="AT124" s="68">
        <v>0</v>
      </c>
      <c r="AU124" s="68">
        <v>0</v>
      </c>
      <c r="AV124" s="67">
        <f t="shared" si="14"/>
        <v>0</v>
      </c>
      <c r="AW124" s="71"/>
      <c r="AX124" s="71">
        <v>0</v>
      </c>
      <c r="AY124" s="71">
        <v>0</v>
      </c>
      <c r="AZ124" s="68"/>
      <c r="BA124" s="69">
        <v>0</v>
      </c>
      <c r="BB124" s="69">
        <v>0</v>
      </c>
      <c r="BC124" s="71"/>
      <c r="BD124" s="71">
        <v>1</v>
      </c>
      <c r="BE124" s="71">
        <v>3</v>
      </c>
      <c r="BF124" s="85">
        <f t="shared" si="15"/>
        <v>4</v>
      </c>
      <c r="BG124" s="82" t="s">
        <v>193</v>
      </c>
      <c r="BH124" t="b">
        <v>0</v>
      </c>
      <c r="BI124" t="b">
        <v>0</v>
      </c>
    </row>
    <row r="125" spans="1:61" x14ac:dyDescent="0.25">
      <c r="A125">
        <v>44</v>
      </c>
      <c r="B125" t="s">
        <v>41</v>
      </c>
      <c r="C125" t="str">
        <f t="shared" si="9"/>
        <v>44B</v>
      </c>
      <c r="D125" t="s">
        <v>164</v>
      </c>
      <c r="F125">
        <v>450</v>
      </c>
      <c r="G125">
        <v>200</v>
      </c>
      <c r="H125">
        <v>270</v>
      </c>
      <c r="I125" s="10">
        <f t="shared" si="8"/>
        <v>21.15</v>
      </c>
      <c r="J125" t="s">
        <v>6</v>
      </c>
      <c r="K125" s="1">
        <v>10</v>
      </c>
      <c r="L125">
        <v>15</v>
      </c>
      <c r="M125">
        <f t="shared" si="10"/>
        <v>15</v>
      </c>
      <c r="N125" t="s">
        <v>164</v>
      </c>
      <c r="O125">
        <v>0</v>
      </c>
      <c r="P125">
        <v>0</v>
      </c>
      <c r="Q125">
        <v>0</v>
      </c>
      <c r="R125">
        <f t="shared" si="11"/>
        <v>0</v>
      </c>
      <c r="W125" s="4">
        <v>0</v>
      </c>
      <c r="X125" s="4">
        <v>0</v>
      </c>
      <c r="Z125" s="5">
        <v>1</v>
      </c>
      <c r="AA125" s="5">
        <v>12</v>
      </c>
      <c r="AB125" s="85">
        <f t="shared" si="12"/>
        <v>13</v>
      </c>
      <c r="AC125" s="2">
        <v>45097</v>
      </c>
      <c r="AD125" s="2" t="s">
        <v>113</v>
      </c>
      <c r="AF125" s="28">
        <v>33</v>
      </c>
      <c r="AG125" s="27">
        <v>11</v>
      </c>
      <c r="AH125" s="27">
        <f t="shared" si="13"/>
        <v>44</v>
      </c>
      <c r="AI125" s="29">
        <v>44727</v>
      </c>
      <c r="AJ125" s="27"/>
      <c r="AK125" s="9" t="s">
        <v>108</v>
      </c>
      <c r="AL125" s="12">
        <v>44746</v>
      </c>
      <c r="AO125" s="3" t="s">
        <v>142</v>
      </c>
      <c r="AP125" t="s">
        <v>145</v>
      </c>
      <c r="AQ125" t="s">
        <v>170</v>
      </c>
      <c r="AR125" t="s">
        <v>176</v>
      </c>
      <c r="AS125" s="68">
        <v>0</v>
      </c>
      <c r="AT125" s="68">
        <v>0</v>
      </c>
      <c r="AU125" s="68">
        <v>0</v>
      </c>
      <c r="AV125" s="67">
        <f t="shared" si="14"/>
        <v>0</v>
      </c>
      <c r="AW125" s="71"/>
      <c r="AX125" s="71" t="s">
        <v>180</v>
      </c>
      <c r="AY125" s="71" t="s">
        <v>180</v>
      </c>
      <c r="AZ125" s="68"/>
      <c r="BA125" s="69">
        <v>0</v>
      </c>
      <c r="BB125" s="69">
        <v>0</v>
      </c>
      <c r="BC125" s="71"/>
      <c r="BD125" s="71">
        <v>3</v>
      </c>
      <c r="BE125" s="71">
        <v>1</v>
      </c>
      <c r="BF125" s="85">
        <f t="shared" si="15"/>
        <v>4</v>
      </c>
      <c r="BG125" s="82" t="s">
        <v>193</v>
      </c>
      <c r="BH125" t="b">
        <v>0</v>
      </c>
      <c r="BI125" t="b">
        <v>0</v>
      </c>
    </row>
    <row r="126" spans="1:61" x14ac:dyDescent="0.25">
      <c r="A126">
        <v>44</v>
      </c>
      <c r="B126" t="s">
        <v>42</v>
      </c>
      <c r="C126" t="str">
        <f t="shared" si="9"/>
        <v>44C</v>
      </c>
      <c r="D126" t="s">
        <v>164</v>
      </c>
      <c r="F126">
        <v>440</v>
      </c>
      <c r="G126">
        <v>200</v>
      </c>
      <c r="H126">
        <v>270</v>
      </c>
      <c r="I126" s="10">
        <f t="shared" si="8"/>
        <v>20.68</v>
      </c>
      <c r="J126" t="s">
        <v>8</v>
      </c>
      <c r="K126" s="1">
        <v>30</v>
      </c>
      <c r="L126">
        <v>30</v>
      </c>
      <c r="M126">
        <f t="shared" si="10"/>
        <v>30</v>
      </c>
      <c r="N126" t="s">
        <v>164</v>
      </c>
      <c r="O126">
        <v>4</v>
      </c>
      <c r="P126">
        <v>0</v>
      </c>
      <c r="Q126">
        <v>0</v>
      </c>
      <c r="R126">
        <f t="shared" si="11"/>
        <v>0</v>
      </c>
      <c r="W126" s="4">
        <v>0</v>
      </c>
      <c r="X126" s="4">
        <v>0</v>
      </c>
      <c r="Z126" s="5">
        <v>0</v>
      </c>
      <c r="AA126" s="5">
        <v>5</v>
      </c>
      <c r="AB126" s="85">
        <f t="shared" si="12"/>
        <v>5</v>
      </c>
      <c r="AC126" s="2">
        <v>45097</v>
      </c>
      <c r="AD126" s="2" t="s">
        <v>113</v>
      </c>
      <c r="AE126" t="s">
        <v>78</v>
      </c>
      <c r="AF126" s="28">
        <v>35</v>
      </c>
      <c r="AG126" s="27">
        <v>25</v>
      </c>
      <c r="AH126" s="27">
        <f t="shared" si="13"/>
        <v>60</v>
      </c>
      <c r="AI126" s="29">
        <v>44727</v>
      </c>
      <c r="AJ126" s="27"/>
      <c r="AK126" s="9" t="s">
        <v>108</v>
      </c>
      <c r="AL126" s="12">
        <v>44746</v>
      </c>
      <c r="AO126" s="3" t="s">
        <v>142</v>
      </c>
      <c r="AP126" t="s">
        <v>145</v>
      </c>
      <c r="AQ126" t="s">
        <v>170</v>
      </c>
      <c r="AR126" t="s">
        <v>176</v>
      </c>
      <c r="AS126" s="68">
        <v>0</v>
      </c>
      <c r="AT126" s="68">
        <v>0</v>
      </c>
      <c r="AU126" s="68">
        <v>0</v>
      </c>
      <c r="AV126" s="67">
        <f t="shared" si="14"/>
        <v>0</v>
      </c>
      <c r="AW126" s="71"/>
      <c r="AX126" s="71" t="s">
        <v>180</v>
      </c>
      <c r="AY126" s="71" t="s">
        <v>180</v>
      </c>
      <c r="AZ126" s="68"/>
      <c r="BA126" s="69">
        <v>0</v>
      </c>
      <c r="BB126" s="69">
        <v>0</v>
      </c>
      <c r="BC126" s="71"/>
      <c r="BD126" s="71">
        <v>0</v>
      </c>
      <c r="BE126" s="71">
        <v>6</v>
      </c>
      <c r="BF126" s="85">
        <f t="shared" si="15"/>
        <v>6</v>
      </c>
      <c r="BG126" s="82" t="s">
        <v>196</v>
      </c>
      <c r="BH126" t="b">
        <v>0</v>
      </c>
      <c r="BI126" t="b">
        <v>0</v>
      </c>
    </row>
    <row r="127" spans="1:61" x14ac:dyDescent="0.25">
      <c r="A127">
        <v>44</v>
      </c>
      <c r="B127" t="s">
        <v>46</v>
      </c>
      <c r="C127" t="str">
        <f t="shared" si="9"/>
        <v>44D</v>
      </c>
      <c r="D127" t="s">
        <v>164</v>
      </c>
      <c r="F127">
        <v>490</v>
      </c>
      <c r="G127">
        <v>200</v>
      </c>
      <c r="H127">
        <v>300</v>
      </c>
      <c r="I127" s="10">
        <f t="shared" si="8"/>
        <v>24.5</v>
      </c>
      <c r="J127" t="s">
        <v>4</v>
      </c>
      <c r="K127" s="1">
        <v>20</v>
      </c>
      <c r="L127">
        <v>25</v>
      </c>
      <c r="M127">
        <f t="shared" si="10"/>
        <v>25</v>
      </c>
      <c r="N127" t="s">
        <v>164</v>
      </c>
      <c r="O127">
        <v>0</v>
      </c>
      <c r="P127">
        <v>0</v>
      </c>
      <c r="Q127">
        <v>0</v>
      </c>
      <c r="R127">
        <f t="shared" si="11"/>
        <v>0</v>
      </c>
      <c r="W127" s="4">
        <v>0</v>
      </c>
      <c r="X127" s="4">
        <v>0</v>
      </c>
      <c r="Z127" s="5">
        <v>0</v>
      </c>
      <c r="AA127" s="5">
        <v>4</v>
      </c>
      <c r="AB127" s="85">
        <f t="shared" si="12"/>
        <v>4</v>
      </c>
      <c r="AC127" s="2">
        <v>45097</v>
      </c>
      <c r="AD127" s="2" t="s">
        <v>113</v>
      </c>
      <c r="AF127" s="28">
        <v>20</v>
      </c>
      <c r="AG127" s="27">
        <v>11</v>
      </c>
      <c r="AH127" s="27">
        <f t="shared" si="13"/>
        <v>31</v>
      </c>
      <c r="AI127" s="29">
        <v>44727</v>
      </c>
      <c r="AJ127" s="27"/>
      <c r="AK127" s="9" t="s">
        <v>108</v>
      </c>
      <c r="AL127" s="12">
        <v>44747</v>
      </c>
      <c r="AO127" s="3" t="s">
        <v>142</v>
      </c>
      <c r="AP127" t="s">
        <v>145</v>
      </c>
      <c r="AQ127" t="s">
        <v>170</v>
      </c>
      <c r="AR127" t="s">
        <v>176</v>
      </c>
      <c r="AS127" s="68">
        <v>0</v>
      </c>
      <c r="AT127" s="68">
        <v>0</v>
      </c>
      <c r="AU127" s="68">
        <v>0</v>
      </c>
      <c r="AV127" s="67">
        <f t="shared" si="14"/>
        <v>0</v>
      </c>
      <c r="AW127" s="71"/>
      <c r="AX127" s="71" t="s">
        <v>180</v>
      </c>
      <c r="AY127" s="71" t="s">
        <v>180</v>
      </c>
      <c r="AZ127" s="68"/>
      <c r="BA127" s="69">
        <v>0</v>
      </c>
      <c r="BB127" s="69">
        <v>0</v>
      </c>
      <c r="BC127" s="71"/>
      <c r="BD127" s="71">
        <v>1</v>
      </c>
      <c r="BE127" s="71">
        <v>1</v>
      </c>
      <c r="BF127" s="85">
        <f t="shared" si="15"/>
        <v>2</v>
      </c>
      <c r="BG127" s="82" t="s">
        <v>196</v>
      </c>
      <c r="BH127" t="b">
        <v>0</v>
      </c>
      <c r="BI127" t="b">
        <v>0</v>
      </c>
    </row>
    <row r="128" spans="1:61" x14ac:dyDescent="0.25">
      <c r="A128">
        <v>44</v>
      </c>
      <c r="B128" t="s">
        <v>34</v>
      </c>
      <c r="C128" t="str">
        <f t="shared" si="9"/>
        <v>44E</v>
      </c>
      <c r="D128" t="s">
        <v>164</v>
      </c>
      <c r="F128">
        <v>570</v>
      </c>
      <c r="H128">
        <v>450</v>
      </c>
      <c r="I128" s="10">
        <f t="shared" si="8"/>
        <v>25.65</v>
      </c>
      <c r="J128" t="s">
        <v>6</v>
      </c>
      <c r="K128" s="1">
        <v>10</v>
      </c>
      <c r="L128">
        <v>15</v>
      </c>
      <c r="M128">
        <f t="shared" si="10"/>
        <v>15</v>
      </c>
      <c r="N128" t="s">
        <v>164</v>
      </c>
      <c r="O128">
        <v>0</v>
      </c>
      <c r="P128">
        <v>0</v>
      </c>
      <c r="Q128">
        <v>0</v>
      </c>
      <c r="R128">
        <f t="shared" si="11"/>
        <v>0</v>
      </c>
      <c r="T128" s="6">
        <v>0</v>
      </c>
      <c r="U128" s="6">
        <v>0</v>
      </c>
      <c r="W128" s="4">
        <v>0</v>
      </c>
      <c r="X128" s="4">
        <v>0</v>
      </c>
      <c r="Z128" s="5">
        <v>0</v>
      </c>
      <c r="AA128" s="5">
        <v>1</v>
      </c>
      <c r="AB128" s="85">
        <f t="shared" si="12"/>
        <v>1</v>
      </c>
      <c r="AC128" s="2">
        <v>45097</v>
      </c>
      <c r="AD128" s="2" t="s">
        <v>113</v>
      </c>
      <c r="AE128" t="s">
        <v>79</v>
      </c>
      <c r="AF128" s="28">
        <v>5</v>
      </c>
      <c r="AG128" s="27">
        <v>1</v>
      </c>
      <c r="AH128" s="27">
        <f t="shared" si="13"/>
        <v>6</v>
      </c>
      <c r="AI128" s="29">
        <v>44727</v>
      </c>
      <c r="AJ128" s="27"/>
      <c r="AK128" s="9" t="s">
        <v>108</v>
      </c>
      <c r="AL128" s="12">
        <v>44747</v>
      </c>
      <c r="AO128" s="3" t="s">
        <v>142</v>
      </c>
      <c r="AP128" t="s">
        <v>145</v>
      </c>
      <c r="AQ128" t="s">
        <v>170</v>
      </c>
      <c r="AR128" t="s">
        <v>176</v>
      </c>
      <c r="AS128" s="68">
        <v>0</v>
      </c>
      <c r="AT128" s="68">
        <v>0</v>
      </c>
      <c r="AU128" s="68">
        <v>0</v>
      </c>
      <c r="AV128" s="67">
        <f t="shared" si="14"/>
        <v>0</v>
      </c>
      <c r="AW128" s="71"/>
      <c r="AX128" s="71">
        <v>0</v>
      </c>
      <c r="AY128" s="71">
        <v>0</v>
      </c>
      <c r="AZ128" s="68"/>
      <c r="BA128" s="69">
        <v>0</v>
      </c>
      <c r="BB128" s="69">
        <v>0</v>
      </c>
      <c r="BC128" s="71"/>
      <c r="BD128" s="71">
        <v>0</v>
      </c>
      <c r="BE128" s="71">
        <v>0</v>
      </c>
      <c r="BF128" s="85">
        <f t="shared" si="15"/>
        <v>0</v>
      </c>
      <c r="BG128" s="82" t="s">
        <v>193</v>
      </c>
      <c r="BH128" t="b">
        <v>0</v>
      </c>
      <c r="BI128" s="84" t="b">
        <v>1</v>
      </c>
    </row>
    <row r="129" spans="1:68" x14ac:dyDescent="0.25">
      <c r="A129">
        <v>45</v>
      </c>
      <c r="B129" t="s">
        <v>41</v>
      </c>
      <c r="C129" t="str">
        <f t="shared" si="9"/>
        <v>45B</v>
      </c>
      <c r="D129" t="s">
        <v>164</v>
      </c>
      <c r="F129">
        <v>370</v>
      </c>
      <c r="G129">
        <v>60</v>
      </c>
      <c r="H129">
        <v>270</v>
      </c>
      <c r="I129" s="10">
        <f t="shared" ref="I129:I150" si="16">(F129*(G129+H129))/10000</f>
        <v>12.21</v>
      </c>
      <c r="J129" t="s">
        <v>4</v>
      </c>
      <c r="K129" s="1">
        <v>20</v>
      </c>
      <c r="L129">
        <v>20</v>
      </c>
      <c r="M129">
        <f t="shared" si="10"/>
        <v>20</v>
      </c>
      <c r="N129" t="s">
        <v>164</v>
      </c>
      <c r="O129">
        <v>0</v>
      </c>
      <c r="P129">
        <v>0</v>
      </c>
      <c r="Q129">
        <v>0</v>
      </c>
      <c r="R129">
        <f t="shared" si="11"/>
        <v>0</v>
      </c>
      <c r="T129" s="6">
        <v>0</v>
      </c>
      <c r="U129" s="6">
        <v>0</v>
      </c>
      <c r="W129" s="4">
        <v>0</v>
      </c>
      <c r="X129" s="4">
        <v>0</v>
      </c>
      <c r="Z129" s="5">
        <v>1</v>
      </c>
      <c r="AA129" s="5">
        <v>0</v>
      </c>
      <c r="AB129" s="85">
        <f t="shared" si="12"/>
        <v>1</v>
      </c>
      <c r="AC129" s="2">
        <v>45097</v>
      </c>
      <c r="AD129" s="2" t="s">
        <v>113</v>
      </c>
      <c r="AF129" s="28">
        <v>10</v>
      </c>
      <c r="AG129" s="27">
        <v>4</v>
      </c>
      <c r="AH129" s="27">
        <f t="shared" si="13"/>
        <v>14</v>
      </c>
      <c r="AI129" s="29">
        <v>44727</v>
      </c>
      <c r="AJ129" s="27"/>
      <c r="AL129" s="12">
        <v>44747</v>
      </c>
      <c r="AO129" s="3" t="s">
        <v>136</v>
      </c>
      <c r="AQ129" t="s">
        <v>172</v>
      </c>
      <c r="AR129" t="s">
        <v>175</v>
      </c>
      <c r="AS129" s="68">
        <v>0</v>
      </c>
      <c r="AT129" s="68">
        <v>0</v>
      </c>
      <c r="AU129" s="68">
        <v>0</v>
      </c>
      <c r="AV129" s="67">
        <f t="shared" si="14"/>
        <v>0</v>
      </c>
      <c r="AW129" s="71"/>
      <c r="AX129" s="71">
        <v>0</v>
      </c>
      <c r="AY129" s="71">
        <v>0</v>
      </c>
      <c r="AZ129" s="68"/>
      <c r="BA129" s="69">
        <v>0</v>
      </c>
      <c r="BB129" s="69">
        <v>0</v>
      </c>
      <c r="BC129" s="71"/>
      <c r="BD129" s="71">
        <v>0</v>
      </c>
      <c r="BE129" s="71">
        <v>0</v>
      </c>
      <c r="BF129" s="85">
        <f t="shared" si="15"/>
        <v>0</v>
      </c>
      <c r="BG129" s="82" t="s">
        <v>196</v>
      </c>
      <c r="BH129" t="b">
        <v>0</v>
      </c>
      <c r="BI129" s="84" t="b">
        <v>1</v>
      </c>
    </row>
    <row r="130" spans="1:68" x14ac:dyDescent="0.25">
      <c r="A130">
        <v>45</v>
      </c>
      <c r="B130" t="s">
        <v>42</v>
      </c>
      <c r="C130" t="str">
        <f t="shared" si="9"/>
        <v>45C</v>
      </c>
      <c r="D130" t="s">
        <v>165</v>
      </c>
      <c r="F130">
        <v>420</v>
      </c>
      <c r="G130">
        <v>60</v>
      </c>
      <c r="H130">
        <v>330</v>
      </c>
      <c r="I130" s="10">
        <f t="shared" si="16"/>
        <v>16.38</v>
      </c>
      <c r="J130" t="s">
        <v>8</v>
      </c>
      <c r="K130" s="1">
        <v>30</v>
      </c>
      <c r="L130">
        <v>35</v>
      </c>
      <c r="M130">
        <f t="shared" ref="M130:M150" si="17">L130</f>
        <v>35</v>
      </c>
      <c r="N130" t="s">
        <v>164</v>
      </c>
      <c r="O130">
        <v>0</v>
      </c>
      <c r="P130">
        <v>0</v>
      </c>
      <c r="Q130">
        <v>0</v>
      </c>
      <c r="R130">
        <f t="shared" si="11"/>
        <v>0</v>
      </c>
      <c r="T130" s="6">
        <v>0</v>
      </c>
      <c r="U130" s="6">
        <v>0</v>
      </c>
      <c r="W130" s="4">
        <v>1</v>
      </c>
      <c r="X130" s="4">
        <v>0</v>
      </c>
      <c r="Z130" s="5">
        <v>0</v>
      </c>
      <c r="AA130" s="5">
        <v>0</v>
      </c>
      <c r="AB130" s="85">
        <f t="shared" si="12"/>
        <v>1</v>
      </c>
      <c r="AC130" s="2">
        <v>45097</v>
      </c>
      <c r="AD130" s="2" t="s">
        <v>113</v>
      </c>
      <c r="AF130" s="28">
        <v>1</v>
      </c>
      <c r="AG130" s="27">
        <v>0</v>
      </c>
      <c r="AH130" s="27">
        <f t="shared" si="13"/>
        <v>1</v>
      </c>
      <c r="AI130" s="29">
        <v>44727</v>
      </c>
      <c r="AJ130" s="27" t="s">
        <v>32</v>
      </c>
      <c r="AL130" s="12">
        <v>44747</v>
      </c>
      <c r="AO130" s="3" t="s">
        <v>136</v>
      </c>
      <c r="AQ130" t="s">
        <v>172</v>
      </c>
      <c r="AR130" t="s">
        <v>175</v>
      </c>
      <c r="AS130" s="68">
        <v>0</v>
      </c>
      <c r="AT130" s="68">
        <v>0</v>
      </c>
      <c r="AU130" s="68">
        <v>0</v>
      </c>
      <c r="AV130" s="67">
        <f t="shared" si="14"/>
        <v>0</v>
      </c>
      <c r="AW130" s="71"/>
      <c r="AX130" s="71">
        <v>0</v>
      </c>
      <c r="AY130" s="71">
        <v>2</v>
      </c>
      <c r="AZ130" s="68"/>
      <c r="BA130" s="69">
        <v>0</v>
      </c>
      <c r="BB130" s="69">
        <v>0</v>
      </c>
      <c r="BC130" s="71"/>
      <c r="BD130" s="71">
        <v>0</v>
      </c>
      <c r="BE130" s="71">
        <v>0</v>
      </c>
      <c r="BF130" s="85">
        <f t="shared" si="15"/>
        <v>2</v>
      </c>
      <c r="BG130" s="82" t="s">
        <v>196</v>
      </c>
      <c r="BH130" t="b">
        <v>0</v>
      </c>
      <c r="BI130" t="b">
        <v>0</v>
      </c>
    </row>
    <row r="131" spans="1:68" x14ac:dyDescent="0.25">
      <c r="A131">
        <v>46</v>
      </c>
      <c r="B131" t="s">
        <v>41</v>
      </c>
      <c r="C131" t="str">
        <f t="shared" si="9"/>
        <v>46B</v>
      </c>
      <c r="D131" t="s">
        <v>164</v>
      </c>
      <c r="F131">
        <v>440</v>
      </c>
      <c r="G131">
        <v>220</v>
      </c>
      <c r="H131">
        <v>240</v>
      </c>
      <c r="I131" s="10">
        <f t="shared" si="16"/>
        <v>20.239999999999998</v>
      </c>
      <c r="J131" t="s">
        <v>6</v>
      </c>
      <c r="K131" s="1">
        <v>10</v>
      </c>
      <c r="L131">
        <v>15</v>
      </c>
      <c r="M131">
        <f t="shared" si="17"/>
        <v>15</v>
      </c>
      <c r="N131" t="s">
        <v>164</v>
      </c>
      <c r="O131">
        <v>0</v>
      </c>
      <c r="P131">
        <v>0</v>
      </c>
      <c r="Q131">
        <v>0</v>
      </c>
      <c r="R131">
        <f t="shared" si="11"/>
        <v>0</v>
      </c>
      <c r="T131" s="6">
        <v>0</v>
      </c>
      <c r="U131" s="6">
        <v>0</v>
      </c>
      <c r="W131" s="4">
        <v>1</v>
      </c>
      <c r="X131" s="4">
        <v>0</v>
      </c>
      <c r="Z131" s="5">
        <v>0</v>
      </c>
      <c r="AA131" s="5">
        <v>3</v>
      </c>
      <c r="AB131" s="85">
        <f t="shared" si="12"/>
        <v>4</v>
      </c>
      <c r="AC131" s="2">
        <v>45097</v>
      </c>
      <c r="AD131" s="2" t="s">
        <v>113</v>
      </c>
      <c r="AF131" s="28">
        <v>30</v>
      </c>
      <c r="AG131" s="27">
        <v>18</v>
      </c>
      <c r="AH131" s="27">
        <f t="shared" si="13"/>
        <v>48</v>
      </c>
      <c r="AI131" s="29">
        <v>44727</v>
      </c>
      <c r="AJ131" s="27"/>
      <c r="AK131" s="9" t="s">
        <v>108</v>
      </c>
      <c r="AL131" s="12">
        <v>44747</v>
      </c>
      <c r="AO131" s="3" t="s">
        <v>142</v>
      </c>
      <c r="AP131" t="s">
        <v>145</v>
      </c>
      <c r="AQ131" t="s">
        <v>170</v>
      </c>
      <c r="AR131" t="s">
        <v>176</v>
      </c>
      <c r="AS131" s="68">
        <v>0</v>
      </c>
      <c r="AT131" s="68">
        <v>0</v>
      </c>
      <c r="AU131" s="68">
        <v>0</v>
      </c>
      <c r="AV131" s="67">
        <f t="shared" si="14"/>
        <v>0</v>
      </c>
      <c r="AW131" s="71"/>
      <c r="AX131" s="71">
        <v>0</v>
      </c>
      <c r="AY131" s="71">
        <v>0</v>
      </c>
      <c r="AZ131" s="68"/>
      <c r="BA131" s="69">
        <v>0</v>
      </c>
      <c r="BB131" s="69">
        <v>0</v>
      </c>
      <c r="BC131" s="71"/>
      <c r="BD131" s="71">
        <v>0</v>
      </c>
      <c r="BE131" s="71">
        <v>0</v>
      </c>
      <c r="BF131" s="85">
        <f t="shared" si="15"/>
        <v>0</v>
      </c>
      <c r="BG131" s="82" t="s">
        <v>193</v>
      </c>
      <c r="BH131" t="b">
        <v>0</v>
      </c>
      <c r="BI131" s="84" t="b">
        <v>1</v>
      </c>
    </row>
    <row r="132" spans="1:68" x14ac:dyDescent="0.25">
      <c r="A132">
        <v>46</v>
      </c>
      <c r="B132" t="s">
        <v>42</v>
      </c>
      <c r="C132" t="str">
        <f t="shared" si="9"/>
        <v>46C</v>
      </c>
      <c r="D132" t="s">
        <v>164</v>
      </c>
      <c r="F132">
        <v>460</v>
      </c>
      <c r="G132">
        <v>220</v>
      </c>
      <c r="H132">
        <v>240</v>
      </c>
      <c r="I132" s="10">
        <f t="shared" si="16"/>
        <v>21.16</v>
      </c>
      <c r="J132" t="s">
        <v>4</v>
      </c>
      <c r="K132" s="1">
        <v>20</v>
      </c>
      <c r="L132">
        <v>25</v>
      </c>
      <c r="M132">
        <f t="shared" si="17"/>
        <v>25</v>
      </c>
      <c r="N132" t="s">
        <v>164</v>
      </c>
      <c r="O132">
        <v>0</v>
      </c>
      <c r="P132">
        <v>0</v>
      </c>
      <c r="Q132">
        <v>0</v>
      </c>
      <c r="R132">
        <f t="shared" si="11"/>
        <v>0</v>
      </c>
      <c r="W132" s="4">
        <v>0</v>
      </c>
      <c r="X132" s="4">
        <v>0</v>
      </c>
      <c r="Z132" s="5">
        <v>1</v>
      </c>
      <c r="AA132" s="5">
        <v>1</v>
      </c>
      <c r="AB132" s="85">
        <f t="shared" si="12"/>
        <v>2</v>
      </c>
      <c r="AC132" s="2">
        <v>45097</v>
      </c>
      <c r="AD132" s="2" t="s">
        <v>113</v>
      </c>
      <c r="AF132" s="28">
        <v>24</v>
      </c>
      <c r="AG132" s="27">
        <v>9</v>
      </c>
      <c r="AH132" s="27">
        <f t="shared" si="13"/>
        <v>33</v>
      </c>
      <c r="AI132" s="29">
        <v>44727</v>
      </c>
      <c r="AJ132" s="27"/>
      <c r="AK132" s="9" t="s">
        <v>108</v>
      </c>
      <c r="AL132" s="12">
        <v>44747</v>
      </c>
      <c r="AO132" s="3" t="s">
        <v>142</v>
      </c>
      <c r="AP132" t="s">
        <v>145</v>
      </c>
      <c r="AQ132" t="s">
        <v>170</v>
      </c>
      <c r="AR132" t="s">
        <v>176</v>
      </c>
      <c r="AS132" s="68">
        <v>0</v>
      </c>
      <c r="AT132" s="68">
        <v>0</v>
      </c>
      <c r="AU132" s="68">
        <v>0</v>
      </c>
      <c r="AV132" s="67">
        <f t="shared" si="14"/>
        <v>0</v>
      </c>
      <c r="AW132" s="71"/>
      <c r="AX132" s="71" t="s">
        <v>180</v>
      </c>
      <c r="AY132" s="71" t="s">
        <v>180</v>
      </c>
      <c r="AZ132" s="68"/>
      <c r="BA132" s="69">
        <v>0</v>
      </c>
      <c r="BB132" s="69">
        <v>0</v>
      </c>
      <c r="BC132" s="71"/>
      <c r="BD132" s="71">
        <v>0</v>
      </c>
      <c r="BE132" s="71">
        <v>0</v>
      </c>
      <c r="BF132" s="85">
        <f t="shared" si="15"/>
        <v>0</v>
      </c>
      <c r="BG132" s="82" t="s">
        <v>193</v>
      </c>
      <c r="BH132" t="b">
        <v>0</v>
      </c>
      <c r="BI132" s="84" t="b">
        <v>1</v>
      </c>
    </row>
    <row r="133" spans="1:68" x14ac:dyDescent="0.25">
      <c r="A133">
        <v>46</v>
      </c>
      <c r="B133" t="s">
        <v>46</v>
      </c>
      <c r="C133" t="str">
        <f t="shared" ref="C133:C150" si="18">A133&amp;B133</f>
        <v>46D</v>
      </c>
      <c r="D133" t="s">
        <v>164</v>
      </c>
      <c r="F133">
        <v>490</v>
      </c>
      <c r="G133">
        <v>220</v>
      </c>
      <c r="H133">
        <v>240</v>
      </c>
      <c r="I133" s="10">
        <f t="shared" si="16"/>
        <v>22.54</v>
      </c>
      <c r="J133" t="s">
        <v>8</v>
      </c>
      <c r="K133" s="1">
        <v>30</v>
      </c>
      <c r="L133">
        <v>35</v>
      </c>
      <c r="M133">
        <f t="shared" si="17"/>
        <v>35</v>
      </c>
      <c r="N133" t="s">
        <v>164</v>
      </c>
      <c r="O133">
        <v>0</v>
      </c>
      <c r="P133">
        <v>0</v>
      </c>
      <c r="Q133">
        <v>0</v>
      </c>
      <c r="R133">
        <f t="shared" ref="R133:R150" si="19">SUM(P133,Q133)</f>
        <v>0</v>
      </c>
      <c r="W133" s="4">
        <v>0</v>
      </c>
      <c r="X133" s="4">
        <v>0</v>
      </c>
      <c r="Z133" s="5">
        <v>0</v>
      </c>
      <c r="AA133" s="5">
        <v>0</v>
      </c>
      <c r="AB133" s="85">
        <f t="shared" ref="AB133:AB150" si="20">SUM(T133:U133,W133:X133,Z133:AA133)</f>
        <v>0</v>
      </c>
      <c r="AC133" s="2">
        <v>45097</v>
      </c>
      <c r="AD133" s="2" t="s">
        <v>113</v>
      </c>
      <c r="AF133" s="28">
        <v>28</v>
      </c>
      <c r="AG133" s="27">
        <v>7</v>
      </c>
      <c r="AH133" s="27">
        <f t="shared" ref="AH133:AH150" si="21">SUM(AF133:AG133)</f>
        <v>35</v>
      </c>
      <c r="AI133" s="29">
        <v>44727</v>
      </c>
      <c r="AJ133" s="27"/>
      <c r="AK133" s="9" t="s">
        <v>108</v>
      </c>
      <c r="AL133" s="12">
        <v>44747</v>
      </c>
      <c r="AO133" s="3" t="s">
        <v>142</v>
      </c>
      <c r="AP133" t="s">
        <v>145</v>
      </c>
      <c r="AQ133" t="s">
        <v>170</v>
      </c>
      <c r="AR133" t="s">
        <v>176</v>
      </c>
      <c r="AS133" s="68">
        <v>0</v>
      </c>
      <c r="AT133" s="68">
        <v>0</v>
      </c>
      <c r="AU133" s="68">
        <v>0</v>
      </c>
      <c r="AV133" s="67">
        <f t="shared" ref="AV133:AV150" si="22">SUM(AT133:AU133)</f>
        <v>0</v>
      </c>
      <c r="AW133" s="71"/>
      <c r="AX133" s="71" t="s">
        <v>180</v>
      </c>
      <c r="AY133" s="71" t="s">
        <v>180</v>
      </c>
      <c r="AZ133" s="68"/>
      <c r="BA133" s="69">
        <v>0</v>
      </c>
      <c r="BB133" s="69">
        <v>0</v>
      </c>
      <c r="BC133" s="71"/>
      <c r="BD133" s="71">
        <v>1</v>
      </c>
      <c r="BE133" s="71">
        <v>0</v>
      </c>
      <c r="BF133" s="85">
        <f t="shared" ref="BF133:BF150" si="23">SUM(AW133:BE133)</f>
        <v>1</v>
      </c>
      <c r="BG133" s="82" t="s">
        <v>193</v>
      </c>
      <c r="BH133" s="84" t="b">
        <v>1</v>
      </c>
      <c r="BI133" t="b">
        <v>0</v>
      </c>
    </row>
    <row r="134" spans="1:68" x14ac:dyDescent="0.25">
      <c r="A134">
        <v>46</v>
      </c>
      <c r="B134" t="s">
        <v>34</v>
      </c>
      <c r="C134" t="str">
        <f t="shared" si="18"/>
        <v>46E</v>
      </c>
      <c r="D134" t="s">
        <v>164</v>
      </c>
      <c r="F134">
        <v>580</v>
      </c>
      <c r="G134">
        <v>220</v>
      </c>
      <c r="H134">
        <v>240</v>
      </c>
      <c r="I134" s="10">
        <f t="shared" si="16"/>
        <v>26.68</v>
      </c>
      <c r="J134" t="s">
        <v>6</v>
      </c>
      <c r="K134" s="1">
        <v>10</v>
      </c>
      <c r="L134">
        <v>15</v>
      </c>
      <c r="M134">
        <f t="shared" si="17"/>
        <v>15</v>
      </c>
      <c r="N134" t="s">
        <v>164</v>
      </c>
      <c r="O134">
        <v>0</v>
      </c>
      <c r="P134">
        <v>0</v>
      </c>
      <c r="Q134">
        <v>1</v>
      </c>
      <c r="R134">
        <f t="shared" si="19"/>
        <v>1</v>
      </c>
      <c r="W134" s="4">
        <v>1</v>
      </c>
      <c r="X134" s="4">
        <v>0</v>
      </c>
      <c r="Z134" s="5">
        <v>0</v>
      </c>
      <c r="AA134" s="5">
        <v>2</v>
      </c>
      <c r="AB134" s="85">
        <f t="shared" si="20"/>
        <v>3</v>
      </c>
      <c r="AC134" s="2">
        <v>45097</v>
      </c>
      <c r="AD134" s="2" t="s">
        <v>113</v>
      </c>
      <c r="AF134" s="28">
        <v>37</v>
      </c>
      <c r="AG134" s="27">
        <v>19</v>
      </c>
      <c r="AH134" s="27">
        <f t="shared" si="21"/>
        <v>56</v>
      </c>
      <c r="AI134" s="29">
        <v>44727</v>
      </c>
      <c r="AJ134" s="27"/>
      <c r="AK134" s="9" t="s">
        <v>108</v>
      </c>
      <c r="AL134" s="12">
        <v>44747</v>
      </c>
      <c r="AO134" s="3" t="s">
        <v>142</v>
      </c>
      <c r="AP134" t="s">
        <v>145</v>
      </c>
      <c r="AQ134" t="s">
        <v>170</v>
      </c>
      <c r="AR134" t="s">
        <v>176</v>
      </c>
      <c r="AS134" s="68">
        <v>0</v>
      </c>
      <c r="AT134" s="68">
        <v>5</v>
      </c>
      <c r="AU134" s="68">
        <v>0</v>
      </c>
      <c r="AV134" s="67">
        <f t="shared" si="22"/>
        <v>5</v>
      </c>
      <c r="AW134" s="71"/>
      <c r="AX134" s="71" t="s">
        <v>180</v>
      </c>
      <c r="AY134" s="71" t="s">
        <v>180</v>
      </c>
      <c r="AZ134" s="68"/>
      <c r="BA134" s="69">
        <v>0</v>
      </c>
      <c r="BB134" s="69">
        <v>0</v>
      </c>
      <c r="BC134" s="71"/>
      <c r="BD134" s="71">
        <v>1</v>
      </c>
      <c r="BE134" s="71">
        <v>1</v>
      </c>
      <c r="BF134" s="85">
        <f t="shared" si="23"/>
        <v>2</v>
      </c>
      <c r="BG134" s="82" t="s">
        <v>193</v>
      </c>
      <c r="BH134" t="b">
        <v>0</v>
      </c>
      <c r="BI134" t="b">
        <v>0</v>
      </c>
    </row>
    <row r="135" spans="1:68" x14ac:dyDescent="0.25">
      <c r="A135">
        <v>46</v>
      </c>
      <c r="B135" t="s">
        <v>36</v>
      </c>
      <c r="C135" t="str">
        <f t="shared" si="18"/>
        <v>46F</v>
      </c>
      <c r="D135" t="s">
        <v>164</v>
      </c>
      <c r="F135">
        <v>470</v>
      </c>
      <c r="G135">
        <v>220</v>
      </c>
      <c r="H135">
        <v>240</v>
      </c>
      <c r="I135" s="10">
        <f t="shared" si="16"/>
        <v>21.62</v>
      </c>
      <c r="J135" t="s">
        <v>4</v>
      </c>
      <c r="K135" s="1">
        <v>20</v>
      </c>
      <c r="L135">
        <v>25</v>
      </c>
      <c r="M135">
        <f t="shared" si="17"/>
        <v>25</v>
      </c>
      <c r="N135" t="s">
        <v>164</v>
      </c>
      <c r="O135">
        <v>0</v>
      </c>
      <c r="P135">
        <v>0</v>
      </c>
      <c r="Q135">
        <v>0</v>
      </c>
      <c r="R135">
        <f t="shared" si="19"/>
        <v>0</v>
      </c>
      <c r="W135" s="4">
        <v>0</v>
      </c>
      <c r="X135" s="4">
        <v>1</v>
      </c>
      <c r="Z135" s="5">
        <v>0</v>
      </c>
      <c r="AA135" s="5">
        <v>2</v>
      </c>
      <c r="AB135" s="85">
        <f t="shared" si="20"/>
        <v>3</v>
      </c>
      <c r="AC135" s="2">
        <v>45097</v>
      </c>
      <c r="AD135" s="2" t="s">
        <v>113</v>
      </c>
      <c r="AF135" s="28">
        <v>41</v>
      </c>
      <c r="AG135" s="27">
        <v>14</v>
      </c>
      <c r="AH135" s="27">
        <f t="shared" si="21"/>
        <v>55</v>
      </c>
      <c r="AI135" s="29">
        <v>44727</v>
      </c>
      <c r="AJ135" s="27"/>
      <c r="AL135" s="12">
        <v>44747</v>
      </c>
      <c r="AO135" s="3" t="s">
        <v>136</v>
      </c>
      <c r="AQ135" t="s">
        <v>170</v>
      </c>
      <c r="AR135" t="s">
        <v>176</v>
      </c>
      <c r="AS135" s="68">
        <v>0</v>
      </c>
      <c r="AT135" s="68">
        <v>0</v>
      </c>
      <c r="AU135" s="68">
        <v>0</v>
      </c>
      <c r="AV135" s="67">
        <f t="shared" si="22"/>
        <v>0</v>
      </c>
      <c r="AW135" s="71"/>
      <c r="AX135" s="71" t="s">
        <v>180</v>
      </c>
      <c r="AY135" s="71" t="s">
        <v>180</v>
      </c>
      <c r="AZ135" s="68"/>
      <c r="BA135" s="69">
        <v>0</v>
      </c>
      <c r="BB135" s="69">
        <v>0</v>
      </c>
      <c r="BC135" s="71"/>
      <c r="BD135" s="71">
        <v>2</v>
      </c>
      <c r="BE135" s="71">
        <v>5</v>
      </c>
      <c r="BF135" s="85">
        <f t="shared" si="23"/>
        <v>7</v>
      </c>
      <c r="BG135" s="82" t="s">
        <v>193</v>
      </c>
      <c r="BH135" t="b">
        <v>0</v>
      </c>
      <c r="BI135" t="b">
        <v>0</v>
      </c>
    </row>
    <row r="136" spans="1:68" x14ac:dyDescent="0.25">
      <c r="A136">
        <v>46</v>
      </c>
      <c r="B136" t="s">
        <v>37</v>
      </c>
      <c r="C136" t="str">
        <f t="shared" si="18"/>
        <v>46G</v>
      </c>
      <c r="D136" t="s">
        <v>164</v>
      </c>
      <c r="F136">
        <v>480</v>
      </c>
      <c r="G136">
        <v>220</v>
      </c>
      <c r="H136">
        <v>250</v>
      </c>
      <c r="I136" s="10">
        <f t="shared" si="16"/>
        <v>22.56</v>
      </c>
      <c r="J136" t="s">
        <v>8</v>
      </c>
      <c r="K136" s="1">
        <v>30</v>
      </c>
      <c r="L136">
        <v>35</v>
      </c>
      <c r="M136">
        <f t="shared" si="17"/>
        <v>35</v>
      </c>
      <c r="N136" t="s">
        <v>164</v>
      </c>
      <c r="O136">
        <v>4</v>
      </c>
      <c r="P136">
        <v>0</v>
      </c>
      <c r="Q136">
        <v>0</v>
      </c>
      <c r="R136">
        <f t="shared" si="19"/>
        <v>0</v>
      </c>
      <c r="W136" s="4">
        <v>0</v>
      </c>
      <c r="X136" s="4">
        <v>1</v>
      </c>
      <c r="Z136" s="5">
        <v>0</v>
      </c>
      <c r="AA136" s="5">
        <v>2</v>
      </c>
      <c r="AB136" s="85">
        <f t="shared" si="20"/>
        <v>3</v>
      </c>
      <c r="AC136" s="2">
        <v>45097</v>
      </c>
      <c r="AD136" s="2" t="s">
        <v>113</v>
      </c>
      <c r="AF136" s="28">
        <v>38</v>
      </c>
      <c r="AG136" s="27">
        <v>20</v>
      </c>
      <c r="AH136" s="27">
        <f t="shared" si="21"/>
        <v>58</v>
      </c>
      <c r="AI136" s="29">
        <v>44727</v>
      </c>
      <c r="AJ136" s="27"/>
      <c r="AL136" s="12">
        <v>44747</v>
      </c>
      <c r="AO136" s="3" t="s">
        <v>136</v>
      </c>
      <c r="AQ136" t="s">
        <v>170</v>
      </c>
      <c r="AR136" t="s">
        <v>176</v>
      </c>
      <c r="AS136" s="68">
        <v>0</v>
      </c>
      <c r="AT136" s="68">
        <v>0</v>
      </c>
      <c r="AU136" s="68">
        <v>0</v>
      </c>
      <c r="AV136" s="67">
        <f t="shared" si="22"/>
        <v>0</v>
      </c>
      <c r="AW136" s="71"/>
      <c r="AX136" s="71" t="s">
        <v>180</v>
      </c>
      <c r="AY136" s="71" t="s">
        <v>180</v>
      </c>
      <c r="AZ136" s="68"/>
      <c r="BA136" s="69">
        <v>0</v>
      </c>
      <c r="BB136" s="69">
        <v>0</v>
      </c>
      <c r="BC136" s="71"/>
      <c r="BD136" s="71">
        <v>2</v>
      </c>
      <c r="BE136" s="71">
        <v>7</v>
      </c>
      <c r="BF136" s="85">
        <f t="shared" si="23"/>
        <v>9</v>
      </c>
      <c r="BG136" s="82" t="s">
        <v>193</v>
      </c>
      <c r="BH136" t="b">
        <v>0</v>
      </c>
      <c r="BI136" t="b">
        <v>0</v>
      </c>
    </row>
    <row r="137" spans="1:68" x14ac:dyDescent="0.25">
      <c r="A137">
        <v>46</v>
      </c>
      <c r="B137" t="s">
        <v>38</v>
      </c>
      <c r="C137" t="str">
        <f t="shared" si="18"/>
        <v>46H</v>
      </c>
      <c r="D137" t="s">
        <v>164</v>
      </c>
      <c r="F137">
        <v>580</v>
      </c>
      <c r="G137">
        <v>220</v>
      </c>
      <c r="H137">
        <v>250</v>
      </c>
      <c r="I137" s="10">
        <f t="shared" si="16"/>
        <v>27.26</v>
      </c>
      <c r="J137" t="s">
        <v>6</v>
      </c>
      <c r="K137" s="1">
        <v>10</v>
      </c>
      <c r="L137">
        <v>10</v>
      </c>
      <c r="M137">
        <f t="shared" si="17"/>
        <v>10</v>
      </c>
      <c r="N137" t="s">
        <v>164</v>
      </c>
      <c r="O137">
        <v>2</v>
      </c>
      <c r="P137">
        <v>0</v>
      </c>
      <c r="Q137">
        <v>0</v>
      </c>
      <c r="R137">
        <f t="shared" si="19"/>
        <v>0</v>
      </c>
      <c r="T137" s="6">
        <v>1</v>
      </c>
      <c r="U137" s="6">
        <v>3</v>
      </c>
      <c r="W137" s="4">
        <v>0</v>
      </c>
      <c r="X137" s="4">
        <v>0</v>
      </c>
      <c r="Z137" s="5">
        <v>0</v>
      </c>
      <c r="AA137" s="5">
        <v>2</v>
      </c>
      <c r="AB137" s="85">
        <f t="shared" si="20"/>
        <v>6</v>
      </c>
      <c r="AC137" s="2">
        <v>45097</v>
      </c>
      <c r="AD137" s="2" t="s">
        <v>113</v>
      </c>
      <c r="AF137" s="28">
        <v>39</v>
      </c>
      <c r="AG137" s="27">
        <v>5</v>
      </c>
      <c r="AH137" s="27">
        <f t="shared" si="21"/>
        <v>44</v>
      </c>
      <c r="AI137" s="29">
        <v>44727</v>
      </c>
      <c r="AJ137" s="27"/>
      <c r="AL137" s="12">
        <v>44747</v>
      </c>
      <c r="AO137" s="3" t="s">
        <v>136</v>
      </c>
      <c r="AQ137" t="s">
        <v>170</v>
      </c>
      <c r="AR137" t="s">
        <v>176</v>
      </c>
      <c r="AS137" s="68">
        <v>11</v>
      </c>
      <c r="AT137" s="68">
        <v>1</v>
      </c>
      <c r="AU137" s="68">
        <v>0</v>
      </c>
      <c r="AV137" s="67">
        <f t="shared" si="22"/>
        <v>1</v>
      </c>
      <c r="AW137" s="71"/>
      <c r="AX137" s="71">
        <v>1</v>
      </c>
      <c r="AY137" s="71">
        <v>2</v>
      </c>
      <c r="AZ137" s="68"/>
      <c r="BA137" s="69">
        <v>0</v>
      </c>
      <c r="BB137" s="69">
        <v>0</v>
      </c>
      <c r="BC137" s="71"/>
      <c r="BD137" s="71">
        <v>0</v>
      </c>
      <c r="BE137" s="71">
        <v>0</v>
      </c>
      <c r="BF137" s="85">
        <f t="shared" si="23"/>
        <v>3</v>
      </c>
      <c r="BG137" s="82" t="s">
        <v>193</v>
      </c>
      <c r="BH137" t="b">
        <v>0</v>
      </c>
      <c r="BI137" t="b">
        <v>0</v>
      </c>
    </row>
    <row r="138" spans="1:68" x14ac:dyDescent="0.25">
      <c r="A138">
        <v>47</v>
      </c>
      <c r="C138" t="str">
        <f t="shared" si="18"/>
        <v>47</v>
      </c>
      <c r="D138" t="s">
        <v>164</v>
      </c>
      <c r="F138">
        <v>1400</v>
      </c>
      <c r="G138">
        <v>220</v>
      </c>
      <c r="H138">
        <v>220</v>
      </c>
      <c r="I138" s="10">
        <f t="shared" si="16"/>
        <v>61.6</v>
      </c>
      <c r="J138" t="s">
        <v>8</v>
      </c>
      <c r="K138" s="1">
        <v>30</v>
      </c>
      <c r="L138">
        <v>35</v>
      </c>
      <c r="M138">
        <f t="shared" si="17"/>
        <v>35</v>
      </c>
      <c r="N138" t="s">
        <v>164</v>
      </c>
      <c r="O138">
        <v>23</v>
      </c>
      <c r="P138">
        <v>0</v>
      </c>
      <c r="Q138">
        <v>0</v>
      </c>
      <c r="R138">
        <f t="shared" si="19"/>
        <v>0</v>
      </c>
      <c r="T138" s="6">
        <v>0</v>
      </c>
      <c r="U138" s="6">
        <v>2</v>
      </c>
      <c r="W138" s="4">
        <v>0</v>
      </c>
      <c r="X138" s="4">
        <v>0</v>
      </c>
      <c r="Z138" s="5">
        <v>2</v>
      </c>
      <c r="AA138" s="5">
        <v>2</v>
      </c>
      <c r="AB138" s="85">
        <f t="shared" si="20"/>
        <v>6</v>
      </c>
      <c r="AC138" s="2">
        <v>45097</v>
      </c>
      <c r="AD138" s="2" t="s">
        <v>113</v>
      </c>
      <c r="AF138" s="28">
        <v>33</v>
      </c>
      <c r="AG138" s="27">
        <v>10</v>
      </c>
      <c r="AH138" s="27">
        <f t="shared" si="21"/>
        <v>43</v>
      </c>
      <c r="AI138" s="29">
        <v>44727</v>
      </c>
      <c r="AJ138" s="27" t="s">
        <v>26</v>
      </c>
      <c r="AL138" s="12">
        <v>44747</v>
      </c>
      <c r="AO138" s="3" t="s">
        <v>136</v>
      </c>
      <c r="AQ138" t="s">
        <v>170</v>
      </c>
      <c r="AR138" t="s">
        <v>176</v>
      </c>
      <c r="AS138" s="68">
        <v>60</v>
      </c>
      <c r="AT138" s="68">
        <v>4</v>
      </c>
      <c r="AU138" s="68">
        <v>2</v>
      </c>
      <c r="AV138" s="67">
        <f t="shared" si="22"/>
        <v>6</v>
      </c>
      <c r="AW138" s="71"/>
      <c r="AX138" s="71">
        <v>3</v>
      </c>
      <c r="AY138" s="71">
        <v>0</v>
      </c>
      <c r="AZ138" s="68"/>
      <c r="BA138" s="69">
        <v>0</v>
      </c>
      <c r="BB138" s="69">
        <v>0</v>
      </c>
      <c r="BC138" s="71"/>
      <c r="BD138" s="71">
        <v>5</v>
      </c>
      <c r="BE138" s="71">
        <v>0</v>
      </c>
      <c r="BF138" s="85">
        <f t="shared" si="23"/>
        <v>8</v>
      </c>
      <c r="BG138" s="82" t="s">
        <v>193</v>
      </c>
      <c r="BH138" t="b">
        <v>0</v>
      </c>
      <c r="BI138" t="b">
        <v>0</v>
      </c>
    </row>
    <row r="139" spans="1:68" x14ac:dyDescent="0.25">
      <c r="A139">
        <v>102</v>
      </c>
      <c r="C139" t="str">
        <f t="shared" si="18"/>
        <v>102</v>
      </c>
      <c r="D139" t="s">
        <v>165</v>
      </c>
      <c r="F139">
        <v>120</v>
      </c>
      <c r="H139">
        <v>130</v>
      </c>
      <c r="I139" s="10">
        <f t="shared" si="16"/>
        <v>1.56</v>
      </c>
      <c r="J139" t="s">
        <v>4</v>
      </c>
      <c r="K139" s="1">
        <v>20</v>
      </c>
      <c r="M139">
        <v>20</v>
      </c>
      <c r="N139" t="s">
        <v>164</v>
      </c>
      <c r="O139">
        <v>0</v>
      </c>
      <c r="P139">
        <v>0</v>
      </c>
      <c r="Q139">
        <v>0</v>
      </c>
      <c r="R139">
        <f t="shared" si="19"/>
        <v>0</v>
      </c>
      <c r="T139" s="6">
        <v>1</v>
      </c>
      <c r="U139" s="6">
        <v>3</v>
      </c>
      <c r="W139" s="4">
        <v>0</v>
      </c>
      <c r="X139" s="4">
        <v>0</v>
      </c>
      <c r="Z139" s="5">
        <v>0</v>
      </c>
      <c r="AA139" s="5">
        <v>0</v>
      </c>
      <c r="AB139" s="85">
        <f t="shared" si="20"/>
        <v>4</v>
      </c>
      <c r="AC139" s="2">
        <v>45097</v>
      </c>
      <c r="AD139" s="2" t="s">
        <v>113</v>
      </c>
      <c r="AF139" s="28">
        <v>1</v>
      </c>
      <c r="AG139" s="27">
        <v>1</v>
      </c>
      <c r="AH139" s="27">
        <f t="shared" si="21"/>
        <v>2</v>
      </c>
      <c r="AI139" s="29">
        <v>44727</v>
      </c>
      <c r="AJ139" s="27" t="s">
        <v>55</v>
      </c>
      <c r="AO139" s="3" t="s">
        <v>136</v>
      </c>
      <c r="AQ139" s="10" t="s">
        <v>172</v>
      </c>
      <c r="AR139" t="s">
        <v>176</v>
      </c>
      <c r="AS139" s="68" t="s">
        <v>182</v>
      </c>
      <c r="AT139" s="68"/>
      <c r="AU139" s="68"/>
      <c r="AV139" s="67">
        <f t="shared" si="22"/>
        <v>0</v>
      </c>
      <c r="AW139" s="71"/>
      <c r="AX139" s="71"/>
      <c r="AY139" s="71"/>
      <c r="AZ139" s="68"/>
      <c r="BA139" s="69"/>
      <c r="BB139" s="69"/>
      <c r="BC139" s="71"/>
      <c r="BD139" s="71"/>
      <c r="BE139" s="71"/>
      <c r="BF139" s="85">
        <f t="shared" si="23"/>
        <v>0</v>
      </c>
      <c r="BG139" s="82" t="s">
        <v>194</v>
      </c>
      <c r="BH139" t="b">
        <v>0</v>
      </c>
      <c r="BI139" s="84" t="b">
        <v>1</v>
      </c>
    </row>
    <row r="140" spans="1:68" x14ac:dyDescent="0.25">
      <c r="A140">
        <v>48</v>
      </c>
      <c r="C140" t="str">
        <f t="shared" si="18"/>
        <v>48</v>
      </c>
      <c r="D140" t="s">
        <v>164</v>
      </c>
      <c r="F140">
        <v>810</v>
      </c>
      <c r="G140">
        <v>200</v>
      </c>
      <c r="H140">
        <v>260</v>
      </c>
      <c r="I140" s="10">
        <f t="shared" si="16"/>
        <v>37.26</v>
      </c>
      <c r="J140" t="s">
        <v>6</v>
      </c>
      <c r="K140" s="1">
        <v>10</v>
      </c>
      <c r="L140">
        <v>25</v>
      </c>
      <c r="M140">
        <f t="shared" si="17"/>
        <v>25</v>
      </c>
      <c r="N140" t="s">
        <v>164</v>
      </c>
      <c r="O140">
        <v>0</v>
      </c>
      <c r="P140">
        <v>0</v>
      </c>
      <c r="R140">
        <f t="shared" si="19"/>
        <v>0</v>
      </c>
      <c r="T140" s="6">
        <v>15</v>
      </c>
      <c r="U140" s="6">
        <v>10</v>
      </c>
      <c r="W140" s="4">
        <v>0</v>
      </c>
      <c r="X140" s="4">
        <v>0</v>
      </c>
      <c r="Z140" s="5">
        <v>20</v>
      </c>
      <c r="AA140" s="41"/>
      <c r="AB140" s="85">
        <f t="shared" si="20"/>
        <v>45</v>
      </c>
      <c r="AC140" s="2">
        <v>45097</v>
      </c>
      <c r="AD140" s="2" t="s">
        <v>113</v>
      </c>
      <c r="AF140" s="28">
        <v>34</v>
      </c>
      <c r="AG140" s="27">
        <v>35</v>
      </c>
      <c r="AH140" s="27">
        <f t="shared" si="21"/>
        <v>69</v>
      </c>
      <c r="AI140" s="29">
        <v>44727</v>
      </c>
      <c r="AJ140" s="27" t="s">
        <v>33</v>
      </c>
      <c r="AL140" s="12">
        <v>44747</v>
      </c>
      <c r="AO140" s="3" t="s">
        <v>136</v>
      </c>
      <c r="AQ140" t="s">
        <v>172</v>
      </c>
      <c r="AR140" t="s">
        <v>176</v>
      </c>
      <c r="AS140" s="68">
        <v>15</v>
      </c>
      <c r="AT140" s="68">
        <v>0</v>
      </c>
      <c r="AU140" s="68">
        <v>0</v>
      </c>
      <c r="AV140" s="67">
        <f t="shared" si="22"/>
        <v>0</v>
      </c>
      <c r="AW140" s="71"/>
      <c r="AX140" s="71">
        <v>10</v>
      </c>
      <c r="AY140" s="71">
        <v>30</v>
      </c>
      <c r="AZ140" s="68"/>
      <c r="BA140" s="69">
        <v>0</v>
      </c>
      <c r="BB140" s="69">
        <v>0</v>
      </c>
      <c r="BC140" s="71"/>
      <c r="BD140" s="71">
        <v>30</v>
      </c>
      <c r="BE140" s="71" t="s">
        <v>184</v>
      </c>
      <c r="BF140" s="85">
        <f t="shared" si="23"/>
        <v>70</v>
      </c>
      <c r="BG140" s="82" t="s">
        <v>193</v>
      </c>
      <c r="BH140" t="b">
        <v>0</v>
      </c>
      <c r="BI140" t="b">
        <v>0</v>
      </c>
    </row>
    <row r="141" spans="1:68" s="13" customFormat="1" x14ac:dyDescent="0.25">
      <c r="A141" s="10">
        <v>49</v>
      </c>
      <c r="B141" s="10" t="s">
        <v>40</v>
      </c>
      <c r="C141" t="str">
        <f t="shared" si="18"/>
        <v>49A</v>
      </c>
      <c r="D141" t="s">
        <v>165</v>
      </c>
      <c r="E141" s="10"/>
      <c r="F141" s="10">
        <v>170</v>
      </c>
      <c r="G141" s="10">
        <v>70</v>
      </c>
      <c r="H141" s="10">
        <v>130</v>
      </c>
      <c r="I141" s="10">
        <f t="shared" si="16"/>
        <v>3.4</v>
      </c>
      <c r="J141" s="10" t="s">
        <v>4</v>
      </c>
      <c r="K141" s="11">
        <v>20</v>
      </c>
      <c r="L141" s="10">
        <v>20</v>
      </c>
      <c r="M141">
        <f t="shared" si="17"/>
        <v>20</v>
      </c>
      <c r="N141" t="s">
        <v>164</v>
      </c>
      <c r="O141" s="10">
        <v>0</v>
      </c>
      <c r="P141" s="10">
        <v>0</v>
      </c>
      <c r="Q141" s="10">
        <v>0</v>
      </c>
      <c r="R141">
        <f t="shared" si="19"/>
        <v>0</v>
      </c>
      <c r="S141" s="10"/>
      <c r="T141" s="22">
        <v>4</v>
      </c>
      <c r="U141" s="22">
        <v>1</v>
      </c>
      <c r="V141" s="10"/>
      <c r="W141" s="20">
        <v>0</v>
      </c>
      <c r="X141" s="20">
        <v>0</v>
      </c>
      <c r="Y141" s="10"/>
      <c r="Z141" s="21">
        <v>3</v>
      </c>
      <c r="AA141" s="21">
        <v>6</v>
      </c>
      <c r="AB141" s="85">
        <f t="shared" si="20"/>
        <v>14</v>
      </c>
      <c r="AC141" s="2">
        <v>45097</v>
      </c>
      <c r="AD141" s="2" t="s">
        <v>113</v>
      </c>
      <c r="AE141" s="10"/>
      <c r="AF141" s="28">
        <v>1</v>
      </c>
      <c r="AG141" s="27">
        <v>0</v>
      </c>
      <c r="AH141" s="27">
        <f t="shared" si="21"/>
        <v>1</v>
      </c>
      <c r="AI141" s="29">
        <v>44727</v>
      </c>
      <c r="AJ141" s="27" t="s">
        <v>27</v>
      </c>
      <c r="AK141" s="9"/>
      <c r="AL141" s="12">
        <v>44748</v>
      </c>
      <c r="AM141" s="13" t="s">
        <v>114</v>
      </c>
      <c r="AN141" s="18" t="s">
        <v>129</v>
      </c>
      <c r="AO141" s="3" t="s">
        <v>136</v>
      </c>
      <c r="AQ141" s="10" t="s">
        <v>172</v>
      </c>
      <c r="AR141" t="s">
        <v>176</v>
      </c>
      <c r="AS141" s="67">
        <v>50</v>
      </c>
      <c r="AT141" s="67">
        <v>0</v>
      </c>
      <c r="AU141" s="67">
        <v>0</v>
      </c>
      <c r="AV141" s="67">
        <f t="shared" si="22"/>
        <v>0</v>
      </c>
      <c r="AW141" s="70"/>
      <c r="AX141" s="70">
        <v>10</v>
      </c>
      <c r="AY141" s="70">
        <v>10</v>
      </c>
      <c r="AZ141" s="67"/>
      <c r="BA141" s="69">
        <v>2</v>
      </c>
      <c r="BB141" s="69">
        <v>1</v>
      </c>
      <c r="BC141" s="70"/>
      <c r="BD141" s="70">
        <v>0</v>
      </c>
      <c r="BE141" s="70">
        <v>0</v>
      </c>
      <c r="BF141" s="85">
        <f t="shared" si="23"/>
        <v>23</v>
      </c>
      <c r="BG141" s="82" t="s">
        <v>193</v>
      </c>
      <c r="BH141" t="b">
        <v>0</v>
      </c>
      <c r="BI141" t="b">
        <v>0</v>
      </c>
      <c r="BO141"/>
      <c r="BP141"/>
    </row>
    <row r="142" spans="1:68" s="13" customFormat="1" x14ac:dyDescent="0.25">
      <c r="A142" s="10">
        <v>49</v>
      </c>
      <c r="B142" s="10" t="s">
        <v>41</v>
      </c>
      <c r="C142" t="str">
        <f t="shared" si="18"/>
        <v>49B</v>
      </c>
      <c r="D142" t="s">
        <v>165</v>
      </c>
      <c r="E142" s="10"/>
      <c r="F142" s="10">
        <v>210</v>
      </c>
      <c r="G142" s="10">
        <v>110</v>
      </c>
      <c r="H142" s="10">
        <v>110</v>
      </c>
      <c r="I142" s="10">
        <f t="shared" si="16"/>
        <v>4.62</v>
      </c>
      <c r="J142" s="10" t="s">
        <v>4</v>
      </c>
      <c r="K142" s="11">
        <v>20</v>
      </c>
      <c r="L142" s="10">
        <v>20</v>
      </c>
      <c r="M142">
        <f t="shared" si="17"/>
        <v>20</v>
      </c>
      <c r="N142" t="s">
        <v>164</v>
      </c>
      <c r="O142" s="10">
        <v>0</v>
      </c>
      <c r="P142" s="10">
        <v>0</v>
      </c>
      <c r="Q142" s="10">
        <v>0</v>
      </c>
      <c r="R142">
        <f t="shared" si="19"/>
        <v>0</v>
      </c>
      <c r="S142" s="10"/>
      <c r="T142" s="22">
        <v>1</v>
      </c>
      <c r="U142" s="22">
        <v>4</v>
      </c>
      <c r="V142" s="10"/>
      <c r="W142" s="20">
        <v>0</v>
      </c>
      <c r="X142" s="20">
        <v>0</v>
      </c>
      <c r="Y142" s="10"/>
      <c r="Z142" s="21">
        <v>0</v>
      </c>
      <c r="AA142" s="21">
        <v>2</v>
      </c>
      <c r="AB142" s="85">
        <f t="shared" si="20"/>
        <v>7</v>
      </c>
      <c r="AC142" s="2">
        <v>45097</v>
      </c>
      <c r="AD142" s="2" t="s">
        <v>113</v>
      </c>
      <c r="AE142" s="10"/>
      <c r="AF142" s="28">
        <v>1</v>
      </c>
      <c r="AG142" s="27">
        <v>0</v>
      </c>
      <c r="AH142" s="27">
        <f t="shared" si="21"/>
        <v>1</v>
      </c>
      <c r="AI142" s="29">
        <v>44727</v>
      </c>
      <c r="AJ142" s="27" t="s">
        <v>27</v>
      </c>
      <c r="AK142" s="9"/>
      <c r="AL142" s="12">
        <v>44748</v>
      </c>
      <c r="AN142" s="18" t="s">
        <v>129</v>
      </c>
      <c r="AO142" s="3" t="s">
        <v>136</v>
      </c>
      <c r="AQ142" s="10" t="s">
        <v>172</v>
      </c>
      <c r="AR142" t="s">
        <v>176</v>
      </c>
      <c r="AS142" s="67">
        <v>15</v>
      </c>
      <c r="AT142" s="67">
        <v>0</v>
      </c>
      <c r="AU142" s="67">
        <v>0</v>
      </c>
      <c r="AV142" s="67">
        <f t="shared" si="22"/>
        <v>0</v>
      </c>
      <c r="AW142" s="70"/>
      <c r="AX142" s="70">
        <v>10</v>
      </c>
      <c r="AY142" s="70">
        <v>50</v>
      </c>
      <c r="AZ142" s="67"/>
      <c r="BA142" s="69">
        <v>1</v>
      </c>
      <c r="BB142" s="69">
        <v>0</v>
      </c>
      <c r="BC142" s="70"/>
      <c r="BD142" s="70">
        <v>0</v>
      </c>
      <c r="BE142" s="70">
        <v>0</v>
      </c>
      <c r="BF142" s="85">
        <f t="shared" si="23"/>
        <v>61</v>
      </c>
      <c r="BG142" s="83"/>
      <c r="BH142" t="b">
        <v>0</v>
      </c>
      <c r="BI142" t="b">
        <v>0</v>
      </c>
      <c r="BO142"/>
      <c r="BP142"/>
    </row>
    <row r="143" spans="1:68" x14ac:dyDescent="0.25">
      <c r="A143">
        <v>50</v>
      </c>
      <c r="C143" t="str">
        <f t="shared" si="18"/>
        <v>50</v>
      </c>
      <c r="D143" t="s">
        <v>165</v>
      </c>
      <c r="F143">
        <v>180</v>
      </c>
      <c r="G143">
        <v>90</v>
      </c>
      <c r="H143">
        <v>90</v>
      </c>
      <c r="I143" s="10">
        <f t="shared" si="16"/>
        <v>3.24</v>
      </c>
      <c r="J143" t="s">
        <v>6</v>
      </c>
      <c r="K143" s="1">
        <v>10</v>
      </c>
      <c r="L143" s="8" t="s">
        <v>110</v>
      </c>
      <c r="M143">
        <v>10</v>
      </c>
      <c r="N143" t="s">
        <v>164</v>
      </c>
      <c r="O143">
        <v>0</v>
      </c>
      <c r="P143">
        <v>0</v>
      </c>
      <c r="Q143">
        <v>0</v>
      </c>
      <c r="R143">
        <f t="shared" si="19"/>
        <v>0</v>
      </c>
      <c r="T143" s="39">
        <v>0</v>
      </c>
      <c r="U143" s="39">
        <v>0</v>
      </c>
      <c r="W143" s="4">
        <v>0</v>
      </c>
      <c r="X143" s="4">
        <v>0</v>
      </c>
      <c r="Z143" s="5">
        <v>0</v>
      </c>
      <c r="AA143" s="5">
        <v>0</v>
      </c>
      <c r="AB143" s="85">
        <f t="shared" si="20"/>
        <v>0</v>
      </c>
      <c r="AC143" s="2">
        <v>45097</v>
      </c>
      <c r="AD143" s="2" t="s">
        <v>113</v>
      </c>
      <c r="AF143" s="9">
        <v>1</v>
      </c>
      <c r="AG143" s="10">
        <v>0</v>
      </c>
      <c r="AH143" s="27">
        <f t="shared" si="21"/>
        <v>1</v>
      </c>
      <c r="AI143" s="38">
        <v>44727</v>
      </c>
      <c r="AJ143" s="10" t="s">
        <v>27</v>
      </c>
      <c r="AL143" s="11" t="s">
        <v>73</v>
      </c>
      <c r="AO143" s="3" t="s">
        <v>136</v>
      </c>
      <c r="AQ143" t="s">
        <v>170</v>
      </c>
      <c r="AR143" t="s">
        <v>176</v>
      </c>
      <c r="AS143" s="68" t="s">
        <v>182</v>
      </c>
      <c r="AT143" s="68"/>
      <c r="AU143" s="68"/>
      <c r="AV143" s="67">
        <f t="shared" si="22"/>
        <v>0</v>
      </c>
      <c r="AW143" s="71"/>
      <c r="AX143" s="71"/>
      <c r="AY143" s="71"/>
      <c r="AZ143" s="68"/>
      <c r="BA143" s="68"/>
      <c r="BB143" s="68"/>
      <c r="BC143" s="71"/>
      <c r="BD143" s="71"/>
      <c r="BE143" s="71"/>
      <c r="BF143" s="85">
        <f t="shared" si="23"/>
        <v>0</v>
      </c>
      <c r="BG143" s="82" t="s">
        <v>194</v>
      </c>
      <c r="BH143" s="84" t="b">
        <v>1</v>
      </c>
      <c r="BI143" s="84" t="b">
        <v>1</v>
      </c>
    </row>
    <row r="144" spans="1:68" x14ac:dyDescent="0.25">
      <c r="A144">
        <v>51</v>
      </c>
      <c r="C144" t="str">
        <f t="shared" si="18"/>
        <v>51</v>
      </c>
      <c r="D144" t="s">
        <v>165</v>
      </c>
      <c r="F144">
        <v>170</v>
      </c>
      <c r="H144">
        <v>190</v>
      </c>
      <c r="I144" s="10">
        <f t="shared" si="16"/>
        <v>3.23</v>
      </c>
      <c r="J144" t="s">
        <v>6</v>
      </c>
      <c r="K144" s="1">
        <v>10</v>
      </c>
      <c r="L144" s="8" t="s">
        <v>110</v>
      </c>
      <c r="M144">
        <v>10</v>
      </c>
      <c r="N144" t="s">
        <v>164</v>
      </c>
      <c r="O144">
        <v>0</v>
      </c>
      <c r="P144">
        <v>0</v>
      </c>
      <c r="Q144">
        <v>0</v>
      </c>
      <c r="R144">
        <f t="shared" si="19"/>
        <v>0</v>
      </c>
      <c r="T144" s="39">
        <v>0</v>
      </c>
      <c r="U144" s="39">
        <v>0</v>
      </c>
      <c r="W144" s="4">
        <v>0</v>
      </c>
      <c r="X144" s="4">
        <v>0</v>
      </c>
      <c r="Z144" s="5">
        <v>0</v>
      </c>
      <c r="AA144" s="5">
        <v>0</v>
      </c>
      <c r="AB144" s="85">
        <f t="shared" si="20"/>
        <v>0</v>
      </c>
      <c r="AC144" s="2">
        <v>45097</v>
      </c>
      <c r="AD144" s="2" t="s">
        <v>113</v>
      </c>
      <c r="AF144" s="9">
        <v>1</v>
      </c>
      <c r="AG144" s="10">
        <v>0</v>
      </c>
      <c r="AH144" s="27">
        <f t="shared" si="21"/>
        <v>1</v>
      </c>
      <c r="AI144" s="38">
        <v>44727</v>
      </c>
      <c r="AJ144" s="10" t="s">
        <v>27</v>
      </c>
      <c r="AL144" s="11" t="s">
        <v>73</v>
      </c>
      <c r="AO144" s="3" t="s">
        <v>136</v>
      </c>
      <c r="AQ144" t="s">
        <v>172</v>
      </c>
      <c r="AR144" t="s">
        <v>175</v>
      </c>
      <c r="AS144" s="68" t="s">
        <v>182</v>
      </c>
      <c r="AT144" s="68"/>
      <c r="AU144" s="68"/>
      <c r="AV144" s="67">
        <f t="shared" si="22"/>
        <v>0</v>
      </c>
      <c r="AW144" s="71"/>
      <c r="AX144" s="71"/>
      <c r="AY144" s="71"/>
      <c r="AZ144" s="68"/>
      <c r="BA144" s="68"/>
      <c r="BB144" s="68"/>
      <c r="BC144" s="71"/>
      <c r="BD144" s="71"/>
      <c r="BE144" s="71"/>
      <c r="BF144" s="85">
        <f t="shared" si="23"/>
        <v>0</v>
      </c>
      <c r="BG144" s="82" t="s">
        <v>194</v>
      </c>
      <c r="BH144" s="84" t="b">
        <v>1</v>
      </c>
      <c r="BI144" s="84" t="b">
        <v>1</v>
      </c>
    </row>
    <row r="145" spans="1:61" x14ac:dyDescent="0.25">
      <c r="A145">
        <v>52</v>
      </c>
      <c r="B145" t="s">
        <v>40</v>
      </c>
      <c r="C145" t="str">
        <f t="shared" si="18"/>
        <v>52A</v>
      </c>
      <c r="D145" t="s">
        <v>164</v>
      </c>
      <c r="F145">
        <v>450</v>
      </c>
      <c r="G145">
        <v>200</v>
      </c>
      <c r="H145">
        <v>220</v>
      </c>
      <c r="I145" s="10">
        <f t="shared" si="16"/>
        <v>18.899999999999999</v>
      </c>
      <c r="J145" t="s">
        <v>8</v>
      </c>
      <c r="K145" s="1">
        <v>30</v>
      </c>
      <c r="L145">
        <v>25</v>
      </c>
      <c r="M145">
        <f t="shared" si="17"/>
        <v>25</v>
      </c>
      <c r="N145" t="s">
        <v>164</v>
      </c>
      <c r="O145">
        <v>0</v>
      </c>
      <c r="P145">
        <v>0</v>
      </c>
      <c r="Q145">
        <v>0</v>
      </c>
      <c r="R145">
        <f t="shared" si="19"/>
        <v>0</v>
      </c>
      <c r="T145" s="6">
        <v>0</v>
      </c>
      <c r="U145" s="6">
        <v>1</v>
      </c>
      <c r="W145" s="4">
        <v>0</v>
      </c>
      <c r="X145" s="4">
        <v>0</v>
      </c>
      <c r="Z145" s="5">
        <v>1</v>
      </c>
      <c r="AA145" s="5">
        <v>0</v>
      </c>
      <c r="AB145" s="85">
        <f t="shared" si="20"/>
        <v>2</v>
      </c>
      <c r="AC145" s="2">
        <v>45097</v>
      </c>
      <c r="AD145" s="2" t="s">
        <v>113</v>
      </c>
      <c r="AF145" s="28">
        <v>7</v>
      </c>
      <c r="AG145" s="27">
        <v>1</v>
      </c>
      <c r="AH145" s="27">
        <f t="shared" si="21"/>
        <v>8</v>
      </c>
      <c r="AI145" s="29">
        <v>44727</v>
      </c>
      <c r="AJ145" s="27"/>
      <c r="AL145" s="12">
        <v>44748</v>
      </c>
      <c r="AO145" s="3" t="s">
        <v>136</v>
      </c>
      <c r="AQ145" t="s">
        <v>170</v>
      </c>
      <c r="AR145" t="s">
        <v>176</v>
      </c>
      <c r="AS145" s="68">
        <v>2</v>
      </c>
      <c r="AT145" s="68">
        <v>0</v>
      </c>
      <c r="AU145" s="68">
        <v>0</v>
      </c>
      <c r="AV145" s="67">
        <f t="shared" si="22"/>
        <v>0</v>
      </c>
      <c r="AW145" s="71"/>
      <c r="AX145" s="74">
        <v>1</v>
      </c>
      <c r="AY145" s="74">
        <v>0</v>
      </c>
      <c r="AZ145" s="68"/>
      <c r="BA145" s="69">
        <v>0</v>
      </c>
      <c r="BB145" s="69">
        <v>0</v>
      </c>
      <c r="BC145" s="71"/>
      <c r="BD145" s="71">
        <v>0</v>
      </c>
      <c r="BE145" s="71">
        <v>0</v>
      </c>
      <c r="BF145" s="85">
        <f t="shared" si="23"/>
        <v>1</v>
      </c>
      <c r="BG145" s="82" t="s">
        <v>195</v>
      </c>
      <c r="BH145" t="b">
        <v>0</v>
      </c>
      <c r="BI145" t="b">
        <v>0</v>
      </c>
    </row>
    <row r="146" spans="1:61" x14ac:dyDescent="0.25">
      <c r="A146">
        <v>52</v>
      </c>
      <c r="B146" t="s">
        <v>41</v>
      </c>
      <c r="C146" t="str">
        <f t="shared" si="18"/>
        <v>52B</v>
      </c>
      <c r="D146" t="s">
        <v>165</v>
      </c>
      <c r="F146">
        <v>170</v>
      </c>
      <c r="G146">
        <v>160</v>
      </c>
      <c r="I146" s="10">
        <f t="shared" si="16"/>
        <v>2.72</v>
      </c>
      <c r="J146" t="s">
        <v>6</v>
      </c>
      <c r="K146" s="1">
        <v>10</v>
      </c>
      <c r="L146">
        <v>10</v>
      </c>
      <c r="M146">
        <f t="shared" si="17"/>
        <v>10</v>
      </c>
      <c r="N146" t="s">
        <v>164</v>
      </c>
      <c r="O146">
        <v>0</v>
      </c>
      <c r="P146">
        <v>0</v>
      </c>
      <c r="Q146">
        <v>0</v>
      </c>
      <c r="R146">
        <f t="shared" si="19"/>
        <v>0</v>
      </c>
      <c r="T146" s="6">
        <v>0</v>
      </c>
      <c r="U146" s="6">
        <v>0</v>
      </c>
      <c r="W146" s="4">
        <v>0</v>
      </c>
      <c r="X146" s="4">
        <v>0</v>
      </c>
      <c r="Z146" s="5">
        <v>0</v>
      </c>
      <c r="AA146" s="5">
        <v>0</v>
      </c>
      <c r="AB146" s="85">
        <f t="shared" si="20"/>
        <v>0</v>
      </c>
      <c r="AC146" s="2">
        <v>45097</v>
      </c>
      <c r="AD146" s="2" t="s">
        <v>113</v>
      </c>
      <c r="AF146" s="28">
        <v>1</v>
      </c>
      <c r="AG146" s="27">
        <v>0</v>
      </c>
      <c r="AH146" s="27">
        <f t="shared" si="21"/>
        <v>1</v>
      </c>
      <c r="AI146" s="29">
        <v>44727</v>
      </c>
      <c r="AJ146" s="27" t="s">
        <v>27</v>
      </c>
      <c r="AL146" s="12">
        <v>44748</v>
      </c>
      <c r="AO146" s="3" t="s">
        <v>136</v>
      </c>
      <c r="AQ146" t="s">
        <v>170</v>
      </c>
      <c r="AR146" t="s">
        <v>176</v>
      </c>
      <c r="AS146" s="68" t="s">
        <v>182</v>
      </c>
      <c r="AT146" s="68"/>
      <c r="AU146" s="68"/>
      <c r="AV146" s="67">
        <f t="shared" si="22"/>
        <v>0</v>
      </c>
      <c r="AW146" s="71"/>
      <c r="AX146" s="71"/>
      <c r="AY146" s="71"/>
      <c r="AZ146" s="68"/>
      <c r="BA146" s="68"/>
      <c r="BB146" s="68"/>
      <c r="BC146" s="71"/>
      <c r="BD146" s="71"/>
      <c r="BE146" s="71"/>
      <c r="BF146" s="85">
        <f t="shared" si="23"/>
        <v>0</v>
      </c>
      <c r="BG146" s="82" t="s">
        <v>194</v>
      </c>
      <c r="BH146" s="84" t="b">
        <v>1</v>
      </c>
      <c r="BI146" s="84" t="b">
        <v>1</v>
      </c>
    </row>
    <row r="147" spans="1:61" x14ac:dyDescent="0.25">
      <c r="A147">
        <v>53</v>
      </c>
      <c r="B147" t="s">
        <v>40</v>
      </c>
      <c r="C147" t="str">
        <f t="shared" si="18"/>
        <v>53A</v>
      </c>
      <c r="D147" t="s">
        <v>164</v>
      </c>
      <c r="F147">
        <v>440</v>
      </c>
      <c r="G147">
        <v>210</v>
      </c>
      <c r="H147">
        <v>220</v>
      </c>
      <c r="I147" s="10">
        <f t="shared" si="16"/>
        <v>18.920000000000002</v>
      </c>
      <c r="J147" t="s">
        <v>8</v>
      </c>
      <c r="K147" s="1">
        <v>30</v>
      </c>
      <c r="L147">
        <v>30</v>
      </c>
      <c r="M147">
        <f t="shared" si="17"/>
        <v>30</v>
      </c>
      <c r="N147" t="s">
        <v>164</v>
      </c>
      <c r="O147">
        <v>0</v>
      </c>
      <c r="P147">
        <v>0</v>
      </c>
      <c r="Q147">
        <v>0</v>
      </c>
      <c r="R147">
        <f t="shared" si="19"/>
        <v>0</v>
      </c>
      <c r="T147" s="6">
        <v>0</v>
      </c>
      <c r="U147" s="6">
        <v>0</v>
      </c>
      <c r="W147" s="4">
        <v>0</v>
      </c>
      <c r="X147" s="4">
        <v>0</v>
      </c>
      <c r="Z147" s="5">
        <v>0</v>
      </c>
      <c r="AA147" s="5">
        <v>0</v>
      </c>
      <c r="AB147" s="85">
        <f t="shared" si="20"/>
        <v>0</v>
      </c>
      <c r="AC147" s="2">
        <v>45097</v>
      </c>
      <c r="AD147" s="2" t="s">
        <v>113</v>
      </c>
      <c r="AF147" s="28">
        <v>12</v>
      </c>
      <c r="AG147" s="27">
        <v>7</v>
      </c>
      <c r="AH147" s="27">
        <f t="shared" si="21"/>
        <v>19</v>
      </c>
      <c r="AI147" s="29">
        <v>44727</v>
      </c>
      <c r="AJ147" s="27"/>
      <c r="AL147" s="12">
        <v>44748</v>
      </c>
      <c r="AO147" s="3" t="s">
        <v>136</v>
      </c>
      <c r="AQ147" t="s">
        <v>170</v>
      </c>
      <c r="AR147" t="s">
        <v>176</v>
      </c>
      <c r="AS147" s="68">
        <v>0</v>
      </c>
      <c r="AT147" s="68">
        <v>0</v>
      </c>
      <c r="AU147" s="68">
        <v>0</v>
      </c>
      <c r="AV147" s="67">
        <f t="shared" si="22"/>
        <v>0</v>
      </c>
      <c r="AW147" s="71"/>
      <c r="AX147" s="71">
        <v>0</v>
      </c>
      <c r="AY147" s="71">
        <v>0</v>
      </c>
      <c r="AZ147" s="68"/>
      <c r="BA147" s="68">
        <v>0</v>
      </c>
      <c r="BB147" s="68">
        <v>0</v>
      </c>
      <c r="BC147" s="71"/>
      <c r="BD147" s="71">
        <v>0</v>
      </c>
      <c r="BE147" s="71">
        <v>0</v>
      </c>
      <c r="BF147" s="85">
        <f t="shared" si="23"/>
        <v>0</v>
      </c>
      <c r="BG147" s="82"/>
      <c r="BH147" s="84" t="b">
        <v>1</v>
      </c>
      <c r="BI147" s="84" t="b">
        <v>1</v>
      </c>
    </row>
    <row r="148" spans="1:61" x14ac:dyDescent="0.25">
      <c r="A148">
        <v>53</v>
      </c>
      <c r="B148" t="s">
        <v>41</v>
      </c>
      <c r="C148" t="str">
        <f t="shared" si="18"/>
        <v>53B</v>
      </c>
      <c r="D148" t="s">
        <v>164</v>
      </c>
      <c r="F148">
        <v>700</v>
      </c>
      <c r="G148">
        <v>210</v>
      </c>
      <c r="H148">
        <v>220</v>
      </c>
      <c r="I148" s="10">
        <f t="shared" si="16"/>
        <v>30.1</v>
      </c>
      <c r="J148" t="s">
        <v>6</v>
      </c>
      <c r="K148" s="1">
        <v>10</v>
      </c>
      <c r="L148">
        <v>10</v>
      </c>
      <c r="M148">
        <f t="shared" si="17"/>
        <v>10</v>
      </c>
      <c r="N148" t="s">
        <v>164</v>
      </c>
      <c r="O148">
        <v>0</v>
      </c>
      <c r="P148">
        <v>0</v>
      </c>
      <c r="Q148">
        <v>0</v>
      </c>
      <c r="R148">
        <f t="shared" si="19"/>
        <v>0</v>
      </c>
      <c r="T148" s="6">
        <v>0</v>
      </c>
      <c r="U148" s="6">
        <v>0</v>
      </c>
      <c r="W148" s="4">
        <v>0</v>
      </c>
      <c r="X148" s="4">
        <v>0</v>
      </c>
      <c r="Z148" s="5">
        <v>0</v>
      </c>
      <c r="AA148" s="5">
        <v>0</v>
      </c>
      <c r="AB148" s="85">
        <f t="shared" si="20"/>
        <v>0</v>
      </c>
      <c r="AC148" s="2">
        <v>45097</v>
      </c>
      <c r="AD148" s="2" t="s">
        <v>113</v>
      </c>
      <c r="AF148" s="28">
        <v>16</v>
      </c>
      <c r="AG148" s="27">
        <v>0</v>
      </c>
      <c r="AH148" s="27">
        <f t="shared" si="21"/>
        <v>16</v>
      </c>
      <c r="AI148" s="29">
        <v>44727</v>
      </c>
      <c r="AJ148" s="27"/>
      <c r="AL148" s="12">
        <v>44748</v>
      </c>
      <c r="AO148" s="3" t="s">
        <v>136</v>
      </c>
      <c r="AQ148" t="s">
        <v>170</v>
      </c>
      <c r="AR148" t="s">
        <v>176</v>
      </c>
      <c r="AS148" s="68">
        <v>0</v>
      </c>
      <c r="AT148" s="68">
        <v>0</v>
      </c>
      <c r="AU148" s="68">
        <v>0</v>
      </c>
      <c r="AV148" s="67">
        <f t="shared" si="22"/>
        <v>0</v>
      </c>
      <c r="AW148" s="71"/>
      <c r="AX148" s="71">
        <v>0</v>
      </c>
      <c r="AY148" s="71">
        <v>0</v>
      </c>
      <c r="AZ148" s="68"/>
      <c r="BA148" s="68">
        <v>0</v>
      </c>
      <c r="BB148" s="68">
        <v>0</v>
      </c>
      <c r="BC148" s="71"/>
      <c r="BD148" s="71">
        <v>0</v>
      </c>
      <c r="BE148" s="71">
        <v>0</v>
      </c>
      <c r="BF148" s="85">
        <f t="shared" si="23"/>
        <v>0</v>
      </c>
      <c r="BG148" s="82"/>
      <c r="BH148" s="84" t="b">
        <v>1</v>
      </c>
      <c r="BI148" s="84" t="b">
        <v>1</v>
      </c>
    </row>
    <row r="149" spans="1:61" x14ac:dyDescent="0.25">
      <c r="A149">
        <v>53</v>
      </c>
      <c r="B149" t="s">
        <v>42</v>
      </c>
      <c r="C149" t="str">
        <f t="shared" si="18"/>
        <v>53C</v>
      </c>
      <c r="D149" t="s">
        <v>164</v>
      </c>
      <c r="F149">
        <v>180</v>
      </c>
      <c r="G149">
        <v>90</v>
      </c>
      <c r="H149">
        <v>90</v>
      </c>
      <c r="I149" s="10">
        <f t="shared" si="16"/>
        <v>3.24</v>
      </c>
      <c r="J149" t="s">
        <v>4</v>
      </c>
      <c r="K149" s="1">
        <v>20</v>
      </c>
      <c r="L149">
        <v>20</v>
      </c>
      <c r="M149">
        <f t="shared" si="17"/>
        <v>20</v>
      </c>
      <c r="N149" t="s">
        <v>164</v>
      </c>
      <c r="O149">
        <v>0</v>
      </c>
      <c r="P149">
        <v>0</v>
      </c>
      <c r="Q149">
        <v>0</v>
      </c>
      <c r="R149">
        <f t="shared" si="19"/>
        <v>0</v>
      </c>
      <c r="T149" s="6">
        <v>1</v>
      </c>
      <c r="U149" s="6">
        <v>0</v>
      </c>
      <c r="W149" s="4">
        <v>0</v>
      </c>
      <c r="X149" s="4">
        <v>0</v>
      </c>
      <c r="Z149" s="5">
        <v>0</v>
      </c>
      <c r="AA149" s="5">
        <v>0</v>
      </c>
      <c r="AB149" s="85">
        <f t="shared" si="20"/>
        <v>1</v>
      </c>
      <c r="AC149" s="2">
        <v>45097</v>
      </c>
      <c r="AD149" s="2" t="s">
        <v>113</v>
      </c>
      <c r="AF149" s="28">
        <v>2</v>
      </c>
      <c r="AG149" s="27">
        <v>0</v>
      </c>
      <c r="AH149" s="27">
        <f t="shared" si="21"/>
        <v>2</v>
      </c>
      <c r="AI149" s="29">
        <v>44727</v>
      </c>
      <c r="AJ149" s="27" t="s">
        <v>115</v>
      </c>
      <c r="AL149" s="12">
        <v>44748</v>
      </c>
      <c r="AM149" t="s">
        <v>116</v>
      </c>
      <c r="AO149" s="3" t="s">
        <v>136</v>
      </c>
      <c r="AQ149" t="s">
        <v>170</v>
      </c>
      <c r="AR149" t="s">
        <v>176</v>
      </c>
      <c r="AS149" s="68" t="s">
        <v>182</v>
      </c>
      <c r="AT149" s="68"/>
      <c r="AU149" s="68"/>
      <c r="AV149" s="67">
        <f t="shared" si="22"/>
        <v>0</v>
      </c>
      <c r="AW149" s="71"/>
      <c r="AX149" s="71"/>
      <c r="AY149" s="71"/>
      <c r="AZ149" s="68"/>
      <c r="BA149" s="68"/>
      <c r="BB149" s="68"/>
      <c r="BC149" s="71"/>
      <c r="BD149" s="71"/>
      <c r="BE149" s="71"/>
      <c r="BF149" s="85">
        <f t="shared" si="23"/>
        <v>0</v>
      </c>
      <c r="BG149" s="82" t="s">
        <v>194</v>
      </c>
      <c r="BH149" t="b">
        <v>0</v>
      </c>
      <c r="BI149" s="84" t="b">
        <v>1</v>
      </c>
    </row>
    <row r="150" spans="1:61" x14ac:dyDescent="0.25">
      <c r="A150">
        <v>54</v>
      </c>
      <c r="C150" t="str">
        <f t="shared" si="18"/>
        <v>54</v>
      </c>
      <c r="D150" t="s">
        <v>164</v>
      </c>
      <c r="F150">
        <v>380</v>
      </c>
      <c r="G150">
        <v>170</v>
      </c>
      <c r="H150">
        <v>260</v>
      </c>
      <c r="I150" s="10">
        <f t="shared" si="16"/>
        <v>16.34</v>
      </c>
      <c r="J150" t="s">
        <v>6</v>
      </c>
      <c r="K150" s="1">
        <v>10</v>
      </c>
      <c r="L150">
        <v>10</v>
      </c>
      <c r="M150">
        <f t="shared" si="17"/>
        <v>10</v>
      </c>
      <c r="N150" t="s">
        <v>164</v>
      </c>
      <c r="O150">
        <v>0</v>
      </c>
      <c r="P150">
        <v>0</v>
      </c>
      <c r="Q150">
        <v>0</v>
      </c>
      <c r="R150">
        <f t="shared" si="19"/>
        <v>0</v>
      </c>
      <c r="T150" s="6">
        <v>0</v>
      </c>
      <c r="U150" s="6">
        <v>0</v>
      </c>
      <c r="W150" s="4">
        <v>0</v>
      </c>
      <c r="X150" s="4">
        <v>0</v>
      </c>
      <c r="Z150" s="5">
        <v>0</v>
      </c>
      <c r="AA150" s="5">
        <v>0</v>
      </c>
      <c r="AB150" s="85">
        <f t="shared" si="20"/>
        <v>0</v>
      </c>
      <c r="AC150" s="2">
        <v>45097</v>
      </c>
      <c r="AD150" s="2" t="s">
        <v>113</v>
      </c>
      <c r="AF150" s="28">
        <v>7</v>
      </c>
      <c r="AG150" s="27">
        <v>5</v>
      </c>
      <c r="AH150" s="27">
        <f t="shared" si="21"/>
        <v>12</v>
      </c>
      <c r="AI150" s="29">
        <v>44727</v>
      </c>
      <c r="AJ150" s="27"/>
      <c r="AL150" s="12">
        <v>44748</v>
      </c>
      <c r="AO150" s="3" t="s">
        <v>136</v>
      </c>
      <c r="AQ150" t="s">
        <v>172</v>
      </c>
      <c r="AR150" t="s">
        <v>176</v>
      </c>
      <c r="AS150" s="68">
        <v>0</v>
      </c>
      <c r="AT150" s="68">
        <v>0</v>
      </c>
      <c r="AU150" s="68">
        <v>0</v>
      </c>
      <c r="AV150" s="67">
        <f t="shared" si="22"/>
        <v>0</v>
      </c>
      <c r="AW150" s="71"/>
      <c r="AX150" s="71">
        <v>1</v>
      </c>
      <c r="AY150" s="71">
        <v>3</v>
      </c>
      <c r="AZ150" s="68"/>
      <c r="BA150" s="68">
        <v>0</v>
      </c>
      <c r="BB150" s="68">
        <v>0</v>
      </c>
      <c r="BC150" s="71"/>
      <c r="BD150" s="71">
        <v>0</v>
      </c>
      <c r="BE150" s="71">
        <v>0</v>
      </c>
      <c r="BF150" s="85">
        <f t="shared" si="23"/>
        <v>4</v>
      </c>
      <c r="BG150" s="82"/>
      <c r="BH150" s="84" t="b">
        <v>1</v>
      </c>
      <c r="BI150" t="b">
        <v>0</v>
      </c>
    </row>
  </sheetData>
  <sortState xmlns:xlrd2="http://schemas.microsoft.com/office/spreadsheetml/2017/richdata2" ref="A3:AD148">
    <sortCondition ref="A3:A148"/>
    <sortCondition ref="B3:B148"/>
  </sortState>
  <mergeCells count="4">
    <mergeCell ref="O1:AB1"/>
    <mergeCell ref="AS1:BF1"/>
    <mergeCell ref="AS2:AU2"/>
    <mergeCell ref="AZ2:BB2"/>
  </mergeCells>
  <pageMargins left="0.7" right="0.7" top="0.75" bottom="0.75" header="0.3" footer="0.3"/>
  <pageSetup paperSize="9" orientation="portrait" horizontalDpi="1200" verticalDpi="1200" r:id="rId1"/>
  <ignoredErrors>
    <ignoredError sqref="AV4:AV150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2919-ACFF-4AF5-A411-AA3C2FCAF117}">
  <dimension ref="A1:AI444"/>
  <sheetViews>
    <sheetView tabSelected="1" zoomScale="85" zoomScaleNormal="85" workbookViewId="0">
      <pane xSplit="11" ySplit="3" topLeftCell="O151" activePane="bottomRight" state="frozen"/>
      <selection pane="topRight" activeCell="L1" sqref="L1"/>
      <selection pane="bottomLeft" activeCell="A4" sqref="A4"/>
      <selection pane="bottomRight" activeCell="Q169" sqref="Q169"/>
    </sheetView>
  </sheetViews>
  <sheetFormatPr defaultRowHeight="15" x14ac:dyDescent="0.25"/>
  <cols>
    <col min="16" max="16" width="32.42578125" bestFit="1" customWidth="1"/>
  </cols>
  <sheetData>
    <row r="1" spans="1:35" x14ac:dyDescent="0.25">
      <c r="K1" s="1"/>
      <c r="L1" s="8"/>
      <c r="M1" s="8"/>
      <c r="N1" s="8"/>
      <c r="O1" s="8"/>
      <c r="P1" s="89" t="s">
        <v>92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48"/>
      <c r="AE1" s="48"/>
      <c r="AF1" s="48"/>
      <c r="AG1" s="11"/>
    </row>
    <row r="2" spans="1:35" x14ac:dyDescent="0.25">
      <c r="K2" s="1"/>
      <c r="L2" s="8"/>
      <c r="M2" s="8"/>
      <c r="N2" s="8"/>
      <c r="O2" s="8"/>
      <c r="P2" s="46" t="s">
        <v>65</v>
      </c>
      <c r="Q2" s="47"/>
      <c r="R2" s="47"/>
      <c r="S2" s="47"/>
      <c r="T2" s="6" t="s">
        <v>75</v>
      </c>
      <c r="U2" s="6"/>
      <c r="V2" s="6"/>
      <c r="W2" s="4" t="s">
        <v>67</v>
      </c>
      <c r="X2" s="4"/>
      <c r="Y2" s="4"/>
      <c r="Z2" s="5" t="s">
        <v>68</v>
      </c>
      <c r="AA2" s="5"/>
      <c r="AB2" s="5"/>
      <c r="AC2" s="85"/>
      <c r="AG2" s="11"/>
    </row>
    <row r="3" spans="1:35" ht="121.5" x14ac:dyDescent="0.25">
      <c r="A3" s="51" t="s">
        <v>0</v>
      </c>
      <c r="B3" s="51" t="s">
        <v>0</v>
      </c>
      <c r="C3" s="63" t="s">
        <v>163</v>
      </c>
      <c r="D3" s="63" t="s">
        <v>154</v>
      </c>
      <c r="E3" s="51" t="s">
        <v>60</v>
      </c>
      <c r="F3" s="51" t="s">
        <v>61</v>
      </c>
      <c r="G3" s="51" t="s">
        <v>62</v>
      </c>
      <c r="H3" s="51" t="s">
        <v>63</v>
      </c>
      <c r="I3" s="63" t="s">
        <v>155</v>
      </c>
      <c r="J3" s="51" t="s">
        <v>1</v>
      </c>
      <c r="K3" s="51" t="s">
        <v>56</v>
      </c>
      <c r="L3" s="52" t="s">
        <v>80</v>
      </c>
      <c r="M3" s="64" t="s">
        <v>156</v>
      </c>
      <c r="N3" s="64" t="s">
        <v>157</v>
      </c>
      <c r="O3" s="64" t="s">
        <v>253</v>
      </c>
      <c r="P3" s="65" t="s">
        <v>353</v>
      </c>
      <c r="Q3" s="53" t="s">
        <v>354</v>
      </c>
      <c r="R3" s="53" t="s">
        <v>355</v>
      </c>
      <c r="S3" s="65" t="s">
        <v>356</v>
      </c>
      <c r="T3" s="54" t="s">
        <v>352</v>
      </c>
      <c r="U3" s="54" t="s">
        <v>357</v>
      </c>
      <c r="V3" s="54" t="s">
        <v>358</v>
      </c>
      <c r="W3" s="55" t="s">
        <v>352</v>
      </c>
      <c r="X3" s="55" t="s">
        <v>357</v>
      </c>
      <c r="Y3" s="55" t="s">
        <v>358</v>
      </c>
      <c r="Z3" s="56" t="s">
        <v>352</v>
      </c>
      <c r="AA3" s="56" t="s">
        <v>357</v>
      </c>
      <c r="AB3" s="56" t="s">
        <v>358</v>
      </c>
      <c r="AC3" s="86" t="s">
        <v>254</v>
      </c>
      <c r="AD3" s="51" t="s">
        <v>97</v>
      </c>
      <c r="AE3" s="51" t="s">
        <v>91</v>
      </c>
      <c r="AF3" s="51" t="s">
        <v>192</v>
      </c>
      <c r="AG3" s="60"/>
      <c r="AH3" s="45" t="s">
        <v>169</v>
      </c>
      <c r="AI3" s="45" t="s">
        <v>174</v>
      </c>
    </row>
    <row r="4" spans="1:35" x14ac:dyDescent="0.25">
      <c r="A4">
        <v>3</v>
      </c>
      <c r="C4" t="str">
        <f>A4&amp;B4</f>
        <v>3</v>
      </c>
      <c r="D4" t="s">
        <v>165</v>
      </c>
      <c r="F4" s="10">
        <v>100</v>
      </c>
      <c r="G4" s="10">
        <v>100</v>
      </c>
      <c r="H4" s="10">
        <v>100</v>
      </c>
      <c r="I4" s="10">
        <f>(F4*(G4+H4))/10000</f>
        <v>2</v>
      </c>
      <c r="J4" t="s">
        <v>4</v>
      </c>
      <c r="K4">
        <v>20</v>
      </c>
      <c r="L4" t="s">
        <v>81</v>
      </c>
      <c r="M4">
        <v>22.5</v>
      </c>
      <c r="N4" t="s">
        <v>164</v>
      </c>
      <c r="O4">
        <v>2023</v>
      </c>
      <c r="P4">
        <v>0</v>
      </c>
      <c r="Q4">
        <v>0</v>
      </c>
      <c r="R4">
        <v>0</v>
      </c>
      <c r="S4">
        <f>SUM(Q4,R4)</f>
        <v>0</v>
      </c>
      <c r="U4" s="39">
        <v>0</v>
      </c>
      <c r="V4" s="39">
        <v>0</v>
      </c>
      <c r="X4" s="4">
        <v>0</v>
      </c>
      <c r="Y4" s="4">
        <v>0</v>
      </c>
      <c r="AA4" s="5">
        <v>0</v>
      </c>
      <c r="AB4" s="5">
        <v>0</v>
      </c>
      <c r="AC4" s="85">
        <f>SUM(U4:V4,X4:Y4,AA4:AB4)</f>
        <v>0</v>
      </c>
      <c r="AD4" s="2">
        <v>45096</v>
      </c>
      <c r="AE4" t="s">
        <v>90</v>
      </c>
      <c r="AH4" t="s">
        <v>170</v>
      </c>
      <c r="AI4" t="s">
        <v>175</v>
      </c>
    </row>
    <row r="5" spans="1:35" x14ac:dyDescent="0.25">
      <c r="A5">
        <v>4</v>
      </c>
      <c r="C5" t="str">
        <f t="shared" ref="C5:C68" si="0">A5&amp;B5</f>
        <v>4</v>
      </c>
      <c r="D5" t="s">
        <v>165</v>
      </c>
      <c r="F5" s="10">
        <v>100</v>
      </c>
      <c r="G5" s="10">
        <v>100</v>
      </c>
      <c r="H5" s="10">
        <v>100</v>
      </c>
      <c r="I5" s="10">
        <f t="shared" ref="I5:I68" si="1">(F5*(G5+H5))/10000</f>
        <v>2</v>
      </c>
      <c r="J5" t="s">
        <v>4</v>
      </c>
      <c r="K5">
        <v>20</v>
      </c>
      <c r="L5">
        <v>25</v>
      </c>
      <c r="M5">
        <f>L5</f>
        <v>25</v>
      </c>
      <c r="N5" t="s">
        <v>164</v>
      </c>
      <c r="O5">
        <v>2023</v>
      </c>
      <c r="P5">
        <v>0</v>
      </c>
      <c r="Q5">
        <v>0</v>
      </c>
      <c r="R5">
        <v>0</v>
      </c>
      <c r="S5">
        <f t="shared" ref="S5:S68" si="2">SUM(Q5,R5)</f>
        <v>0</v>
      </c>
      <c r="U5" s="39">
        <v>0</v>
      </c>
      <c r="V5" s="39">
        <v>0</v>
      </c>
      <c r="X5" s="4">
        <v>0</v>
      </c>
      <c r="Y5" s="4">
        <v>0</v>
      </c>
      <c r="AA5" s="5">
        <v>0</v>
      </c>
      <c r="AB5" s="5">
        <v>0</v>
      </c>
      <c r="AC5" s="85">
        <f t="shared" ref="AC5:AC68" si="3">SUM(U5:V5,X5:Y5,AA5:AB5)</f>
        <v>0</v>
      </c>
      <c r="AD5" s="2">
        <v>45096</v>
      </c>
      <c r="AE5" t="s">
        <v>90</v>
      </c>
      <c r="AH5" t="s">
        <v>170</v>
      </c>
      <c r="AI5" t="s">
        <v>175</v>
      </c>
    </row>
    <row r="6" spans="1:35" x14ac:dyDescent="0.25">
      <c r="A6">
        <v>5</v>
      </c>
      <c r="C6" t="str">
        <f t="shared" si="0"/>
        <v>5</v>
      </c>
      <c r="D6" t="s">
        <v>164</v>
      </c>
      <c r="F6">
        <v>830</v>
      </c>
      <c r="G6">
        <v>100</v>
      </c>
      <c r="H6">
        <v>400</v>
      </c>
      <c r="I6" s="10">
        <f t="shared" si="1"/>
        <v>41.5</v>
      </c>
      <c r="J6" t="s">
        <v>6</v>
      </c>
      <c r="K6" s="1">
        <v>10</v>
      </c>
      <c r="L6" s="8" t="s">
        <v>82</v>
      </c>
      <c r="M6">
        <v>12.5</v>
      </c>
      <c r="N6" t="s">
        <v>164</v>
      </c>
      <c r="O6">
        <v>2023</v>
      </c>
      <c r="P6">
        <v>449</v>
      </c>
      <c r="Q6">
        <v>0</v>
      </c>
      <c r="R6">
        <v>0</v>
      </c>
      <c r="S6">
        <f t="shared" si="2"/>
        <v>0</v>
      </c>
      <c r="U6" s="6">
        <v>1</v>
      </c>
      <c r="V6" s="6">
        <v>18</v>
      </c>
      <c r="X6" s="4">
        <v>1</v>
      </c>
      <c r="Y6" s="4">
        <v>7</v>
      </c>
      <c r="AA6" s="5">
        <v>100</v>
      </c>
      <c r="AB6" s="41"/>
      <c r="AC6" s="85">
        <f t="shared" si="3"/>
        <v>127</v>
      </c>
      <c r="AD6" s="2">
        <v>45096</v>
      </c>
      <c r="AE6" t="s">
        <v>90</v>
      </c>
      <c r="AF6" t="s">
        <v>69</v>
      </c>
      <c r="AH6" t="s">
        <v>170</v>
      </c>
      <c r="AI6" t="s">
        <v>176</v>
      </c>
    </row>
    <row r="7" spans="1:35" x14ac:dyDescent="0.25">
      <c r="A7">
        <v>7</v>
      </c>
      <c r="B7" t="s">
        <v>40</v>
      </c>
      <c r="C7" t="str">
        <f t="shared" si="0"/>
        <v>7A</v>
      </c>
      <c r="D7" t="s">
        <v>164</v>
      </c>
      <c r="F7">
        <v>510</v>
      </c>
      <c r="G7">
        <v>200</v>
      </c>
      <c r="H7">
        <v>300</v>
      </c>
      <c r="I7" s="10">
        <f t="shared" si="1"/>
        <v>25.5</v>
      </c>
      <c r="J7" t="s">
        <v>6</v>
      </c>
      <c r="K7" s="1">
        <v>10</v>
      </c>
      <c r="L7" s="8" t="s">
        <v>83</v>
      </c>
      <c r="M7">
        <v>13.5</v>
      </c>
      <c r="N7" t="s">
        <v>164</v>
      </c>
      <c r="O7">
        <v>2023</v>
      </c>
      <c r="P7">
        <v>2</v>
      </c>
      <c r="Q7">
        <v>0</v>
      </c>
      <c r="R7">
        <v>0</v>
      </c>
      <c r="S7">
        <f t="shared" si="2"/>
        <v>0</v>
      </c>
      <c r="U7" s="6">
        <v>3</v>
      </c>
      <c r="V7" s="6">
        <v>0</v>
      </c>
      <c r="X7" s="4">
        <v>0</v>
      </c>
      <c r="Y7" s="4">
        <v>4</v>
      </c>
      <c r="AA7" s="5">
        <v>1</v>
      </c>
      <c r="AB7" s="5">
        <v>0</v>
      </c>
      <c r="AC7" s="85">
        <f t="shared" si="3"/>
        <v>8</v>
      </c>
      <c r="AD7" s="2">
        <v>45096</v>
      </c>
      <c r="AE7" t="s">
        <v>90</v>
      </c>
      <c r="AH7" t="s">
        <v>171</v>
      </c>
      <c r="AI7" t="s">
        <v>176</v>
      </c>
    </row>
    <row r="8" spans="1:35" x14ac:dyDescent="0.25">
      <c r="A8">
        <v>7</v>
      </c>
      <c r="B8" t="s">
        <v>41</v>
      </c>
      <c r="C8" t="str">
        <f t="shared" si="0"/>
        <v>7B</v>
      </c>
      <c r="D8" t="s">
        <v>164</v>
      </c>
      <c r="F8">
        <v>360</v>
      </c>
      <c r="G8">
        <v>200</v>
      </c>
      <c r="H8">
        <v>400</v>
      </c>
      <c r="I8" s="10">
        <f t="shared" si="1"/>
        <v>21.6</v>
      </c>
      <c r="J8" t="s">
        <v>4</v>
      </c>
      <c r="K8" s="1">
        <v>20</v>
      </c>
      <c r="L8">
        <v>20</v>
      </c>
      <c r="M8">
        <f t="shared" ref="M8:M71" si="4">L8</f>
        <v>20</v>
      </c>
      <c r="N8" t="s">
        <v>164</v>
      </c>
      <c r="O8">
        <v>2023</v>
      </c>
      <c r="P8">
        <v>0</v>
      </c>
      <c r="Q8">
        <v>0</v>
      </c>
      <c r="R8">
        <v>0</v>
      </c>
      <c r="S8">
        <f t="shared" si="2"/>
        <v>0</v>
      </c>
      <c r="U8" s="6">
        <v>3</v>
      </c>
      <c r="V8" s="6">
        <v>2</v>
      </c>
      <c r="X8" s="4">
        <v>0</v>
      </c>
      <c r="Y8" s="4">
        <v>0</v>
      </c>
      <c r="AA8" s="5">
        <v>0</v>
      </c>
      <c r="AB8" s="5">
        <v>0</v>
      </c>
      <c r="AC8" s="85">
        <f t="shared" si="3"/>
        <v>5</v>
      </c>
      <c r="AD8" s="2">
        <v>45096</v>
      </c>
      <c r="AE8" t="s">
        <v>90</v>
      </c>
      <c r="AH8" t="s">
        <v>171</v>
      </c>
      <c r="AI8" t="s">
        <v>176</v>
      </c>
    </row>
    <row r="9" spans="1:35" x14ac:dyDescent="0.25">
      <c r="A9">
        <v>8</v>
      </c>
      <c r="B9" t="s">
        <v>40</v>
      </c>
      <c r="C9" t="str">
        <f t="shared" si="0"/>
        <v>8A</v>
      </c>
      <c r="D9" t="s">
        <v>164</v>
      </c>
      <c r="F9">
        <v>400</v>
      </c>
      <c r="G9">
        <v>200</v>
      </c>
      <c r="H9">
        <v>200</v>
      </c>
      <c r="I9" s="10">
        <f t="shared" si="1"/>
        <v>16</v>
      </c>
      <c r="J9" t="s">
        <v>4</v>
      </c>
      <c r="K9" s="1">
        <v>20</v>
      </c>
      <c r="L9">
        <v>18</v>
      </c>
      <c r="M9">
        <f t="shared" si="4"/>
        <v>18</v>
      </c>
      <c r="N9" t="s">
        <v>165</v>
      </c>
      <c r="O9">
        <v>2023</v>
      </c>
      <c r="P9">
        <v>4</v>
      </c>
      <c r="Q9">
        <v>0</v>
      </c>
      <c r="R9">
        <v>0</v>
      </c>
      <c r="S9">
        <f t="shared" si="2"/>
        <v>0</v>
      </c>
      <c r="U9" s="6">
        <v>0</v>
      </c>
      <c r="V9" s="6">
        <v>0</v>
      </c>
      <c r="X9" s="4">
        <v>0</v>
      </c>
      <c r="Y9" s="4">
        <v>1</v>
      </c>
      <c r="AA9" s="5">
        <v>20</v>
      </c>
      <c r="AB9" s="5">
        <v>11</v>
      </c>
      <c r="AC9" s="85">
        <f t="shared" si="3"/>
        <v>32</v>
      </c>
      <c r="AD9" s="2">
        <v>45096</v>
      </c>
      <c r="AE9" t="s">
        <v>90</v>
      </c>
      <c r="AH9" t="s">
        <v>170</v>
      </c>
      <c r="AI9" t="s">
        <v>176</v>
      </c>
    </row>
    <row r="10" spans="1:35" x14ac:dyDescent="0.25">
      <c r="A10">
        <v>8</v>
      </c>
      <c r="B10" t="s">
        <v>42</v>
      </c>
      <c r="C10" t="str">
        <f t="shared" si="0"/>
        <v>8C</v>
      </c>
      <c r="D10" t="s">
        <v>164</v>
      </c>
      <c r="F10">
        <v>500</v>
      </c>
      <c r="G10">
        <v>200</v>
      </c>
      <c r="H10">
        <v>140</v>
      </c>
      <c r="I10" s="10">
        <f t="shared" si="1"/>
        <v>17</v>
      </c>
      <c r="J10" t="s">
        <v>6</v>
      </c>
      <c r="K10" s="1">
        <v>10</v>
      </c>
      <c r="L10">
        <v>12</v>
      </c>
      <c r="M10">
        <f t="shared" si="4"/>
        <v>12</v>
      </c>
      <c r="N10" t="s">
        <v>164</v>
      </c>
      <c r="O10">
        <v>2023</v>
      </c>
      <c r="P10">
        <v>0</v>
      </c>
      <c r="Q10">
        <v>0</v>
      </c>
      <c r="R10">
        <v>0</v>
      </c>
      <c r="S10">
        <f t="shared" si="2"/>
        <v>0</v>
      </c>
      <c r="U10" s="6">
        <v>0</v>
      </c>
      <c r="V10" s="6">
        <v>0</v>
      </c>
      <c r="X10" s="4">
        <v>0</v>
      </c>
      <c r="Y10" s="4">
        <v>0</v>
      </c>
      <c r="AA10" s="5">
        <v>1</v>
      </c>
      <c r="AB10" s="5">
        <v>0</v>
      </c>
      <c r="AC10" s="85">
        <f t="shared" si="3"/>
        <v>1</v>
      </c>
      <c r="AD10" s="2">
        <v>45096</v>
      </c>
      <c r="AE10" t="s">
        <v>90</v>
      </c>
      <c r="AH10" t="s">
        <v>170</v>
      </c>
      <c r="AI10" t="s">
        <v>176</v>
      </c>
    </row>
    <row r="11" spans="1:35" x14ac:dyDescent="0.25">
      <c r="A11" s="13">
        <v>8</v>
      </c>
      <c r="B11" s="13" t="s">
        <v>46</v>
      </c>
      <c r="C11" t="str">
        <f t="shared" si="0"/>
        <v>8D</v>
      </c>
      <c r="D11" t="s">
        <v>164</v>
      </c>
      <c r="E11" s="13"/>
      <c r="F11" s="13">
        <v>470</v>
      </c>
      <c r="G11" s="13">
        <v>200</v>
      </c>
      <c r="H11" s="13">
        <v>150</v>
      </c>
      <c r="I11" s="10">
        <f t="shared" si="1"/>
        <v>16.45</v>
      </c>
      <c r="J11" s="13" t="s">
        <v>4</v>
      </c>
      <c r="K11" s="14">
        <v>20</v>
      </c>
      <c r="L11" s="13">
        <v>20</v>
      </c>
      <c r="M11">
        <f t="shared" si="4"/>
        <v>20</v>
      </c>
      <c r="N11" t="s">
        <v>164</v>
      </c>
      <c r="O11">
        <v>2023</v>
      </c>
      <c r="P11" s="13">
        <v>0</v>
      </c>
      <c r="Q11" s="13">
        <v>0</v>
      </c>
      <c r="R11" s="13">
        <v>0</v>
      </c>
      <c r="S11">
        <f t="shared" si="2"/>
        <v>0</v>
      </c>
      <c r="T11" s="13"/>
      <c r="U11" s="13"/>
      <c r="V11" s="13"/>
      <c r="W11" s="13"/>
      <c r="X11" s="15">
        <v>0</v>
      </c>
      <c r="Y11" s="15">
        <v>1</v>
      </c>
      <c r="Z11" s="13"/>
      <c r="AA11" s="21">
        <v>2</v>
      </c>
      <c r="AB11" s="21">
        <v>1</v>
      </c>
      <c r="AC11" s="85">
        <f t="shared" si="3"/>
        <v>4</v>
      </c>
      <c r="AD11" s="2">
        <v>45096</v>
      </c>
      <c r="AE11" t="s">
        <v>90</v>
      </c>
      <c r="AF11" s="13" t="s">
        <v>71</v>
      </c>
      <c r="AG11" s="13"/>
      <c r="AH11" t="s">
        <v>170</v>
      </c>
      <c r="AI11" t="s">
        <v>176</v>
      </c>
    </row>
    <row r="12" spans="1:35" x14ac:dyDescent="0.25">
      <c r="A12">
        <v>8</v>
      </c>
      <c r="B12" t="s">
        <v>34</v>
      </c>
      <c r="C12" t="str">
        <f t="shared" si="0"/>
        <v>8E</v>
      </c>
      <c r="D12" t="s">
        <v>164</v>
      </c>
      <c r="F12">
        <v>570</v>
      </c>
      <c r="G12">
        <v>200</v>
      </c>
      <c r="H12">
        <v>150</v>
      </c>
      <c r="I12" s="10">
        <f t="shared" si="1"/>
        <v>19.95</v>
      </c>
      <c r="J12" t="s">
        <v>8</v>
      </c>
      <c r="K12" s="1">
        <v>30</v>
      </c>
      <c r="L12">
        <v>30</v>
      </c>
      <c r="M12">
        <f t="shared" si="4"/>
        <v>30</v>
      </c>
      <c r="N12" t="s">
        <v>164</v>
      </c>
      <c r="O12">
        <v>2023</v>
      </c>
      <c r="P12">
        <v>2</v>
      </c>
      <c r="Q12">
        <v>0</v>
      </c>
      <c r="R12">
        <v>0</v>
      </c>
      <c r="S12">
        <f t="shared" si="2"/>
        <v>0</v>
      </c>
      <c r="X12" s="4">
        <v>0</v>
      </c>
      <c r="Y12" s="4">
        <v>0</v>
      </c>
      <c r="AA12" s="5">
        <v>2</v>
      </c>
      <c r="AB12" s="5">
        <v>2</v>
      </c>
      <c r="AC12" s="85">
        <f t="shared" si="3"/>
        <v>4</v>
      </c>
      <c r="AD12" s="2">
        <v>45096</v>
      </c>
      <c r="AE12" t="s">
        <v>90</v>
      </c>
      <c r="AF12" t="s">
        <v>71</v>
      </c>
      <c r="AH12" t="s">
        <v>170</v>
      </c>
      <c r="AI12" t="s">
        <v>176</v>
      </c>
    </row>
    <row r="13" spans="1:35" x14ac:dyDescent="0.25">
      <c r="A13">
        <v>8</v>
      </c>
      <c r="B13" t="s">
        <v>36</v>
      </c>
      <c r="C13" t="str">
        <f t="shared" si="0"/>
        <v>8F</v>
      </c>
      <c r="D13" t="s">
        <v>164</v>
      </c>
      <c r="F13">
        <v>500</v>
      </c>
      <c r="G13">
        <v>200</v>
      </c>
      <c r="H13">
        <v>150</v>
      </c>
      <c r="I13" s="10">
        <f t="shared" si="1"/>
        <v>17.5</v>
      </c>
      <c r="J13" t="s">
        <v>6</v>
      </c>
      <c r="K13" s="1">
        <v>10</v>
      </c>
      <c r="L13">
        <v>15</v>
      </c>
      <c r="M13">
        <f t="shared" si="4"/>
        <v>15</v>
      </c>
      <c r="N13" t="s">
        <v>164</v>
      </c>
      <c r="O13">
        <v>2023</v>
      </c>
      <c r="P13">
        <v>0</v>
      </c>
      <c r="Q13">
        <v>0</v>
      </c>
      <c r="R13">
        <v>0</v>
      </c>
      <c r="S13">
        <f t="shared" si="2"/>
        <v>0</v>
      </c>
      <c r="X13" s="4">
        <v>0</v>
      </c>
      <c r="Y13" s="4">
        <v>0</v>
      </c>
      <c r="AA13" s="5">
        <v>12</v>
      </c>
      <c r="AB13" s="5">
        <v>3</v>
      </c>
      <c r="AC13" s="85">
        <f t="shared" si="3"/>
        <v>15</v>
      </c>
      <c r="AD13" s="2">
        <v>45096</v>
      </c>
      <c r="AE13" t="s">
        <v>90</v>
      </c>
      <c r="AF13" t="s">
        <v>71</v>
      </c>
      <c r="AH13" t="s">
        <v>170</v>
      </c>
      <c r="AI13" t="s">
        <v>176</v>
      </c>
    </row>
    <row r="14" spans="1:35" x14ac:dyDescent="0.25">
      <c r="A14">
        <v>8</v>
      </c>
      <c r="B14" t="s">
        <v>37</v>
      </c>
      <c r="C14" t="str">
        <f t="shared" si="0"/>
        <v>8G</v>
      </c>
      <c r="D14" t="s">
        <v>164</v>
      </c>
      <c r="F14">
        <v>500</v>
      </c>
      <c r="G14">
        <v>200</v>
      </c>
      <c r="H14">
        <v>150</v>
      </c>
      <c r="I14" s="10">
        <f t="shared" si="1"/>
        <v>17.5</v>
      </c>
      <c r="J14" t="s">
        <v>4</v>
      </c>
      <c r="K14" s="40">
        <v>20</v>
      </c>
      <c r="L14">
        <v>20</v>
      </c>
      <c r="M14">
        <f t="shared" si="4"/>
        <v>20</v>
      </c>
      <c r="N14" t="s">
        <v>165</v>
      </c>
      <c r="O14">
        <v>2023</v>
      </c>
      <c r="P14">
        <v>0</v>
      </c>
      <c r="Q14">
        <v>0</v>
      </c>
      <c r="R14">
        <v>0</v>
      </c>
      <c r="S14">
        <f t="shared" si="2"/>
        <v>0</v>
      </c>
      <c r="X14" s="4">
        <v>0</v>
      </c>
      <c r="Y14" s="4">
        <v>0</v>
      </c>
      <c r="AA14" s="5">
        <v>11</v>
      </c>
      <c r="AB14" s="5">
        <v>5</v>
      </c>
      <c r="AC14" s="85">
        <f t="shared" si="3"/>
        <v>16</v>
      </c>
      <c r="AD14" s="2">
        <v>45096</v>
      </c>
      <c r="AE14" t="s">
        <v>90</v>
      </c>
      <c r="AF14" t="s">
        <v>71</v>
      </c>
      <c r="AH14" t="s">
        <v>170</v>
      </c>
      <c r="AI14" t="s">
        <v>176</v>
      </c>
    </row>
    <row r="15" spans="1:35" x14ac:dyDescent="0.25">
      <c r="A15">
        <v>8</v>
      </c>
      <c r="B15" t="s">
        <v>38</v>
      </c>
      <c r="C15" t="str">
        <f t="shared" si="0"/>
        <v>8H</v>
      </c>
      <c r="D15" t="s">
        <v>164</v>
      </c>
      <c r="F15">
        <v>500</v>
      </c>
      <c r="G15">
        <v>200</v>
      </c>
      <c r="H15">
        <v>150</v>
      </c>
      <c r="I15" s="10">
        <f t="shared" si="1"/>
        <v>17.5</v>
      </c>
      <c r="J15" t="s">
        <v>8</v>
      </c>
      <c r="K15" s="1">
        <v>30</v>
      </c>
      <c r="L15">
        <v>30</v>
      </c>
      <c r="M15">
        <f t="shared" si="4"/>
        <v>30</v>
      </c>
      <c r="N15" t="s">
        <v>164</v>
      </c>
      <c r="O15">
        <v>2023</v>
      </c>
      <c r="P15">
        <v>0</v>
      </c>
      <c r="Q15">
        <v>0</v>
      </c>
      <c r="R15">
        <v>0</v>
      </c>
      <c r="S15">
        <f t="shared" si="2"/>
        <v>0</v>
      </c>
      <c r="X15" s="4">
        <v>0</v>
      </c>
      <c r="Y15" s="4">
        <v>0</v>
      </c>
      <c r="AA15" s="5">
        <v>6</v>
      </c>
      <c r="AB15" s="5">
        <v>2</v>
      </c>
      <c r="AC15" s="85">
        <f t="shared" si="3"/>
        <v>8</v>
      </c>
      <c r="AD15" s="2">
        <v>45096</v>
      </c>
      <c r="AE15" t="s">
        <v>90</v>
      </c>
      <c r="AF15" t="s">
        <v>71</v>
      </c>
      <c r="AH15" t="s">
        <v>170</v>
      </c>
      <c r="AI15" t="s">
        <v>176</v>
      </c>
    </row>
    <row r="16" spans="1:35" x14ac:dyDescent="0.25">
      <c r="A16">
        <v>8</v>
      </c>
      <c r="B16" t="s">
        <v>39</v>
      </c>
      <c r="C16" t="str">
        <f t="shared" si="0"/>
        <v>8I</v>
      </c>
      <c r="D16" t="s">
        <v>164</v>
      </c>
      <c r="F16">
        <v>270</v>
      </c>
      <c r="G16">
        <v>100</v>
      </c>
      <c r="H16">
        <v>100</v>
      </c>
      <c r="I16" s="10">
        <f t="shared" si="1"/>
        <v>5.4</v>
      </c>
      <c r="J16" t="s">
        <v>6</v>
      </c>
      <c r="K16" s="1">
        <v>10</v>
      </c>
      <c r="L16">
        <v>12</v>
      </c>
      <c r="M16">
        <f t="shared" si="4"/>
        <v>12</v>
      </c>
      <c r="N16" t="s">
        <v>164</v>
      </c>
      <c r="O16">
        <v>2023</v>
      </c>
      <c r="P16">
        <v>5</v>
      </c>
      <c r="Q16">
        <v>0</v>
      </c>
      <c r="R16">
        <v>0</v>
      </c>
      <c r="S16">
        <f t="shared" si="2"/>
        <v>0</v>
      </c>
      <c r="U16" s="6">
        <v>2</v>
      </c>
      <c r="V16" s="6">
        <v>3</v>
      </c>
      <c r="X16" s="4">
        <v>0</v>
      </c>
      <c r="Y16" s="4">
        <v>0</v>
      </c>
      <c r="AA16" s="5">
        <v>5</v>
      </c>
      <c r="AB16" s="5">
        <v>2</v>
      </c>
      <c r="AC16" s="85">
        <f t="shared" si="3"/>
        <v>12</v>
      </c>
      <c r="AD16" s="2">
        <v>45096</v>
      </c>
      <c r="AE16" t="s">
        <v>90</v>
      </c>
      <c r="AF16" t="s">
        <v>71</v>
      </c>
      <c r="AH16" t="s">
        <v>170</v>
      </c>
      <c r="AI16" t="s">
        <v>176</v>
      </c>
    </row>
    <row r="17" spans="1:35" x14ac:dyDescent="0.25">
      <c r="A17">
        <v>9</v>
      </c>
      <c r="C17" t="str">
        <f t="shared" si="0"/>
        <v>9</v>
      </c>
      <c r="D17" t="s">
        <v>164</v>
      </c>
      <c r="F17">
        <v>860</v>
      </c>
      <c r="G17">
        <v>100</v>
      </c>
      <c r="H17">
        <v>300</v>
      </c>
      <c r="I17" s="10">
        <f t="shared" si="1"/>
        <v>34.4</v>
      </c>
      <c r="J17" t="s">
        <v>8</v>
      </c>
      <c r="K17" s="1">
        <v>30</v>
      </c>
      <c r="L17">
        <v>30</v>
      </c>
      <c r="M17">
        <f t="shared" si="4"/>
        <v>30</v>
      </c>
      <c r="N17" t="s">
        <v>164</v>
      </c>
      <c r="O17">
        <v>2023</v>
      </c>
      <c r="P17">
        <v>2</v>
      </c>
      <c r="Q17">
        <v>0</v>
      </c>
      <c r="R17">
        <v>0</v>
      </c>
      <c r="S17">
        <f t="shared" si="2"/>
        <v>0</v>
      </c>
      <c r="U17" s="6">
        <v>0</v>
      </c>
      <c r="V17" s="6">
        <v>0</v>
      </c>
      <c r="X17" s="4">
        <v>0</v>
      </c>
      <c r="Y17" s="4">
        <v>0</v>
      </c>
      <c r="AA17" s="5">
        <v>50</v>
      </c>
      <c r="AB17" s="5">
        <v>5</v>
      </c>
      <c r="AC17" s="85">
        <f t="shared" si="3"/>
        <v>55</v>
      </c>
      <c r="AD17" s="2">
        <v>45096</v>
      </c>
      <c r="AE17" t="s">
        <v>90</v>
      </c>
      <c r="AF17" t="s">
        <v>70</v>
      </c>
      <c r="AH17" t="s">
        <v>171</v>
      </c>
      <c r="AI17" t="s">
        <v>175</v>
      </c>
    </row>
    <row r="18" spans="1:35" x14ac:dyDescent="0.25">
      <c r="A18">
        <v>10</v>
      </c>
      <c r="B18" t="s">
        <v>40</v>
      </c>
      <c r="C18" t="str">
        <f t="shared" si="0"/>
        <v>10A</v>
      </c>
      <c r="D18" t="s">
        <v>164</v>
      </c>
      <c r="F18">
        <v>450</v>
      </c>
      <c r="G18">
        <v>200</v>
      </c>
      <c r="H18">
        <v>200</v>
      </c>
      <c r="I18" s="10">
        <f t="shared" si="1"/>
        <v>18</v>
      </c>
      <c r="J18" t="s">
        <v>8</v>
      </c>
      <c r="K18" s="1">
        <v>30</v>
      </c>
      <c r="L18">
        <v>30</v>
      </c>
      <c r="M18">
        <f t="shared" si="4"/>
        <v>30</v>
      </c>
      <c r="N18" t="s">
        <v>164</v>
      </c>
      <c r="O18">
        <v>2023</v>
      </c>
      <c r="P18">
        <v>17</v>
      </c>
      <c r="Q18">
        <v>0</v>
      </c>
      <c r="R18">
        <v>0</v>
      </c>
      <c r="S18">
        <f t="shared" si="2"/>
        <v>0</v>
      </c>
      <c r="U18" s="6">
        <v>0</v>
      </c>
      <c r="V18" s="6">
        <v>3</v>
      </c>
      <c r="X18" s="4">
        <v>0</v>
      </c>
      <c r="Y18" s="4">
        <v>0</v>
      </c>
      <c r="AA18" s="5">
        <v>5</v>
      </c>
      <c r="AB18" s="5">
        <v>2</v>
      </c>
      <c r="AC18" s="85">
        <f t="shared" si="3"/>
        <v>10</v>
      </c>
      <c r="AD18" s="2">
        <v>45096</v>
      </c>
      <c r="AE18" t="s">
        <v>90</v>
      </c>
      <c r="AF18" t="s">
        <v>72</v>
      </c>
      <c r="AH18" t="s">
        <v>170</v>
      </c>
      <c r="AI18" t="s">
        <v>176</v>
      </c>
    </row>
    <row r="19" spans="1:35" x14ac:dyDescent="0.25">
      <c r="A19">
        <v>10</v>
      </c>
      <c r="B19" t="s">
        <v>41</v>
      </c>
      <c r="C19" t="str">
        <f t="shared" si="0"/>
        <v>10B</v>
      </c>
      <c r="D19" t="s">
        <v>164</v>
      </c>
      <c r="F19">
        <v>300</v>
      </c>
      <c r="G19">
        <v>200</v>
      </c>
      <c r="H19">
        <v>100</v>
      </c>
      <c r="I19" s="10">
        <f t="shared" si="1"/>
        <v>9</v>
      </c>
      <c r="J19" t="s">
        <v>6</v>
      </c>
      <c r="K19" s="1">
        <v>10</v>
      </c>
      <c r="L19">
        <v>14</v>
      </c>
      <c r="M19">
        <f t="shared" si="4"/>
        <v>14</v>
      </c>
      <c r="N19" t="s">
        <v>164</v>
      </c>
      <c r="O19">
        <v>2023</v>
      </c>
      <c r="P19">
        <v>0</v>
      </c>
      <c r="Q19">
        <v>0</v>
      </c>
      <c r="R19">
        <v>0</v>
      </c>
      <c r="S19">
        <f t="shared" si="2"/>
        <v>0</v>
      </c>
      <c r="X19" s="4">
        <v>0</v>
      </c>
      <c r="Y19" s="4">
        <v>0</v>
      </c>
      <c r="AA19" s="5">
        <v>15</v>
      </c>
      <c r="AB19" s="41"/>
      <c r="AC19" s="85">
        <f t="shared" si="3"/>
        <v>15</v>
      </c>
      <c r="AD19" s="2">
        <v>45096</v>
      </c>
      <c r="AE19" t="s">
        <v>90</v>
      </c>
      <c r="AF19" t="s">
        <v>130</v>
      </c>
      <c r="AH19" t="s">
        <v>170</v>
      </c>
      <c r="AI19" t="s">
        <v>176</v>
      </c>
    </row>
    <row r="20" spans="1:35" x14ac:dyDescent="0.25">
      <c r="A20">
        <v>11</v>
      </c>
      <c r="C20" t="str">
        <f t="shared" si="0"/>
        <v>11</v>
      </c>
      <c r="D20" t="s">
        <v>165</v>
      </c>
      <c r="F20" s="10">
        <v>100</v>
      </c>
      <c r="G20" s="10">
        <v>100</v>
      </c>
      <c r="H20" s="10">
        <v>100</v>
      </c>
      <c r="I20" s="10">
        <f t="shared" si="1"/>
        <v>2</v>
      </c>
      <c r="J20" t="s">
        <v>8</v>
      </c>
      <c r="K20" s="1">
        <v>30</v>
      </c>
      <c r="L20">
        <v>30</v>
      </c>
      <c r="M20">
        <f t="shared" si="4"/>
        <v>30</v>
      </c>
      <c r="N20" t="s">
        <v>164</v>
      </c>
      <c r="O20">
        <v>2023</v>
      </c>
      <c r="P20">
        <v>0</v>
      </c>
      <c r="Q20">
        <v>0</v>
      </c>
      <c r="R20">
        <v>0</v>
      </c>
      <c r="S20">
        <f t="shared" si="2"/>
        <v>0</v>
      </c>
      <c r="U20" s="6">
        <v>0</v>
      </c>
      <c r="V20" s="6">
        <v>0</v>
      </c>
      <c r="X20" s="4">
        <v>0</v>
      </c>
      <c r="Y20" s="4">
        <v>0</v>
      </c>
      <c r="AA20" s="5">
        <v>1</v>
      </c>
      <c r="AB20" s="5">
        <v>0</v>
      </c>
      <c r="AC20" s="85">
        <f t="shared" si="3"/>
        <v>1</v>
      </c>
      <c r="AD20" s="2">
        <v>45096</v>
      </c>
      <c r="AE20" t="s">
        <v>90</v>
      </c>
      <c r="AF20" t="s">
        <v>74</v>
      </c>
      <c r="AH20" t="s">
        <v>171</v>
      </c>
      <c r="AI20" t="s">
        <v>175</v>
      </c>
    </row>
    <row r="21" spans="1:35" x14ac:dyDescent="0.25">
      <c r="A21">
        <v>12</v>
      </c>
      <c r="B21" t="s">
        <v>41</v>
      </c>
      <c r="C21" t="str">
        <f t="shared" si="0"/>
        <v>12B</v>
      </c>
      <c r="D21" t="s">
        <v>164</v>
      </c>
      <c r="F21">
        <v>570</v>
      </c>
      <c r="G21">
        <v>229.99999999999997</v>
      </c>
      <c r="H21">
        <v>300</v>
      </c>
      <c r="I21" s="10">
        <f t="shared" si="1"/>
        <v>30.21</v>
      </c>
      <c r="J21" t="s">
        <v>6</v>
      </c>
      <c r="K21" s="1">
        <v>10</v>
      </c>
      <c r="L21">
        <v>10</v>
      </c>
      <c r="M21">
        <f t="shared" si="4"/>
        <v>10</v>
      </c>
      <c r="N21" t="s">
        <v>164</v>
      </c>
      <c r="O21">
        <v>2023</v>
      </c>
      <c r="P21">
        <v>0</v>
      </c>
      <c r="Q21">
        <v>0</v>
      </c>
      <c r="R21">
        <v>0</v>
      </c>
      <c r="S21">
        <f t="shared" si="2"/>
        <v>0</v>
      </c>
      <c r="U21" s="6">
        <v>1</v>
      </c>
      <c r="V21" s="6">
        <v>6</v>
      </c>
      <c r="X21" s="4">
        <v>0</v>
      </c>
      <c r="Y21" s="4">
        <v>0</v>
      </c>
      <c r="AA21" s="5">
        <v>20</v>
      </c>
      <c r="AB21" s="5">
        <v>4</v>
      </c>
      <c r="AC21" s="85">
        <f t="shared" si="3"/>
        <v>31</v>
      </c>
      <c r="AD21" s="2">
        <v>45096</v>
      </c>
      <c r="AE21" t="s">
        <v>90</v>
      </c>
      <c r="AH21" t="s">
        <v>171</v>
      </c>
      <c r="AI21" t="s">
        <v>175</v>
      </c>
    </row>
    <row r="22" spans="1:35" x14ac:dyDescent="0.25">
      <c r="A22">
        <v>12</v>
      </c>
      <c r="B22" t="s">
        <v>42</v>
      </c>
      <c r="C22" t="str">
        <f t="shared" si="0"/>
        <v>12C</v>
      </c>
      <c r="D22" t="s">
        <v>164</v>
      </c>
      <c r="F22">
        <v>570</v>
      </c>
      <c r="G22">
        <v>200</v>
      </c>
      <c r="H22">
        <v>500</v>
      </c>
      <c r="I22" s="10">
        <f t="shared" si="1"/>
        <v>39.9</v>
      </c>
      <c r="J22" t="s">
        <v>8</v>
      </c>
      <c r="K22" s="1">
        <v>30</v>
      </c>
      <c r="L22">
        <v>28</v>
      </c>
      <c r="M22">
        <f t="shared" si="4"/>
        <v>28</v>
      </c>
      <c r="N22" t="s">
        <v>164</v>
      </c>
      <c r="O22">
        <v>2023</v>
      </c>
      <c r="P22">
        <v>1</v>
      </c>
      <c r="Q22">
        <v>0</v>
      </c>
      <c r="R22">
        <v>0</v>
      </c>
      <c r="S22">
        <f t="shared" si="2"/>
        <v>0</v>
      </c>
      <c r="U22" s="6">
        <v>0</v>
      </c>
      <c r="V22" s="6">
        <v>0</v>
      </c>
      <c r="X22" s="4">
        <v>0</v>
      </c>
      <c r="Y22" s="4">
        <v>0</v>
      </c>
      <c r="AA22" s="5">
        <v>1</v>
      </c>
      <c r="AB22" s="5">
        <v>1</v>
      </c>
      <c r="AC22" s="85">
        <f t="shared" si="3"/>
        <v>2</v>
      </c>
      <c r="AD22" s="2">
        <v>45096</v>
      </c>
      <c r="AE22" t="s">
        <v>90</v>
      </c>
      <c r="AH22" t="s">
        <v>171</v>
      </c>
      <c r="AI22" t="s">
        <v>175</v>
      </c>
    </row>
    <row r="23" spans="1:35" x14ac:dyDescent="0.25">
      <c r="A23">
        <v>12</v>
      </c>
      <c r="B23" t="s">
        <v>34</v>
      </c>
      <c r="C23" t="str">
        <f t="shared" si="0"/>
        <v>12E</v>
      </c>
      <c r="D23" t="s">
        <v>164</v>
      </c>
      <c r="F23">
        <v>560</v>
      </c>
      <c r="G23">
        <v>160</v>
      </c>
      <c r="H23">
        <v>240</v>
      </c>
      <c r="I23" s="10">
        <f t="shared" si="1"/>
        <v>22.4</v>
      </c>
      <c r="J23" t="s">
        <v>8</v>
      </c>
      <c r="K23" s="1">
        <v>30</v>
      </c>
      <c r="L23">
        <v>30</v>
      </c>
      <c r="M23">
        <f t="shared" si="4"/>
        <v>30</v>
      </c>
      <c r="N23" t="s">
        <v>164</v>
      </c>
      <c r="O23">
        <v>2023</v>
      </c>
      <c r="P23">
        <v>0</v>
      </c>
      <c r="Q23">
        <v>0</v>
      </c>
      <c r="R23">
        <v>0</v>
      </c>
      <c r="S23">
        <f t="shared" si="2"/>
        <v>0</v>
      </c>
      <c r="U23" s="6">
        <v>0</v>
      </c>
      <c r="V23" s="6">
        <v>0</v>
      </c>
      <c r="X23" s="4">
        <v>0</v>
      </c>
      <c r="Y23" s="4">
        <v>0</v>
      </c>
      <c r="AA23" s="5">
        <v>6</v>
      </c>
      <c r="AB23" s="5">
        <v>4</v>
      </c>
      <c r="AC23" s="85">
        <f t="shared" si="3"/>
        <v>10</v>
      </c>
      <c r="AD23" s="2">
        <v>45096</v>
      </c>
      <c r="AE23" t="s">
        <v>90</v>
      </c>
      <c r="AH23" t="s">
        <v>171</v>
      </c>
      <c r="AI23" t="s">
        <v>175</v>
      </c>
    </row>
    <row r="24" spans="1:35" x14ac:dyDescent="0.25">
      <c r="A24">
        <v>13</v>
      </c>
      <c r="B24" t="s">
        <v>40</v>
      </c>
      <c r="C24" t="str">
        <f t="shared" si="0"/>
        <v>13A</v>
      </c>
      <c r="D24" t="s">
        <v>164</v>
      </c>
      <c r="F24">
        <v>610</v>
      </c>
      <c r="G24">
        <v>200</v>
      </c>
      <c r="H24">
        <v>220.00000000000003</v>
      </c>
      <c r="I24" s="10">
        <f t="shared" si="1"/>
        <v>25.62</v>
      </c>
      <c r="J24" t="s">
        <v>6</v>
      </c>
      <c r="K24" s="1">
        <v>10</v>
      </c>
      <c r="L24">
        <v>10</v>
      </c>
      <c r="M24">
        <f t="shared" si="4"/>
        <v>10</v>
      </c>
      <c r="N24" t="s">
        <v>164</v>
      </c>
      <c r="O24">
        <v>2023</v>
      </c>
      <c r="P24">
        <v>1</v>
      </c>
      <c r="Q24">
        <v>0</v>
      </c>
      <c r="R24">
        <v>0</v>
      </c>
      <c r="S24">
        <f t="shared" si="2"/>
        <v>0</v>
      </c>
      <c r="U24" s="6">
        <v>0</v>
      </c>
      <c r="V24" s="6">
        <v>0</v>
      </c>
      <c r="X24" s="4">
        <v>0</v>
      </c>
      <c r="Y24" s="4">
        <v>0</v>
      </c>
      <c r="AA24" s="5">
        <v>0</v>
      </c>
      <c r="AB24" s="5">
        <v>0</v>
      </c>
      <c r="AC24" s="85">
        <f t="shared" si="3"/>
        <v>0</v>
      </c>
      <c r="AD24" s="2">
        <v>45096</v>
      </c>
      <c r="AE24" t="s">
        <v>90</v>
      </c>
      <c r="AH24" t="s">
        <v>173</v>
      </c>
      <c r="AI24" t="s">
        <v>176</v>
      </c>
    </row>
    <row r="25" spans="1:35" x14ac:dyDescent="0.25">
      <c r="A25">
        <v>13</v>
      </c>
      <c r="B25" t="s">
        <v>41</v>
      </c>
      <c r="C25" t="str">
        <f t="shared" si="0"/>
        <v>13B</v>
      </c>
      <c r="D25" t="s">
        <v>164</v>
      </c>
      <c r="F25">
        <v>620</v>
      </c>
      <c r="G25">
        <v>200</v>
      </c>
      <c r="H25">
        <v>200</v>
      </c>
      <c r="I25" s="10">
        <f t="shared" si="1"/>
        <v>24.8</v>
      </c>
      <c r="J25" t="s">
        <v>4</v>
      </c>
      <c r="K25" s="1">
        <v>20</v>
      </c>
      <c r="L25">
        <v>20</v>
      </c>
      <c r="M25">
        <f t="shared" si="4"/>
        <v>20</v>
      </c>
      <c r="N25" t="s">
        <v>164</v>
      </c>
      <c r="O25">
        <v>2023</v>
      </c>
      <c r="P25">
        <v>0</v>
      </c>
      <c r="Q25">
        <v>0</v>
      </c>
      <c r="R25">
        <v>0</v>
      </c>
      <c r="S25">
        <f t="shared" si="2"/>
        <v>0</v>
      </c>
      <c r="U25" s="6">
        <v>0</v>
      </c>
      <c r="V25" s="6">
        <v>0</v>
      </c>
      <c r="X25" s="4">
        <v>0</v>
      </c>
      <c r="Y25" s="4">
        <v>0</v>
      </c>
      <c r="AA25" s="5">
        <v>0</v>
      </c>
      <c r="AB25" s="5">
        <v>1</v>
      </c>
      <c r="AC25" s="85">
        <f t="shared" si="3"/>
        <v>1</v>
      </c>
      <c r="AD25" s="2">
        <v>45096</v>
      </c>
      <c r="AE25" t="s">
        <v>90</v>
      </c>
      <c r="AH25" t="s">
        <v>173</v>
      </c>
      <c r="AI25" t="s">
        <v>176</v>
      </c>
    </row>
    <row r="26" spans="1:35" x14ac:dyDescent="0.25">
      <c r="A26">
        <v>13</v>
      </c>
      <c r="B26" t="s">
        <v>36</v>
      </c>
      <c r="C26" t="str">
        <f t="shared" si="0"/>
        <v>13F</v>
      </c>
      <c r="D26" t="s">
        <v>164</v>
      </c>
      <c r="F26">
        <v>540</v>
      </c>
      <c r="G26">
        <v>210</v>
      </c>
      <c r="H26">
        <v>310</v>
      </c>
      <c r="I26" s="10">
        <f t="shared" si="1"/>
        <v>28.08</v>
      </c>
      <c r="J26" t="s">
        <v>8</v>
      </c>
      <c r="K26" s="1">
        <v>30</v>
      </c>
      <c r="L26">
        <v>30</v>
      </c>
      <c r="M26">
        <f t="shared" si="4"/>
        <v>30</v>
      </c>
      <c r="N26" t="s">
        <v>165</v>
      </c>
      <c r="O26">
        <v>2023</v>
      </c>
      <c r="P26">
        <v>2</v>
      </c>
      <c r="Q26">
        <v>0</v>
      </c>
      <c r="R26">
        <v>0</v>
      </c>
      <c r="S26">
        <f t="shared" si="2"/>
        <v>0</v>
      </c>
      <c r="U26" s="6">
        <v>0</v>
      </c>
      <c r="V26" s="6">
        <v>0</v>
      </c>
      <c r="X26" s="4">
        <v>0</v>
      </c>
      <c r="Y26" s="4">
        <v>0</v>
      </c>
      <c r="AA26" s="5">
        <v>1</v>
      </c>
      <c r="AB26" s="5">
        <v>0</v>
      </c>
      <c r="AC26" s="85">
        <f t="shared" si="3"/>
        <v>1</v>
      </c>
      <c r="AD26" s="2">
        <v>45096</v>
      </c>
      <c r="AE26" t="s">
        <v>90</v>
      </c>
      <c r="AH26" t="s">
        <v>173</v>
      </c>
      <c r="AI26" t="s">
        <v>176</v>
      </c>
    </row>
    <row r="27" spans="1:35" x14ac:dyDescent="0.25">
      <c r="A27">
        <v>13</v>
      </c>
      <c r="B27" t="s">
        <v>37</v>
      </c>
      <c r="C27" t="str">
        <f t="shared" si="0"/>
        <v>13G</v>
      </c>
      <c r="D27" t="s">
        <v>164</v>
      </c>
      <c r="F27">
        <v>500</v>
      </c>
      <c r="G27">
        <v>210</v>
      </c>
      <c r="H27">
        <v>310</v>
      </c>
      <c r="I27" s="10">
        <f t="shared" si="1"/>
        <v>26</v>
      </c>
      <c r="J27" t="s">
        <v>6</v>
      </c>
      <c r="K27" s="1">
        <v>10</v>
      </c>
      <c r="L27">
        <v>10</v>
      </c>
      <c r="M27">
        <f t="shared" si="4"/>
        <v>10</v>
      </c>
      <c r="N27" t="s">
        <v>165</v>
      </c>
      <c r="O27">
        <v>2023</v>
      </c>
      <c r="P27">
        <v>0</v>
      </c>
      <c r="Q27">
        <v>0</v>
      </c>
      <c r="R27">
        <v>0</v>
      </c>
      <c r="S27">
        <f t="shared" si="2"/>
        <v>0</v>
      </c>
      <c r="X27" s="4">
        <v>0</v>
      </c>
      <c r="Y27" s="4">
        <v>0</v>
      </c>
      <c r="AA27" s="5">
        <v>1</v>
      </c>
      <c r="AB27" s="5">
        <v>0</v>
      </c>
      <c r="AC27" s="85">
        <f t="shared" si="3"/>
        <v>1</v>
      </c>
      <c r="AD27" s="2">
        <v>45096</v>
      </c>
      <c r="AE27" t="s">
        <v>90</v>
      </c>
      <c r="AF27" t="s">
        <v>130</v>
      </c>
      <c r="AH27" t="s">
        <v>173</v>
      </c>
      <c r="AI27" t="s">
        <v>176</v>
      </c>
    </row>
    <row r="28" spans="1:35" x14ac:dyDescent="0.25">
      <c r="A28">
        <v>13</v>
      </c>
      <c r="B28" t="s">
        <v>38</v>
      </c>
      <c r="C28" t="str">
        <f t="shared" si="0"/>
        <v>13H</v>
      </c>
      <c r="D28" t="s">
        <v>164</v>
      </c>
      <c r="F28">
        <v>740</v>
      </c>
      <c r="G28">
        <v>210</v>
      </c>
      <c r="H28">
        <v>310</v>
      </c>
      <c r="I28" s="10">
        <f t="shared" si="1"/>
        <v>38.479999999999997</v>
      </c>
      <c r="J28" t="s">
        <v>4</v>
      </c>
      <c r="K28" s="1">
        <v>20</v>
      </c>
      <c r="L28">
        <v>20</v>
      </c>
      <c r="M28">
        <f t="shared" si="4"/>
        <v>20</v>
      </c>
      <c r="N28" t="s">
        <v>164</v>
      </c>
      <c r="O28">
        <v>2023</v>
      </c>
      <c r="P28">
        <v>0</v>
      </c>
      <c r="Q28">
        <v>0</v>
      </c>
      <c r="R28">
        <v>0</v>
      </c>
      <c r="S28">
        <f t="shared" si="2"/>
        <v>0</v>
      </c>
      <c r="U28" s="6">
        <v>0</v>
      </c>
      <c r="V28" s="6">
        <v>0</v>
      </c>
      <c r="X28" s="4">
        <v>0</v>
      </c>
      <c r="Y28" s="4">
        <v>0</v>
      </c>
      <c r="AA28" s="5">
        <v>0</v>
      </c>
      <c r="AB28" s="5">
        <v>1</v>
      </c>
      <c r="AC28" s="85">
        <f t="shared" si="3"/>
        <v>1</v>
      </c>
      <c r="AD28" s="2">
        <v>45096</v>
      </c>
      <c r="AE28" t="s">
        <v>90</v>
      </c>
      <c r="AH28" t="s">
        <v>173</v>
      </c>
      <c r="AI28" t="s">
        <v>176</v>
      </c>
    </row>
    <row r="29" spans="1:35" x14ac:dyDescent="0.25">
      <c r="A29">
        <v>14</v>
      </c>
      <c r="C29" t="str">
        <f t="shared" si="0"/>
        <v>14</v>
      </c>
      <c r="D29" t="s">
        <v>164</v>
      </c>
      <c r="F29">
        <v>580</v>
      </c>
      <c r="G29">
        <v>170</v>
      </c>
      <c r="H29">
        <v>140</v>
      </c>
      <c r="I29" s="10">
        <f t="shared" si="1"/>
        <v>17.98</v>
      </c>
      <c r="J29" t="s">
        <v>6</v>
      </c>
      <c r="K29" s="1">
        <v>10</v>
      </c>
      <c r="L29">
        <v>10</v>
      </c>
      <c r="M29">
        <f t="shared" si="4"/>
        <v>10</v>
      </c>
      <c r="N29" t="s">
        <v>164</v>
      </c>
      <c r="O29">
        <v>2023</v>
      </c>
      <c r="P29">
        <v>0</v>
      </c>
      <c r="Q29">
        <v>0</v>
      </c>
      <c r="R29">
        <v>0</v>
      </c>
      <c r="S29">
        <f t="shared" si="2"/>
        <v>0</v>
      </c>
      <c r="U29" s="6">
        <v>0</v>
      </c>
      <c r="V29" s="6">
        <v>1</v>
      </c>
      <c r="X29" s="4">
        <v>0</v>
      </c>
      <c r="Y29" s="4">
        <v>0</v>
      </c>
      <c r="AA29" s="5">
        <v>0</v>
      </c>
      <c r="AB29" s="5">
        <v>0</v>
      </c>
      <c r="AC29" s="85">
        <f t="shared" si="3"/>
        <v>1</v>
      </c>
      <c r="AD29" s="2">
        <v>45096</v>
      </c>
      <c r="AE29" t="s">
        <v>90</v>
      </c>
      <c r="AH29" t="s">
        <v>172</v>
      </c>
      <c r="AI29" t="s">
        <v>176</v>
      </c>
    </row>
    <row r="30" spans="1:35" x14ac:dyDescent="0.25">
      <c r="A30">
        <v>15</v>
      </c>
      <c r="C30" t="str">
        <f t="shared" si="0"/>
        <v>15</v>
      </c>
      <c r="D30" t="s">
        <v>164</v>
      </c>
      <c r="F30">
        <v>280</v>
      </c>
      <c r="G30">
        <v>120</v>
      </c>
      <c r="H30">
        <v>100</v>
      </c>
      <c r="I30" s="10">
        <f t="shared" si="1"/>
        <v>6.16</v>
      </c>
      <c r="J30" t="s">
        <v>8</v>
      </c>
      <c r="K30" s="1">
        <v>30</v>
      </c>
      <c r="L30">
        <v>27</v>
      </c>
      <c r="M30">
        <f t="shared" si="4"/>
        <v>27</v>
      </c>
      <c r="N30" t="s">
        <v>164</v>
      </c>
      <c r="O30">
        <v>2023</v>
      </c>
      <c r="P30">
        <v>0</v>
      </c>
      <c r="Q30">
        <v>0</v>
      </c>
      <c r="R30">
        <v>0</v>
      </c>
      <c r="S30">
        <f t="shared" si="2"/>
        <v>0</v>
      </c>
      <c r="U30" s="6">
        <v>0</v>
      </c>
      <c r="V30" s="6">
        <v>0</v>
      </c>
      <c r="X30" s="4">
        <v>0</v>
      </c>
      <c r="Y30" s="4">
        <v>0</v>
      </c>
      <c r="AA30" s="5">
        <v>0</v>
      </c>
      <c r="AB30" s="5">
        <v>0</v>
      </c>
      <c r="AC30" s="85">
        <f t="shared" si="3"/>
        <v>0</v>
      </c>
      <c r="AD30" s="2">
        <v>45096</v>
      </c>
      <c r="AE30" t="s">
        <v>90</v>
      </c>
      <c r="AH30" t="s">
        <v>172</v>
      </c>
      <c r="AI30" t="s">
        <v>176</v>
      </c>
    </row>
    <row r="31" spans="1:35" x14ac:dyDescent="0.25">
      <c r="A31">
        <v>18</v>
      </c>
      <c r="C31" t="str">
        <f t="shared" si="0"/>
        <v>18</v>
      </c>
      <c r="D31" t="s">
        <v>165</v>
      </c>
      <c r="F31">
        <v>280</v>
      </c>
      <c r="G31">
        <v>130</v>
      </c>
      <c r="H31">
        <v>80</v>
      </c>
      <c r="I31" s="10">
        <f t="shared" si="1"/>
        <v>5.88</v>
      </c>
      <c r="J31" t="s">
        <v>4</v>
      </c>
      <c r="K31" s="1">
        <v>20</v>
      </c>
      <c r="L31">
        <v>20</v>
      </c>
      <c r="M31">
        <f t="shared" si="4"/>
        <v>20</v>
      </c>
      <c r="N31" t="s">
        <v>164</v>
      </c>
      <c r="O31">
        <v>2023</v>
      </c>
      <c r="P31">
        <v>0</v>
      </c>
      <c r="Q31">
        <v>0</v>
      </c>
      <c r="R31">
        <v>0</v>
      </c>
      <c r="S31">
        <f t="shared" si="2"/>
        <v>0</v>
      </c>
      <c r="U31" s="6">
        <v>0</v>
      </c>
      <c r="V31" s="6">
        <v>0</v>
      </c>
      <c r="X31" s="4">
        <v>0</v>
      </c>
      <c r="Y31" s="4">
        <v>0</v>
      </c>
      <c r="AA31" s="5">
        <v>0</v>
      </c>
      <c r="AB31" s="5">
        <v>0</v>
      </c>
      <c r="AC31" s="85">
        <f t="shared" si="3"/>
        <v>0</v>
      </c>
      <c r="AD31" s="2">
        <v>45096</v>
      </c>
      <c r="AE31" t="s">
        <v>90</v>
      </c>
      <c r="AH31" t="s">
        <v>172</v>
      </c>
      <c r="AI31" t="s">
        <v>176</v>
      </c>
    </row>
    <row r="32" spans="1:35" x14ac:dyDescent="0.25">
      <c r="A32">
        <v>19</v>
      </c>
      <c r="B32" t="s">
        <v>40</v>
      </c>
      <c r="C32" t="str">
        <f t="shared" si="0"/>
        <v>19A</v>
      </c>
      <c r="D32" t="s">
        <v>164</v>
      </c>
      <c r="F32">
        <v>500</v>
      </c>
      <c r="G32">
        <v>240</v>
      </c>
      <c r="H32">
        <v>110.00000000000001</v>
      </c>
      <c r="I32" s="10">
        <f t="shared" si="1"/>
        <v>17.5</v>
      </c>
      <c r="J32" t="s">
        <v>8</v>
      </c>
      <c r="K32" s="1">
        <v>30</v>
      </c>
      <c r="L32">
        <v>30</v>
      </c>
      <c r="M32">
        <f t="shared" si="4"/>
        <v>30</v>
      </c>
      <c r="N32" t="s">
        <v>164</v>
      </c>
      <c r="O32">
        <v>2023</v>
      </c>
      <c r="P32">
        <v>0</v>
      </c>
      <c r="Q32">
        <v>0</v>
      </c>
      <c r="R32">
        <v>0</v>
      </c>
      <c r="S32">
        <f t="shared" si="2"/>
        <v>0</v>
      </c>
      <c r="U32" s="6">
        <v>0</v>
      </c>
      <c r="V32" s="6">
        <v>0</v>
      </c>
      <c r="X32" s="4">
        <v>0</v>
      </c>
      <c r="Y32" s="4">
        <v>0</v>
      </c>
      <c r="AA32" s="5">
        <v>0</v>
      </c>
      <c r="AB32" s="5">
        <v>0</v>
      </c>
      <c r="AC32" s="85">
        <f t="shared" si="3"/>
        <v>0</v>
      </c>
      <c r="AD32" s="2">
        <v>45096</v>
      </c>
      <c r="AE32" t="s">
        <v>90</v>
      </c>
      <c r="AH32" t="s">
        <v>172</v>
      </c>
      <c r="AI32" t="s">
        <v>176</v>
      </c>
    </row>
    <row r="33" spans="1:35" x14ac:dyDescent="0.25">
      <c r="A33">
        <v>19</v>
      </c>
      <c r="B33" t="s">
        <v>41</v>
      </c>
      <c r="C33" t="str">
        <f t="shared" si="0"/>
        <v>19B</v>
      </c>
      <c r="D33" t="s">
        <v>164</v>
      </c>
      <c r="F33">
        <v>320</v>
      </c>
      <c r="G33">
        <v>240</v>
      </c>
      <c r="H33">
        <v>180</v>
      </c>
      <c r="I33" s="10">
        <f t="shared" si="1"/>
        <v>13.44</v>
      </c>
      <c r="J33" t="s">
        <v>4</v>
      </c>
      <c r="K33" s="1">
        <v>20</v>
      </c>
      <c r="L33">
        <v>20</v>
      </c>
      <c r="M33">
        <f t="shared" si="4"/>
        <v>20</v>
      </c>
      <c r="N33" t="s">
        <v>164</v>
      </c>
      <c r="O33">
        <v>2023</v>
      </c>
      <c r="P33">
        <v>0</v>
      </c>
      <c r="Q33">
        <v>0</v>
      </c>
      <c r="R33">
        <v>0</v>
      </c>
      <c r="S33">
        <f t="shared" si="2"/>
        <v>0</v>
      </c>
      <c r="U33" s="6">
        <v>1</v>
      </c>
      <c r="V33" s="6">
        <v>0</v>
      </c>
      <c r="X33" s="4">
        <v>0</v>
      </c>
      <c r="Y33" s="4">
        <v>0</v>
      </c>
      <c r="AA33" s="5">
        <v>0</v>
      </c>
      <c r="AB33" s="5">
        <v>0</v>
      </c>
      <c r="AC33" s="85">
        <f t="shared" si="3"/>
        <v>1</v>
      </c>
      <c r="AD33" s="2">
        <v>45096</v>
      </c>
      <c r="AE33" t="s">
        <v>90</v>
      </c>
      <c r="AH33" t="s">
        <v>172</v>
      </c>
      <c r="AI33" t="s">
        <v>176</v>
      </c>
    </row>
    <row r="34" spans="1:35" x14ac:dyDescent="0.25">
      <c r="A34">
        <v>19</v>
      </c>
      <c r="B34" t="s">
        <v>46</v>
      </c>
      <c r="C34" t="str">
        <f t="shared" si="0"/>
        <v>19D</v>
      </c>
      <c r="D34" t="s">
        <v>164</v>
      </c>
      <c r="F34">
        <v>530</v>
      </c>
      <c r="G34">
        <v>229.99999999999997</v>
      </c>
      <c r="H34">
        <v>100</v>
      </c>
      <c r="I34" s="10">
        <f t="shared" si="1"/>
        <v>17.489999999999998</v>
      </c>
      <c r="J34" t="s">
        <v>4</v>
      </c>
      <c r="K34" s="1">
        <v>20</v>
      </c>
      <c r="L34">
        <v>20</v>
      </c>
      <c r="M34">
        <f t="shared" si="4"/>
        <v>20</v>
      </c>
      <c r="N34" t="s">
        <v>164</v>
      </c>
      <c r="O34">
        <v>2023</v>
      </c>
      <c r="P34">
        <v>0</v>
      </c>
      <c r="Q34">
        <v>0</v>
      </c>
      <c r="R34">
        <v>0</v>
      </c>
      <c r="S34">
        <f t="shared" si="2"/>
        <v>0</v>
      </c>
      <c r="U34" s="6">
        <v>0</v>
      </c>
      <c r="V34" s="6">
        <v>1</v>
      </c>
      <c r="X34" s="4">
        <v>0</v>
      </c>
      <c r="Y34" s="4">
        <v>1</v>
      </c>
      <c r="AA34" s="5">
        <v>0</v>
      </c>
      <c r="AB34" s="5">
        <v>0</v>
      </c>
      <c r="AC34" s="85">
        <f t="shared" si="3"/>
        <v>2</v>
      </c>
      <c r="AD34" s="2">
        <v>45096</v>
      </c>
      <c r="AE34" t="s">
        <v>90</v>
      </c>
      <c r="AH34" t="s">
        <v>172</v>
      </c>
      <c r="AI34" t="s">
        <v>176</v>
      </c>
    </row>
    <row r="35" spans="1:35" x14ac:dyDescent="0.25">
      <c r="A35">
        <v>19</v>
      </c>
      <c r="B35" t="s">
        <v>34</v>
      </c>
      <c r="C35" t="str">
        <f t="shared" si="0"/>
        <v>19E</v>
      </c>
      <c r="D35" t="s">
        <v>164</v>
      </c>
      <c r="F35">
        <v>640</v>
      </c>
      <c r="G35">
        <v>229.99999999999997</v>
      </c>
      <c r="H35">
        <v>110.00000000000001</v>
      </c>
      <c r="I35" s="10">
        <f t="shared" si="1"/>
        <v>21.76</v>
      </c>
      <c r="J35" t="s">
        <v>8</v>
      </c>
      <c r="K35" s="1">
        <v>30</v>
      </c>
      <c r="L35">
        <v>30</v>
      </c>
      <c r="M35">
        <f t="shared" si="4"/>
        <v>30</v>
      </c>
      <c r="N35" t="s">
        <v>164</v>
      </c>
      <c r="O35">
        <v>2023</v>
      </c>
      <c r="P35">
        <v>1</v>
      </c>
      <c r="Q35">
        <v>0</v>
      </c>
      <c r="R35">
        <v>0</v>
      </c>
      <c r="S35">
        <f t="shared" si="2"/>
        <v>0</v>
      </c>
      <c r="U35" s="6">
        <v>0</v>
      </c>
      <c r="V35" s="6">
        <v>0</v>
      </c>
      <c r="X35" s="4">
        <v>0</v>
      </c>
      <c r="Y35" s="4">
        <v>0</v>
      </c>
      <c r="AA35" s="5">
        <v>0</v>
      </c>
      <c r="AB35" s="5">
        <v>1</v>
      </c>
      <c r="AC35" s="85">
        <f t="shared" si="3"/>
        <v>1</v>
      </c>
      <c r="AD35" s="2">
        <v>45096</v>
      </c>
      <c r="AE35" t="s">
        <v>90</v>
      </c>
      <c r="AH35" t="s">
        <v>172</v>
      </c>
      <c r="AI35" t="s">
        <v>176</v>
      </c>
    </row>
    <row r="36" spans="1:35" x14ac:dyDescent="0.25">
      <c r="A36">
        <v>19</v>
      </c>
      <c r="B36" t="s">
        <v>37</v>
      </c>
      <c r="C36" t="str">
        <f t="shared" si="0"/>
        <v>19G</v>
      </c>
      <c r="D36" t="s">
        <v>164</v>
      </c>
      <c r="F36">
        <v>700</v>
      </c>
      <c r="G36">
        <v>170</v>
      </c>
      <c r="H36">
        <v>150</v>
      </c>
      <c r="I36" s="10">
        <f t="shared" si="1"/>
        <v>22.4</v>
      </c>
      <c r="J36" t="s">
        <v>4</v>
      </c>
      <c r="K36" s="1">
        <v>20</v>
      </c>
      <c r="L36">
        <v>20</v>
      </c>
      <c r="M36">
        <f t="shared" si="4"/>
        <v>20</v>
      </c>
      <c r="N36" t="s">
        <v>164</v>
      </c>
      <c r="O36">
        <v>2023</v>
      </c>
      <c r="P36">
        <v>0</v>
      </c>
      <c r="Q36">
        <v>0</v>
      </c>
      <c r="R36">
        <v>0</v>
      </c>
      <c r="S36">
        <f t="shared" si="2"/>
        <v>0</v>
      </c>
      <c r="U36" s="6">
        <v>0</v>
      </c>
      <c r="V36" s="6">
        <v>0</v>
      </c>
      <c r="X36" s="4">
        <v>0</v>
      </c>
      <c r="Y36" s="4">
        <v>0</v>
      </c>
      <c r="AA36" s="5">
        <v>0</v>
      </c>
      <c r="AB36" s="5">
        <v>0</v>
      </c>
      <c r="AC36" s="85">
        <f t="shared" si="3"/>
        <v>0</v>
      </c>
      <c r="AD36" s="2">
        <v>45096</v>
      </c>
      <c r="AE36" t="s">
        <v>90</v>
      </c>
      <c r="AH36" t="s">
        <v>172</v>
      </c>
      <c r="AI36" t="s">
        <v>176</v>
      </c>
    </row>
    <row r="37" spans="1:35" x14ac:dyDescent="0.25">
      <c r="A37">
        <v>19</v>
      </c>
      <c r="B37" t="s">
        <v>35</v>
      </c>
      <c r="C37" t="str">
        <f t="shared" si="0"/>
        <v>19J</v>
      </c>
      <c r="D37" t="s">
        <v>164</v>
      </c>
      <c r="F37">
        <v>630</v>
      </c>
      <c r="G37">
        <v>170</v>
      </c>
      <c r="H37">
        <v>200</v>
      </c>
      <c r="I37" s="10">
        <f t="shared" si="1"/>
        <v>23.31</v>
      </c>
      <c r="J37" t="s">
        <v>6</v>
      </c>
      <c r="K37" s="1">
        <v>10</v>
      </c>
      <c r="L37">
        <v>10</v>
      </c>
      <c r="M37">
        <f t="shared" si="4"/>
        <v>10</v>
      </c>
      <c r="N37" t="s">
        <v>164</v>
      </c>
      <c r="O37">
        <v>2023</v>
      </c>
      <c r="P37">
        <v>0</v>
      </c>
      <c r="Q37">
        <v>0</v>
      </c>
      <c r="R37">
        <v>0</v>
      </c>
      <c r="S37">
        <f t="shared" si="2"/>
        <v>0</v>
      </c>
      <c r="U37" s="6">
        <v>0</v>
      </c>
      <c r="V37" s="6">
        <v>3</v>
      </c>
      <c r="X37" s="4">
        <v>0</v>
      </c>
      <c r="Y37" s="4">
        <v>0</v>
      </c>
      <c r="AA37" s="5">
        <v>0</v>
      </c>
      <c r="AB37" s="5">
        <v>0</v>
      </c>
      <c r="AC37" s="85">
        <f t="shared" si="3"/>
        <v>3</v>
      </c>
      <c r="AD37" s="2">
        <v>45096</v>
      </c>
      <c r="AE37" t="s">
        <v>90</v>
      </c>
      <c r="AH37" t="s">
        <v>172</v>
      </c>
      <c r="AI37" t="s">
        <v>176</v>
      </c>
    </row>
    <row r="38" spans="1:35" x14ac:dyDescent="0.25">
      <c r="A38">
        <v>19</v>
      </c>
      <c r="B38" t="s">
        <v>43</v>
      </c>
      <c r="C38" t="str">
        <f t="shared" si="0"/>
        <v>19K</v>
      </c>
      <c r="D38" t="s">
        <v>164</v>
      </c>
      <c r="F38">
        <v>460</v>
      </c>
      <c r="G38">
        <v>170</v>
      </c>
      <c r="H38">
        <v>170</v>
      </c>
      <c r="I38" s="10">
        <f t="shared" si="1"/>
        <v>15.64</v>
      </c>
      <c r="J38" t="s">
        <v>4</v>
      </c>
      <c r="K38" s="1">
        <v>20</v>
      </c>
      <c r="L38">
        <v>20</v>
      </c>
      <c r="M38">
        <f t="shared" si="4"/>
        <v>20</v>
      </c>
      <c r="N38" t="s">
        <v>164</v>
      </c>
      <c r="O38">
        <v>2023</v>
      </c>
      <c r="P38">
        <v>0</v>
      </c>
      <c r="Q38">
        <v>0</v>
      </c>
      <c r="R38">
        <v>0</v>
      </c>
      <c r="S38">
        <f t="shared" si="2"/>
        <v>0</v>
      </c>
      <c r="X38" s="4">
        <v>0</v>
      </c>
      <c r="Y38" s="4">
        <v>0</v>
      </c>
      <c r="AA38" s="5">
        <v>0</v>
      </c>
      <c r="AB38" s="5">
        <v>1</v>
      </c>
      <c r="AC38" s="85">
        <f t="shared" si="3"/>
        <v>1</v>
      </c>
      <c r="AD38" s="2">
        <v>45096</v>
      </c>
      <c r="AE38" t="s">
        <v>90</v>
      </c>
      <c r="AF38" t="s">
        <v>130</v>
      </c>
      <c r="AH38" t="s">
        <v>172</v>
      </c>
      <c r="AI38" t="s">
        <v>176</v>
      </c>
    </row>
    <row r="39" spans="1:35" x14ac:dyDescent="0.25">
      <c r="A39">
        <v>19</v>
      </c>
      <c r="B39" t="s">
        <v>44</v>
      </c>
      <c r="C39" t="str">
        <f t="shared" si="0"/>
        <v>19L</v>
      </c>
      <c r="D39" t="s">
        <v>164</v>
      </c>
      <c r="F39">
        <v>620</v>
      </c>
      <c r="G39">
        <v>170</v>
      </c>
      <c r="H39">
        <v>229.99999999999997</v>
      </c>
      <c r="I39" s="10">
        <f t="shared" si="1"/>
        <v>24.8</v>
      </c>
      <c r="J39" t="s">
        <v>8</v>
      </c>
      <c r="K39" s="1">
        <v>30</v>
      </c>
      <c r="L39">
        <v>30</v>
      </c>
      <c r="M39">
        <f t="shared" si="4"/>
        <v>30</v>
      </c>
      <c r="N39" t="s">
        <v>164</v>
      </c>
      <c r="O39">
        <v>2023</v>
      </c>
      <c r="P39">
        <v>0</v>
      </c>
      <c r="Q39">
        <v>0</v>
      </c>
      <c r="R39">
        <v>0</v>
      </c>
      <c r="S39">
        <f t="shared" si="2"/>
        <v>0</v>
      </c>
      <c r="U39" s="6">
        <v>0</v>
      </c>
      <c r="V39" s="6">
        <v>0</v>
      </c>
      <c r="X39" s="4">
        <v>0</v>
      </c>
      <c r="Y39" s="4">
        <v>0</v>
      </c>
      <c r="AA39" s="5">
        <v>0</v>
      </c>
      <c r="AB39" s="5">
        <v>0</v>
      </c>
      <c r="AC39" s="85">
        <f t="shared" si="3"/>
        <v>0</v>
      </c>
      <c r="AD39" s="2">
        <v>45096</v>
      </c>
      <c r="AE39" t="s">
        <v>90</v>
      </c>
      <c r="AH39" t="s">
        <v>172</v>
      </c>
      <c r="AI39" t="s">
        <v>176</v>
      </c>
    </row>
    <row r="40" spans="1:35" x14ac:dyDescent="0.25">
      <c r="A40">
        <v>19</v>
      </c>
      <c r="B40" t="s">
        <v>45</v>
      </c>
      <c r="C40" t="str">
        <f t="shared" si="0"/>
        <v>19M</v>
      </c>
      <c r="D40" t="s">
        <v>165</v>
      </c>
      <c r="F40">
        <v>100</v>
      </c>
      <c r="G40">
        <v>50</v>
      </c>
      <c r="H40">
        <v>50</v>
      </c>
      <c r="I40" s="3">
        <f t="shared" si="1"/>
        <v>1</v>
      </c>
      <c r="J40" t="s">
        <v>4</v>
      </c>
      <c r="K40" s="1">
        <v>20</v>
      </c>
      <c r="L40">
        <v>20</v>
      </c>
      <c r="M40">
        <f t="shared" si="4"/>
        <v>20</v>
      </c>
      <c r="N40" t="s">
        <v>164</v>
      </c>
      <c r="O40">
        <v>2023</v>
      </c>
      <c r="P40">
        <v>0</v>
      </c>
      <c r="Q40">
        <v>0</v>
      </c>
      <c r="R40">
        <v>0</v>
      </c>
      <c r="S40">
        <f t="shared" si="2"/>
        <v>0</v>
      </c>
      <c r="U40" s="6">
        <v>0</v>
      </c>
      <c r="V40" s="6">
        <v>0</v>
      </c>
      <c r="X40" s="4">
        <v>0</v>
      </c>
      <c r="Y40" s="4">
        <v>0</v>
      </c>
      <c r="AA40" s="5">
        <v>0</v>
      </c>
      <c r="AB40" s="5">
        <v>0</v>
      </c>
      <c r="AC40" s="85">
        <f t="shared" si="3"/>
        <v>0</v>
      </c>
      <c r="AD40" s="2">
        <v>45096</v>
      </c>
      <c r="AE40" t="s">
        <v>90</v>
      </c>
      <c r="AH40" t="s">
        <v>172</v>
      </c>
      <c r="AI40" t="s">
        <v>176</v>
      </c>
    </row>
    <row r="41" spans="1:35" x14ac:dyDescent="0.25">
      <c r="A41">
        <v>20</v>
      </c>
      <c r="C41" t="str">
        <f t="shared" si="0"/>
        <v>20</v>
      </c>
      <c r="D41" t="s">
        <v>165</v>
      </c>
      <c r="F41">
        <v>200</v>
      </c>
      <c r="G41">
        <v>50</v>
      </c>
      <c r="H41">
        <v>50</v>
      </c>
      <c r="I41" s="10">
        <f t="shared" si="1"/>
        <v>2</v>
      </c>
      <c r="J41" t="s">
        <v>4</v>
      </c>
      <c r="K41" s="1">
        <v>20</v>
      </c>
      <c r="L41">
        <v>20</v>
      </c>
      <c r="M41">
        <f t="shared" si="4"/>
        <v>20</v>
      </c>
      <c r="N41" t="s">
        <v>164</v>
      </c>
      <c r="O41">
        <v>2023</v>
      </c>
      <c r="P41">
        <v>0</v>
      </c>
      <c r="Q41">
        <v>0</v>
      </c>
      <c r="R41">
        <v>0</v>
      </c>
      <c r="S41">
        <f t="shared" si="2"/>
        <v>0</v>
      </c>
      <c r="U41" s="6">
        <v>0</v>
      </c>
      <c r="V41" s="6">
        <v>0</v>
      </c>
      <c r="X41" s="4">
        <v>0</v>
      </c>
      <c r="Y41" s="4">
        <v>0</v>
      </c>
      <c r="AA41" s="5">
        <v>0</v>
      </c>
      <c r="AB41" s="5">
        <v>0</v>
      </c>
      <c r="AC41" s="85">
        <f t="shared" si="3"/>
        <v>0</v>
      </c>
      <c r="AD41" s="2">
        <v>45096</v>
      </c>
      <c r="AE41" t="s">
        <v>90</v>
      </c>
      <c r="AH41" t="s">
        <v>172</v>
      </c>
      <c r="AI41" t="s">
        <v>176</v>
      </c>
    </row>
    <row r="42" spans="1:35" x14ac:dyDescent="0.25">
      <c r="A42">
        <v>21</v>
      </c>
      <c r="C42" t="str">
        <f t="shared" si="0"/>
        <v>21</v>
      </c>
      <c r="D42" t="s">
        <v>165</v>
      </c>
      <c r="F42">
        <v>290</v>
      </c>
      <c r="G42">
        <v>0</v>
      </c>
      <c r="H42">
        <v>130</v>
      </c>
      <c r="I42" s="10">
        <f t="shared" si="1"/>
        <v>3.77</v>
      </c>
      <c r="J42" t="s">
        <v>6</v>
      </c>
      <c r="K42" s="1">
        <v>10</v>
      </c>
      <c r="L42">
        <v>10</v>
      </c>
      <c r="M42">
        <f t="shared" si="4"/>
        <v>10</v>
      </c>
      <c r="N42" t="s">
        <v>164</v>
      </c>
      <c r="O42">
        <v>2023</v>
      </c>
      <c r="P42">
        <v>0</v>
      </c>
      <c r="Q42">
        <v>0</v>
      </c>
      <c r="R42">
        <v>0</v>
      </c>
      <c r="S42">
        <f t="shared" si="2"/>
        <v>0</v>
      </c>
      <c r="U42" s="6">
        <v>0</v>
      </c>
      <c r="V42" s="6">
        <v>2</v>
      </c>
      <c r="X42" s="4">
        <v>0</v>
      </c>
      <c r="Y42" s="4">
        <v>0</v>
      </c>
      <c r="AA42" s="5">
        <v>0</v>
      </c>
      <c r="AB42" s="5">
        <v>0</v>
      </c>
      <c r="AC42" s="85">
        <f t="shared" si="3"/>
        <v>2</v>
      </c>
      <c r="AD42" s="2">
        <v>45096</v>
      </c>
      <c r="AE42" t="s">
        <v>90</v>
      </c>
      <c r="AH42" t="s">
        <v>172</v>
      </c>
      <c r="AI42" t="s">
        <v>176</v>
      </c>
    </row>
    <row r="43" spans="1:35" x14ac:dyDescent="0.25">
      <c r="A43">
        <v>22</v>
      </c>
      <c r="C43" t="str">
        <f t="shared" si="0"/>
        <v>22</v>
      </c>
      <c r="D43" t="s">
        <v>165</v>
      </c>
      <c r="F43">
        <v>190</v>
      </c>
      <c r="G43">
        <v>100</v>
      </c>
      <c r="I43" s="10">
        <f t="shared" si="1"/>
        <v>1.9</v>
      </c>
      <c r="J43" t="s">
        <v>8</v>
      </c>
      <c r="K43" s="1">
        <v>30</v>
      </c>
      <c r="L43">
        <v>30</v>
      </c>
      <c r="M43">
        <f t="shared" si="4"/>
        <v>30</v>
      </c>
      <c r="N43" t="s">
        <v>164</v>
      </c>
      <c r="O43">
        <v>2023</v>
      </c>
      <c r="P43">
        <v>0</v>
      </c>
      <c r="Q43">
        <v>0</v>
      </c>
      <c r="R43">
        <v>0</v>
      </c>
      <c r="S43">
        <f t="shared" si="2"/>
        <v>0</v>
      </c>
      <c r="U43" s="6">
        <v>0</v>
      </c>
      <c r="V43" s="6">
        <v>0</v>
      </c>
      <c r="X43" s="4">
        <v>0</v>
      </c>
      <c r="Y43" s="4">
        <v>0</v>
      </c>
      <c r="AA43" s="5">
        <v>0</v>
      </c>
      <c r="AB43" s="5">
        <v>0</v>
      </c>
      <c r="AC43" s="85">
        <f t="shared" si="3"/>
        <v>0</v>
      </c>
      <c r="AD43" s="2">
        <v>45096</v>
      </c>
      <c r="AE43" t="s">
        <v>90</v>
      </c>
      <c r="AH43" t="s">
        <v>172</v>
      </c>
      <c r="AI43" t="s">
        <v>176</v>
      </c>
    </row>
    <row r="44" spans="1:35" x14ac:dyDescent="0.25">
      <c r="A44">
        <v>24</v>
      </c>
      <c r="C44" t="str">
        <f t="shared" si="0"/>
        <v>24</v>
      </c>
      <c r="D44" t="s">
        <v>164</v>
      </c>
      <c r="F44">
        <v>770</v>
      </c>
      <c r="G44">
        <v>140</v>
      </c>
      <c r="H44">
        <v>150</v>
      </c>
      <c r="I44" s="10">
        <f t="shared" si="1"/>
        <v>22.33</v>
      </c>
      <c r="J44" t="s">
        <v>8</v>
      </c>
      <c r="K44" s="1">
        <v>30</v>
      </c>
      <c r="L44">
        <v>30</v>
      </c>
      <c r="M44">
        <f t="shared" si="4"/>
        <v>30</v>
      </c>
      <c r="N44" t="s">
        <v>164</v>
      </c>
      <c r="O44">
        <v>2023</v>
      </c>
      <c r="P44">
        <v>0</v>
      </c>
      <c r="Q44">
        <v>0</v>
      </c>
      <c r="R44">
        <v>0</v>
      </c>
      <c r="S44">
        <f t="shared" si="2"/>
        <v>0</v>
      </c>
      <c r="U44" s="6">
        <v>0</v>
      </c>
      <c r="V44" s="6">
        <v>0</v>
      </c>
      <c r="X44" s="4">
        <v>0</v>
      </c>
      <c r="Y44" s="4">
        <v>0</v>
      </c>
      <c r="AA44" s="5">
        <v>0</v>
      </c>
      <c r="AB44" s="5">
        <v>0</v>
      </c>
      <c r="AC44" s="85">
        <f t="shared" si="3"/>
        <v>0</v>
      </c>
      <c r="AD44" s="2">
        <v>45096</v>
      </c>
      <c r="AE44" t="s">
        <v>90</v>
      </c>
      <c r="AH44" t="s">
        <v>172</v>
      </c>
      <c r="AI44" t="s">
        <v>176</v>
      </c>
    </row>
    <row r="45" spans="1:35" x14ac:dyDescent="0.25">
      <c r="A45" s="13">
        <v>25</v>
      </c>
      <c r="B45" s="13"/>
      <c r="C45" t="str">
        <f t="shared" si="0"/>
        <v>25</v>
      </c>
      <c r="D45" t="s">
        <v>165</v>
      </c>
      <c r="E45" s="13"/>
      <c r="F45" s="13">
        <v>100</v>
      </c>
      <c r="G45" s="13">
        <v>100</v>
      </c>
      <c r="H45" s="13"/>
      <c r="I45" s="10">
        <f t="shared" si="1"/>
        <v>1</v>
      </c>
      <c r="J45" s="13" t="s">
        <v>4</v>
      </c>
      <c r="K45" s="14">
        <v>20</v>
      </c>
      <c r="L45" s="10">
        <v>20</v>
      </c>
      <c r="M45">
        <f t="shared" si="4"/>
        <v>20</v>
      </c>
      <c r="N45" t="s">
        <v>164</v>
      </c>
      <c r="O45">
        <v>2023</v>
      </c>
      <c r="P45" s="13">
        <v>0</v>
      </c>
      <c r="Q45" s="13">
        <v>0</v>
      </c>
      <c r="R45" s="13">
        <v>0</v>
      </c>
      <c r="S45">
        <f t="shared" si="2"/>
        <v>0</v>
      </c>
      <c r="T45" s="13"/>
      <c r="U45" s="22">
        <v>0</v>
      </c>
      <c r="V45" s="22">
        <v>0</v>
      </c>
      <c r="W45" s="10"/>
      <c r="X45" s="20">
        <v>0</v>
      </c>
      <c r="Y45" s="20">
        <v>0</v>
      </c>
      <c r="Z45" s="10"/>
      <c r="AA45" s="21">
        <v>0</v>
      </c>
      <c r="AB45" s="21">
        <v>0</v>
      </c>
      <c r="AC45" s="85">
        <f t="shared" si="3"/>
        <v>0</v>
      </c>
      <c r="AD45" s="2">
        <v>45096</v>
      </c>
      <c r="AE45" t="s">
        <v>90</v>
      </c>
      <c r="AF45" s="13"/>
      <c r="AG45" s="13" t="s">
        <v>111</v>
      </c>
      <c r="AH45" s="10" t="s">
        <v>172</v>
      </c>
      <c r="AI45" t="s">
        <v>176</v>
      </c>
    </row>
    <row r="46" spans="1:35" x14ac:dyDescent="0.25">
      <c r="A46" s="13">
        <v>26</v>
      </c>
      <c r="B46" s="13"/>
      <c r="C46" t="str">
        <f t="shared" si="0"/>
        <v>26</v>
      </c>
      <c r="D46" t="s">
        <v>165</v>
      </c>
      <c r="E46" s="13"/>
      <c r="F46" s="10">
        <v>100</v>
      </c>
      <c r="G46" s="10">
        <v>100</v>
      </c>
      <c r="H46" s="13"/>
      <c r="I46" s="10">
        <f t="shared" si="1"/>
        <v>1</v>
      </c>
      <c r="J46" s="13" t="s">
        <v>6</v>
      </c>
      <c r="K46" s="14">
        <v>10</v>
      </c>
      <c r="L46" s="10">
        <v>10</v>
      </c>
      <c r="M46">
        <f t="shared" si="4"/>
        <v>10</v>
      </c>
      <c r="N46" t="s">
        <v>164</v>
      </c>
      <c r="O46">
        <v>2023</v>
      </c>
      <c r="P46" s="10">
        <v>0</v>
      </c>
      <c r="Q46" s="10">
        <v>0</v>
      </c>
      <c r="R46" s="10">
        <v>0</v>
      </c>
      <c r="S46">
        <f t="shared" si="2"/>
        <v>0</v>
      </c>
      <c r="T46" s="13"/>
      <c r="U46" s="22">
        <v>0</v>
      </c>
      <c r="V46" s="22">
        <v>0</v>
      </c>
      <c r="W46" s="10"/>
      <c r="X46" s="20">
        <v>0</v>
      </c>
      <c r="Y46" s="20">
        <v>0</v>
      </c>
      <c r="Z46" s="10"/>
      <c r="AA46" s="21">
        <v>0</v>
      </c>
      <c r="AB46" s="21">
        <v>0</v>
      </c>
      <c r="AC46" s="85">
        <f t="shared" si="3"/>
        <v>0</v>
      </c>
      <c r="AD46" s="2">
        <v>45096</v>
      </c>
      <c r="AE46" t="s">
        <v>90</v>
      </c>
      <c r="AF46" s="13"/>
      <c r="AG46" s="13" t="s">
        <v>112</v>
      </c>
      <c r="AH46" s="10" t="s">
        <v>172</v>
      </c>
      <c r="AI46" t="s">
        <v>176</v>
      </c>
    </row>
    <row r="47" spans="1:35" x14ac:dyDescent="0.25">
      <c r="A47">
        <v>27</v>
      </c>
      <c r="B47" t="s">
        <v>40</v>
      </c>
      <c r="C47" t="str">
        <f t="shared" si="0"/>
        <v>27A</v>
      </c>
      <c r="D47" t="s">
        <v>165</v>
      </c>
      <c r="F47">
        <v>100</v>
      </c>
      <c r="G47">
        <v>100</v>
      </c>
      <c r="H47">
        <v>0</v>
      </c>
      <c r="I47" s="10">
        <f t="shared" si="1"/>
        <v>1</v>
      </c>
      <c r="J47" t="s">
        <v>4</v>
      </c>
      <c r="K47" s="1">
        <v>20</v>
      </c>
      <c r="L47">
        <v>20</v>
      </c>
      <c r="M47">
        <f t="shared" si="4"/>
        <v>20</v>
      </c>
      <c r="N47" t="s">
        <v>164</v>
      </c>
      <c r="O47">
        <v>2023</v>
      </c>
      <c r="P47">
        <v>0</v>
      </c>
      <c r="Q47">
        <v>0</v>
      </c>
      <c r="R47">
        <v>0</v>
      </c>
      <c r="S47">
        <f t="shared" si="2"/>
        <v>0</v>
      </c>
      <c r="U47" s="6">
        <v>0</v>
      </c>
      <c r="V47" s="6">
        <v>0</v>
      </c>
      <c r="X47" s="4">
        <v>0</v>
      </c>
      <c r="Y47" s="4">
        <v>0</v>
      </c>
      <c r="AA47" s="5">
        <v>0</v>
      </c>
      <c r="AB47" s="5">
        <v>0</v>
      </c>
      <c r="AC47" s="85">
        <f t="shared" si="3"/>
        <v>0</v>
      </c>
      <c r="AD47" s="2">
        <v>45096</v>
      </c>
      <c r="AE47" t="s">
        <v>90</v>
      </c>
      <c r="AH47" t="s">
        <v>170</v>
      </c>
      <c r="AI47" t="s">
        <v>176</v>
      </c>
    </row>
    <row r="48" spans="1:35" x14ac:dyDescent="0.25">
      <c r="A48">
        <v>27</v>
      </c>
      <c r="B48" t="s">
        <v>41</v>
      </c>
      <c r="C48" t="str">
        <f t="shared" si="0"/>
        <v>27B</v>
      </c>
      <c r="D48" t="s">
        <v>164</v>
      </c>
      <c r="F48">
        <v>360</v>
      </c>
      <c r="G48">
        <v>150</v>
      </c>
      <c r="H48">
        <v>120</v>
      </c>
      <c r="I48" s="10">
        <f t="shared" si="1"/>
        <v>9.7200000000000006</v>
      </c>
      <c r="J48" t="s">
        <v>8</v>
      </c>
      <c r="K48" s="1">
        <v>30</v>
      </c>
      <c r="L48">
        <v>30</v>
      </c>
      <c r="M48">
        <f t="shared" si="4"/>
        <v>30</v>
      </c>
      <c r="N48" t="s">
        <v>165</v>
      </c>
      <c r="O48">
        <v>2023</v>
      </c>
      <c r="P48">
        <v>0</v>
      </c>
      <c r="Q48">
        <v>0</v>
      </c>
      <c r="R48">
        <v>0</v>
      </c>
      <c r="S48">
        <f t="shared" si="2"/>
        <v>0</v>
      </c>
      <c r="U48" s="6">
        <v>0</v>
      </c>
      <c r="V48" s="6">
        <v>3</v>
      </c>
      <c r="X48" s="4">
        <v>0</v>
      </c>
      <c r="Y48" s="4">
        <v>0</v>
      </c>
      <c r="AA48" s="5">
        <v>0</v>
      </c>
      <c r="AB48" s="5">
        <v>0</v>
      </c>
      <c r="AC48" s="85">
        <f t="shared" si="3"/>
        <v>3</v>
      </c>
      <c r="AD48" s="2">
        <v>45096</v>
      </c>
      <c r="AE48" t="s">
        <v>90</v>
      </c>
      <c r="AH48" t="s">
        <v>170</v>
      </c>
      <c r="AI48" t="s">
        <v>176</v>
      </c>
    </row>
    <row r="49" spans="1:35" x14ac:dyDescent="0.25">
      <c r="A49">
        <v>27</v>
      </c>
      <c r="B49" t="s">
        <v>42</v>
      </c>
      <c r="C49" t="str">
        <f t="shared" si="0"/>
        <v>27C</v>
      </c>
      <c r="D49" t="s">
        <v>164</v>
      </c>
      <c r="F49">
        <v>500</v>
      </c>
      <c r="G49">
        <v>150</v>
      </c>
      <c r="H49">
        <v>110</v>
      </c>
      <c r="I49" s="10">
        <f t="shared" si="1"/>
        <v>13</v>
      </c>
      <c r="J49" t="s">
        <v>6</v>
      </c>
      <c r="K49" s="1">
        <v>10</v>
      </c>
      <c r="L49">
        <v>10</v>
      </c>
      <c r="M49">
        <f t="shared" si="4"/>
        <v>10</v>
      </c>
      <c r="N49" t="s">
        <v>165</v>
      </c>
      <c r="O49">
        <v>2023</v>
      </c>
      <c r="P49">
        <v>5</v>
      </c>
      <c r="Q49">
        <v>0</v>
      </c>
      <c r="R49">
        <v>0</v>
      </c>
      <c r="S49">
        <f t="shared" si="2"/>
        <v>0</v>
      </c>
      <c r="U49" s="6">
        <v>1</v>
      </c>
      <c r="V49" s="6">
        <v>15</v>
      </c>
      <c r="X49" s="4">
        <v>0</v>
      </c>
      <c r="Y49" s="4">
        <v>0</v>
      </c>
      <c r="AA49" s="5">
        <v>0</v>
      </c>
      <c r="AB49" s="5">
        <v>1</v>
      </c>
      <c r="AC49" s="85">
        <f t="shared" si="3"/>
        <v>17</v>
      </c>
      <c r="AD49" s="2">
        <v>45096</v>
      </c>
      <c r="AE49" t="s">
        <v>90</v>
      </c>
      <c r="AH49" t="s">
        <v>170</v>
      </c>
      <c r="AI49" t="s">
        <v>176</v>
      </c>
    </row>
    <row r="50" spans="1:35" x14ac:dyDescent="0.25">
      <c r="A50">
        <v>28</v>
      </c>
      <c r="B50" t="s">
        <v>40</v>
      </c>
      <c r="C50" t="str">
        <f t="shared" si="0"/>
        <v>28A</v>
      </c>
      <c r="D50" t="s">
        <v>164</v>
      </c>
      <c r="F50">
        <v>450</v>
      </c>
      <c r="G50">
        <v>220</v>
      </c>
      <c r="H50">
        <v>100</v>
      </c>
      <c r="I50" s="10">
        <f t="shared" si="1"/>
        <v>14.4</v>
      </c>
      <c r="J50" t="s">
        <v>8</v>
      </c>
      <c r="K50" s="1">
        <v>30</v>
      </c>
      <c r="L50">
        <v>30</v>
      </c>
      <c r="M50" s="10">
        <f t="shared" si="4"/>
        <v>30</v>
      </c>
      <c r="N50" t="s">
        <v>165</v>
      </c>
      <c r="O50">
        <v>2023</v>
      </c>
      <c r="P50">
        <v>0</v>
      </c>
      <c r="Q50">
        <v>0</v>
      </c>
      <c r="R50">
        <v>0</v>
      </c>
      <c r="S50">
        <f t="shared" si="2"/>
        <v>0</v>
      </c>
      <c r="U50" s="6">
        <v>2</v>
      </c>
      <c r="V50" s="6">
        <v>5</v>
      </c>
      <c r="X50" s="4">
        <v>0</v>
      </c>
      <c r="Y50" s="4">
        <v>0</v>
      </c>
      <c r="AA50" s="5">
        <v>0</v>
      </c>
      <c r="AB50" s="5">
        <v>3</v>
      </c>
      <c r="AC50" s="85">
        <f t="shared" si="3"/>
        <v>10</v>
      </c>
      <c r="AD50" s="2">
        <v>45096</v>
      </c>
      <c r="AE50" t="s">
        <v>90</v>
      </c>
      <c r="AH50" t="s">
        <v>170</v>
      </c>
      <c r="AI50" t="s">
        <v>176</v>
      </c>
    </row>
    <row r="51" spans="1:35" x14ac:dyDescent="0.25">
      <c r="A51">
        <v>28</v>
      </c>
      <c r="B51" t="s">
        <v>41</v>
      </c>
      <c r="C51" t="str">
        <f t="shared" si="0"/>
        <v>28B</v>
      </c>
      <c r="D51" t="s">
        <v>164</v>
      </c>
      <c r="F51">
        <v>540</v>
      </c>
      <c r="G51">
        <v>220</v>
      </c>
      <c r="H51">
        <v>100</v>
      </c>
      <c r="I51" s="10">
        <f t="shared" si="1"/>
        <v>17.28</v>
      </c>
      <c r="J51" t="s">
        <v>6</v>
      </c>
      <c r="K51" s="1">
        <v>10</v>
      </c>
      <c r="L51">
        <v>10</v>
      </c>
      <c r="M51">
        <f t="shared" si="4"/>
        <v>10</v>
      </c>
      <c r="N51" t="s">
        <v>164</v>
      </c>
      <c r="O51">
        <v>2023</v>
      </c>
      <c r="P51">
        <v>0</v>
      </c>
      <c r="Q51">
        <v>0</v>
      </c>
      <c r="R51">
        <v>0</v>
      </c>
      <c r="S51">
        <f t="shared" si="2"/>
        <v>0</v>
      </c>
      <c r="X51" s="4">
        <v>0</v>
      </c>
      <c r="Y51" s="4">
        <v>0</v>
      </c>
      <c r="AA51" s="5">
        <v>3</v>
      </c>
      <c r="AB51" s="5">
        <v>11</v>
      </c>
      <c r="AC51" s="85">
        <f t="shared" si="3"/>
        <v>14</v>
      </c>
      <c r="AD51" s="2">
        <v>45096</v>
      </c>
      <c r="AE51" t="s">
        <v>90</v>
      </c>
      <c r="AF51" t="s">
        <v>130</v>
      </c>
      <c r="AH51" t="s">
        <v>170</v>
      </c>
      <c r="AI51" t="s">
        <v>176</v>
      </c>
    </row>
    <row r="52" spans="1:35" x14ac:dyDescent="0.25">
      <c r="A52">
        <v>28</v>
      </c>
      <c r="B52" t="s">
        <v>42</v>
      </c>
      <c r="C52" t="str">
        <f t="shared" si="0"/>
        <v>28C</v>
      </c>
      <c r="D52" t="s">
        <v>164</v>
      </c>
      <c r="F52">
        <v>590</v>
      </c>
      <c r="G52">
        <v>220</v>
      </c>
      <c r="H52">
        <v>100</v>
      </c>
      <c r="I52" s="10">
        <f t="shared" si="1"/>
        <v>18.88</v>
      </c>
      <c r="J52" t="s">
        <v>4</v>
      </c>
      <c r="K52" s="1">
        <v>20</v>
      </c>
      <c r="L52">
        <v>20</v>
      </c>
      <c r="M52">
        <f t="shared" si="4"/>
        <v>20</v>
      </c>
      <c r="N52" t="s">
        <v>164</v>
      </c>
      <c r="O52">
        <v>2023</v>
      </c>
      <c r="P52">
        <v>144</v>
      </c>
      <c r="Q52">
        <v>0</v>
      </c>
      <c r="R52">
        <v>0</v>
      </c>
      <c r="S52">
        <f t="shared" si="2"/>
        <v>0</v>
      </c>
      <c r="X52" s="4">
        <v>0</v>
      </c>
      <c r="Y52" s="4">
        <v>0</v>
      </c>
      <c r="AA52" s="5">
        <v>30</v>
      </c>
      <c r="AB52" s="41"/>
      <c r="AC52" s="85">
        <f t="shared" si="3"/>
        <v>30</v>
      </c>
      <c r="AD52" s="2">
        <v>45096</v>
      </c>
      <c r="AE52" t="s">
        <v>90</v>
      </c>
      <c r="AF52" t="s">
        <v>130</v>
      </c>
      <c r="AH52" t="s">
        <v>170</v>
      </c>
      <c r="AI52" t="s">
        <v>176</v>
      </c>
    </row>
    <row r="53" spans="1:35" x14ac:dyDescent="0.25">
      <c r="A53">
        <v>28</v>
      </c>
      <c r="B53" t="s">
        <v>46</v>
      </c>
      <c r="C53" t="str">
        <f t="shared" si="0"/>
        <v>28D</v>
      </c>
      <c r="D53" t="s">
        <v>164</v>
      </c>
      <c r="F53">
        <v>350</v>
      </c>
      <c r="G53">
        <v>220</v>
      </c>
      <c r="H53">
        <v>100</v>
      </c>
      <c r="I53" s="10">
        <f t="shared" si="1"/>
        <v>11.2</v>
      </c>
      <c r="J53" t="s">
        <v>8</v>
      </c>
      <c r="K53" s="1">
        <v>30</v>
      </c>
      <c r="L53">
        <v>30</v>
      </c>
      <c r="M53">
        <f t="shared" si="4"/>
        <v>30</v>
      </c>
      <c r="N53" t="s">
        <v>164</v>
      </c>
      <c r="O53">
        <v>2023</v>
      </c>
      <c r="P53">
        <v>101</v>
      </c>
      <c r="Q53">
        <v>0</v>
      </c>
      <c r="R53">
        <v>0</v>
      </c>
      <c r="S53">
        <f t="shared" si="2"/>
        <v>0</v>
      </c>
      <c r="X53" s="4">
        <v>0</v>
      </c>
      <c r="Y53" s="4">
        <v>0</v>
      </c>
      <c r="AA53" s="5">
        <v>40</v>
      </c>
      <c r="AB53" s="41"/>
      <c r="AC53" s="85">
        <f t="shared" si="3"/>
        <v>40</v>
      </c>
      <c r="AD53" s="2">
        <v>45096</v>
      </c>
      <c r="AE53" t="s">
        <v>90</v>
      </c>
      <c r="AF53" t="s">
        <v>130</v>
      </c>
      <c r="AH53" t="s">
        <v>170</v>
      </c>
      <c r="AI53" t="s">
        <v>176</v>
      </c>
    </row>
    <row r="54" spans="1:35" x14ac:dyDescent="0.25">
      <c r="A54">
        <v>28</v>
      </c>
      <c r="B54" t="s">
        <v>34</v>
      </c>
      <c r="C54" t="str">
        <f t="shared" si="0"/>
        <v>28E</v>
      </c>
      <c r="D54" t="s">
        <v>164</v>
      </c>
      <c r="F54">
        <v>440</v>
      </c>
      <c r="G54">
        <v>220</v>
      </c>
      <c r="H54">
        <v>100</v>
      </c>
      <c r="I54" s="10">
        <f t="shared" si="1"/>
        <v>14.08</v>
      </c>
      <c r="J54" t="s">
        <v>6</v>
      </c>
      <c r="K54" s="1">
        <v>10</v>
      </c>
      <c r="L54">
        <v>10</v>
      </c>
      <c r="M54">
        <f t="shared" si="4"/>
        <v>10</v>
      </c>
      <c r="N54" t="s">
        <v>164</v>
      </c>
      <c r="O54">
        <v>2023</v>
      </c>
      <c r="P54">
        <v>185</v>
      </c>
      <c r="Q54">
        <v>0</v>
      </c>
      <c r="R54">
        <v>0</v>
      </c>
      <c r="S54">
        <f t="shared" si="2"/>
        <v>0</v>
      </c>
      <c r="U54" s="6">
        <v>0</v>
      </c>
      <c r="V54" s="6">
        <v>3</v>
      </c>
      <c r="X54" s="4">
        <v>0</v>
      </c>
      <c r="Y54" s="4">
        <v>0</v>
      </c>
      <c r="AA54" s="5">
        <v>38</v>
      </c>
      <c r="AB54" s="41"/>
      <c r="AC54" s="85">
        <f t="shared" si="3"/>
        <v>41</v>
      </c>
      <c r="AD54" s="2">
        <v>45096</v>
      </c>
      <c r="AE54" t="s">
        <v>90</v>
      </c>
      <c r="AH54" t="s">
        <v>170</v>
      </c>
      <c r="AI54" t="s">
        <v>176</v>
      </c>
    </row>
    <row r="55" spans="1:35" x14ac:dyDescent="0.25">
      <c r="A55">
        <v>29</v>
      </c>
      <c r="B55" s="10" t="s">
        <v>40</v>
      </c>
      <c r="C55" t="str">
        <f t="shared" si="0"/>
        <v>29A</v>
      </c>
      <c r="D55" t="s">
        <v>164</v>
      </c>
      <c r="E55" s="7"/>
      <c r="F55">
        <v>550</v>
      </c>
      <c r="G55">
        <v>180</v>
      </c>
      <c r="H55">
        <v>230</v>
      </c>
      <c r="I55" s="10">
        <f t="shared" si="1"/>
        <v>22.55</v>
      </c>
      <c r="J55" t="s">
        <v>6</v>
      </c>
      <c r="K55" s="1">
        <v>10</v>
      </c>
      <c r="L55">
        <v>15</v>
      </c>
      <c r="M55">
        <f t="shared" si="4"/>
        <v>15</v>
      </c>
      <c r="N55" t="s">
        <v>164</v>
      </c>
      <c r="O55">
        <v>2023</v>
      </c>
      <c r="P55">
        <v>1</v>
      </c>
      <c r="Q55">
        <v>0</v>
      </c>
      <c r="R55">
        <v>0</v>
      </c>
      <c r="S55">
        <f t="shared" si="2"/>
        <v>0</v>
      </c>
      <c r="U55" s="6">
        <v>0</v>
      </c>
      <c r="V55" s="6">
        <v>0</v>
      </c>
      <c r="X55" s="4">
        <v>0</v>
      </c>
      <c r="Y55" s="4">
        <v>0</v>
      </c>
      <c r="AA55" s="5">
        <v>0</v>
      </c>
      <c r="AB55" s="5">
        <v>2</v>
      </c>
      <c r="AC55" s="85">
        <f t="shared" si="3"/>
        <v>2</v>
      </c>
      <c r="AD55" s="2">
        <v>45096</v>
      </c>
      <c r="AE55" t="s">
        <v>90</v>
      </c>
      <c r="AH55" t="s">
        <v>172</v>
      </c>
      <c r="AI55" t="s">
        <v>175</v>
      </c>
    </row>
    <row r="56" spans="1:35" x14ac:dyDescent="0.25">
      <c r="A56">
        <v>29</v>
      </c>
      <c r="B56" s="10" t="s">
        <v>41</v>
      </c>
      <c r="C56" t="str">
        <f t="shared" si="0"/>
        <v>29B</v>
      </c>
      <c r="D56" t="s">
        <v>164</v>
      </c>
      <c r="E56" s="7"/>
      <c r="F56">
        <v>460</v>
      </c>
      <c r="G56">
        <v>180</v>
      </c>
      <c r="H56">
        <v>410</v>
      </c>
      <c r="I56" s="10">
        <f t="shared" si="1"/>
        <v>27.14</v>
      </c>
      <c r="J56" t="s">
        <v>4</v>
      </c>
      <c r="K56" s="1">
        <v>20</v>
      </c>
      <c r="L56">
        <v>25</v>
      </c>
      <c r="M56">
        <f t="shared" si="4"/>
        <v>25</v>
      </c>
      <c r="N56" t="s">
        <v>164</v>
      </c>
      <c r="O56">
        <v>2023</v>
      </c>
      <c r="P56">
        <v>0</v>
      </c>
      <c r="Q56">
        <v>0</v>
      </c>
      <c r="R56">
        <v>0</v>
      </c>
      <c r="S56">
        <f t="shared" si="2"/>
        <v>0</v>
      </c>
      <c r="X56" s="4">
        <v>0</v>
      </c>
      <c r="Y56" s="4">
        <v>0</v>
      </c>
      <c r="AA56" s="5">
        <v>0</v>
      </c>
      <c r="AB56" s="5">
        <v>0</v>
      </c>
      <c r="AC56" s="85">
        <f t="shared" si="3"/>
        <v>0</v>
      </c>
      <c r="AD56" s="2">
        <v>45096</v>
      </c>
      <c r="AE56" t="s">
        <v>90</v>
      </c>
      <c r="AF56" t="s">
        <v>130</v>
      </c>
      <c r="AH56" t="s">
        <v>172</v>
      </c>
      <c r="AI56" t="s">
        <v>175</v>
      </c>
    </row>
    <row r="57" spans="1:35" x14ac:dyDescent="0.25">
      <c r="A57">
        <v>29</v>
      </c>
      <c r="B57" s="10" t="s">
        <v>42</v>
      </c>
      <c r="C57" t="str">
        <f t="shared" si="0"/>
        <v>29C</v>
      </c>
      <c r="D57" t="s">
        <v>164</v>
      </c>
      <c r="E57" s="7"/>
      <c r="F57">
        <v>500</v>
      </c>
      <c r="G57">
        <v>180</v>
      </c>
      <c r="H57">
        <v>410</v>
      </c>
      <c r="I57" s="10">
        <f t="shared" si="1"/>
        <v>29.5</v>
      </c>
      <c r="J57" t="s">
        <v>8</v>
      </c>
      <c r="K57" s="1">
        <v>30</v>
      </c>
      <c r="L57">
        <v>35</v>
      </c>
      <c r="M57">
        <f t="shared" si="4"/>
        <v>35</v>
      </c>
      <c r="N57" t="s">
        <v>164</v>
      </c>
      <c r="O57">
        <v>2023</v>
      </c>
      <c r="P57">
        <v>0</v>
      </c>
      <c r="Q57">
        <v>0</v>
      </c>
      <c r="R57">
        <v>0</v>
      </c>
      <c r="S57">
        <f t="shared" si="2"/>
        <v>0</v>
      </c>
      <c r="X57" s="4">
        <v>0</v>
      </c>
      <c r="Y57" s="4">
        <v>0</v>
      </c>
      <c r="AA57" s="5">
        <v>0</v>
      </c>
      <c r="AB57" s="5">
        <v>0</v>
      </c>
      <c r="AC57" s="85">
        <f t="shared" si="3"/>
        <v>0</v>
      </c>
      <c r="AD57" s="2">
        <v>45096</v>
      </c>
      <c r="AE57" t="s">
        <v>90</v>
      </c>
      <c r="AF57" t="s">
        <v>130</v>
      </c>
      <c r="AH57" t="s">
        <v>172</v>
      </c>
      <c r="AI57" t="s">
        <v>175</v>
      </c>
    </row>
    <row r="58" spans="1:35" x14ac:dyDescent="0.25">
      <c r="A58">
        <v>29</v>
      </c>
      <c r="B58" s="10" t="s">
        <v>46</v>
      </c>
      <c r="C58" t="str">
        <f t="shared" si="0"/>
        <v>29D</v>
      </c>
      <c r="D58" t="s">
        <v>164</v>
      </c>
      <c r="E58" s="7"/>
      <c r="F58">
        <v>520</v>
      </c>
      <c r="G58">
        <v>180</v>
      </c>
      <c r="H58">
        <v>410</v>
      </c>
      <c r="I58" s="10">
        <f t="shared" si="1"/>
        <v>30.68</v>
      </c>
      <c r="J58" t="s">
        <v>6</v>
      </c>
      <c r="K58" s="1">
        <v>10</v>
      </c>
      <c r="L58">
        <v>10</v>
      </c>
      <c r="M58">
        <f t="shared" si="4"/>
        <v>10</v>
      </c>
      <c r="N58" t="s">
        <v>164</v>
      </c>
      <c r="O58">
        <v>2023</v>
      </c>
      <c r="P58">
        <v>0</v>
      </c>
      <c r="Q58">
        <v>0</v>
      </c>
      <c r="R58">
        <v>0</v>
      </c>
      <c r="S58">
        <f t="shared" si="2"/>
        <v>0</v>
      </c>
      <c r="X58" s="4">
        <v>0</v>
      </c>
      <c r="Y58" s="4">
        <v>0</v>
      </c>
      <c r="AA58" s="5">
        <v>1</v>
      </c>
      <c r="AB58" s="5">
        <v>1</v>
      </c>
      <c r="AC58" s="85">
        <f t="shared" si="3"/>
        <v>2</v>
      </c>
      <c r="AD58" s="2">
        <v>45096</v>
      </c>
      <c r="AE58" t="s">
        <v>90</v>
      </c>
      <c r="AF58" t="s">
        <v>130</v>
      </c>
      <c r="AH58" t="s">
        <v>172</v>
      </c>
      <c r="AI58" t="s">
        <v>175</v>
      </c>
    </row>
    <row r="59" spans="1:35" x14ac:dyDescent="0.25">
      <c r="A59">
        <v>29</v>
      </c>
      <c r="B59" s="10" t="s">
        <v>34</v>
      </c>
      <c r="C59" t="str">
        <f t="shared" si="0"/>
        <v>29E</v>
      </c>
      <c r="D59" t="s">
        <v>164</v>
      </c>
      <c r="E59" s="7"/>
      <c r="F59">
        <v>530</v>
      </c>
      <c r="G59">
        <v>180</v>
      </c>
      <c r="H59">
        <v>410</v>
      </c>
      <c r="I59" s="10">
        <f t="shared" si="1"/>
        <v>31.27</v>
      </c>
      <c r="J59" t="s">
        <v>8</v>
      </c>
      <c r="K59" s="1">
        <v>30</v>
      </c>
      <c r="L59">
        <v>30</v>
      </c>
      <c r="M59">
        <f t="shared" si="4"/>
        <v>30</v>
      </c>
      <c r="N59" t="s">
        <v>164</v>
      </c>
      <c r="O59">
        <v>2023</v>
      </c>
      <c r="P59">
        <v>0</v>
      </c>
      <c r="Q59">
        <v>0</v>
      </c>
      <c r="R59">
        <v>0</v>
      </c>
      <c r="S59">
        <f t="shared" si="2"/>
        <v>0</v>
      </c>
      <c r="X59" s="4">
        <v>0</v>
      </c>
      <c r="Y59" s="4">
        <v>0</v>
      </c>
      <c r="AA59" s="5">
        <v>4</v>
      </c>
      <c r="AB59" s="5">
        <v>0</v>
      </c>
      <c r="AC59" s="85">
        <f t="shared" si="3"/>
        <v>4</v>
      </c>
      <c r="AD59" s="2">
        <v>45096</v>
      </c>
      <c r="AE59" t="s">
        <v>90</v>
      </c>
      <c r="AF59" t="s">
        <v>130</v>
      </c>
      <c r="AH59" t="s">
        <v>172</v>
      </c>
      <c r="AI59" t="s">
        <v>175</v>
      </c>
    </row>
    <row r="60" spans="1:35" x14ac:dyDescent="0.25">
      <c r="A60">
        <v>29</v>
      </c>
      <c r="B60" s="10" t="s">
        <v>36</v>
      </c>
      <c r="C60" t="str">
        <f t="shared" si="0"/>
        <v>29F</v>
      </c>
      <c r="D60" t="s">
        <v>164</v>
      </c>
      <c r="E60" s="7"/>
      <c r="F60">
        <v>480</v>
      </c>
      <c r="G60">
        <v>180</v>
      </c>
      <c r="H60">
        <v>410</v>
      </c>
      <c r="I60" s="10">
        <f t="shared" si="1"/>
        <v>28.32</v>
      </c>
      <c r="J60" t="s">
        <v>4</v>
      </c>
      <c r="K60" s="1">
        <v>20</v>
      </c>
      <c r="L60">
        <v>20</v>
      </c>
      <c r="M60">
        <f t="shared" si="4"/>
        <v>20</v>
      </c>
      <c r="N60" t="s">
        <v>164</v>
      </c>
      <c r="O60">
        <v>2023</v>
      </c>
      <c r="P60">
        <v>0</v>
      </c>
      <c r="Q60">
        <v>0</v>
      </c>
      <c r="R60">
        <v>1</v>
      </c>
      <c r="S60">
        <f t="shared" si="2"/>
        <v>1</v>
      </c>
      <c r="X60" s="4">
        <v>0</v>
      </c>
      <c r="Y60" s="4">
        <v>0</v>
      </c>
      <c r="AA60" s="5">
        <v>0</v>
      </c>
      <c r="AB60" s="5">
        <v>2</v>
      </c>
      <c r="AC60" s="85">
        <f t="shared" si="3"/>
        <v>2</v>
      </c>
      <c r="AD60" s="2">
        <v>45096</v>
      </c>
      <c r="AE60" t="s">
        <v>90</v>
      </c>
      <c r="AF60" t="s">
        <v>130</v>
      </c>
      <c r="AH60" t="s">
        <v>172</v>
      </c>
      <c r="AI60" t="s">
        <v>175</v>
      </c>
    </row>
    <row r="61" spans="1:35" x14ac:dyDescent="0.25">
      <c r="A61">
        <v>29</v>
      </c>
      <c r="B61" s="10" t="s">
        <v>37</v>
      </c>
      <c r="C61" t="str">
        <f t="shared" si="0"/>
        <v>29G</v>
      </c>
      <c r="D61" t="s">
        <v>164</v>
      </c>
      <c r="E61" s="7"/>
      <c r="F61">
        <v>470</v>
      </c>
      <c r="G61">
        <v>180</v>
      </c>
      <c r="H61">
        <v>270</v>
      </c>
      <c r="I61" s="10">
        <f t="shared" si="1"/>
        <v>21.15</v>
      </c>
      <c r="J61" t="s">
        <v>6</v>
      </c>
      <c r="K61" s="1">
        <v>10</v>
      </c>
      <c r="L61">
        <v>10</v>
      </c>
      <c r="M61">
        <f t="shared" si="4"/>
        <v>10</v>
      </c>
      <c r="N61" t="s">
        <v>164</v>
      </c>
      <c r="O61">
        <v>2023</v>
      </c>
      <c r="P61">
        <v>0</v>
      </c>
      <c r="Q61">
        <v>0</v>
      </c>
      <c r="R61">
        <v>0</v>
      </c>
      <c r="S61">
        <f t="shared" si="2"/>
        <v>0</v>
      </c>
      <c r="U61" s="6">
        <v>1</v>
      </c>
      <c r="V61" s="6">
        <v>0</v>
      </c>
      <c r="X61" s="4">
        <v>0</v>
      </c>
      <c r="Y61" s="4">
        <v>0</v>
      </c>
      <c r="AA61" s="5">
        <v>2</v>
      </c>
      <c r="AB61" s="5">
        <v>2</v>
      </c>
      <c r="AC61" s="85">
        <f t="shared" si="3"/>
        <v>5</v>
      </c>
      <c r="AD61" s="2">
        <v>45096</v>
      </c>
      <c r="AE61" t="s">
        <v>90</v>
      </c>
      <c r="AH61" t="s">
        <v>172</v>
      </c>
      <c r="AI61" t="s">
        <v>175</v>
      </c>
    </row>
    <row r="62" spans="1:35" x14ac:dyDescent="0.25">
      <c r="A62">
        <v>30</v>
      </c>
      <c r="B62" t="s">
        <v>40</v>
      </c>
      <c r="C62" t="str">
        <f t="shared" si="0"/>
        <v>30A</v>
      </c>
      <c r="D62" t="s">
        <v>164</v>
      </c>
      <c r="F62">
        <v>600</v>
      </c>
      <c r="G62">
        <v>270</v>
      </c>
      <c r="H62">
        <v>200</v>
      </c>
      <c r="I62" s="10">
        <f t="shared" si="1"/>
        <v>28.2</v>
      </c>
      <c r="J62" t="s">
        <v>4</v>
      </c>
      <c r="K62" s="1">
        <v>20</v>
      </c>
      <c r="L62" s="23" t="s">
        <v>81</v>
      </c>
      <c r="M62">
        <v>22.5</v>
      </c>
      <c r="N62" t="s">
        <v>164</v>
      </c>
      <c r="O62">
        <v>2023</v>
      </c>
      <c r="P62">
        <v>204</v>
      </c>
      <c r="Q62">
        <v>0</v>
      </c>
      <c r="R62">
        <v>0</v>
      </c>
      <c r="S62">
        <f t="shared" si="2"/>
        <v>0</v>
      </c>
      <c r="U62" s="6">
        <v>1</v>
      </c>
      <c r="V62" s="6">
        <v>6</v>
      </c>
      <c r="X62" s="4">
        <v>0</v>
      </c>
      <c r="Y62" s="4">
        <v>0</v>
      </c>
      <c r="AA62" s="5">
        <v>100</v>
      </c>
      <c r="AB62" s="41"/>
      <c r="AC62" s="85">
        <f t="shared" si="3"/>
        <v>107</v>
      </c>
      <c r="AD62" s="2">
        <v>45096</v>
      </c>
      <c r="AE62" t="s">
        <v>90</v>
      </c>
      <c r="AH62" t="s">
        <v>170</v>
      </c>
      <c r="AI62" t="s">
        <v>176</v>
      </c>
    </row>
    <row r="63" spans="1:35" x14ac:dyDescent="0.25">
      <c r="A63">
        <v>30</v>
      </c>
      <c r="B63" t="s">
        <v>41</v>
      </c>
      <c r="C63" t="str">
        <f t="shared" si="0"/>
        <v>30B</v>
      </c>
      <c r="D63" t="s">
        <v>164</v>
      </c>
      <c r="F63">
        <v>440</v>
      </c>
      <c r="G63">
        <v>270</v>
      </c>
      <c r="H63">
        <v>200</v>
      </c>
      <c r="I63" s="10">
        <f t="shared" si="1"/>
        <v>20.68</v>
      </c>
      <c r="J63" t="s">
        <v>6</v>
      </c>
      <c r="K63" s="1">
        <v>10</v>
      </c>
      <c r="L63">
        <v>10</v>
      </c>
      <c r="M63">
        <f t="shared" si="4"/>
        <v>10</v>
      </c>
      <c r="N63" t="s">
        <v>164</v>
      </c>
      <c r="O63">
        <v>2023</v>
      </c>
      <c r="P63">
        <v>620</v>
      </c>
      <c r="Q63">
        <v>0</v>
      </c>
      <c r="R63">
        <v>0</v>
      </c>
      <c r="S63">
        <f t="shared" si="2"/>
        <v>0</v>
      </c>
      <c r="X63" s="4">
        <v>0</v>
      </c>
      <c r="Y63" s="4">
        <v>0</v>
      </c>
      <c r="AA63" s="5">
        <v>100</v>
      </c>
      <c r="AB63" s="41"/>
      <c r="AC63" s="85">
        <f t="shared" si="3"/>
        <v>100</v>
      </c>
      <c r="AD63" s="2">
        <v>45096</v>
      </c>
      <c r="AE63" t="s">
        <v>90</v>
      </c>
      <c r="AF63" t="s">
        <v>130</v>
      </c>
      <c r="AH63" t="s">
        <v>170</v>
      </c>
      <c r="AI63" t="s">
        <v>176</v>
      </c>
    </row>
    <row r="64" spans="1:35" x14ac:dyDescent="0.25">
      <c r="A64">
        <v>30</v>
      </c>
      <c r="B64" t="s">
        <v>42</v>
      </c>
      <c r="C64" t="str">
        <f t="shared" si="0"/>
        <v>30C</v>
      </c>
      <c r="D64" t="s">
        <v>164</v>
      </c>
      <c r="F64">
        <v>450</v>
      </c>
      <c r="G64">
        <v>270</v>
      </c>
      <c r="H64">
        <v>200</v>
      </c>
      <c r="I64" s="10">
        <f t="shared" si="1"/>
        <v>21.15</v>
      </c>
      <c r="J64" t="s">
        <v>4</v>
      </c>
      <c r="K64" s="1">
        <v>20</v>
      </c>
      <c r="L64">
        <v>20</v>
      </c>
      <c r="M64">
        <f t="shared" si="4"/>
        <v>20</v>
      </c>
      <c r="N64" t="s">
        <v>164</v>
      </c>
      <c r="O64">
        <v>2023</v>
      </c>
      <c r="P64">
        <v>493</v>
      </c>
      <c r="Q64">
        <v>0</v>
      </c>
      <c r="R64">
        <v>0</v>
      </c>
      <c r="S64">
        <f t="shared" si="2"/>
        <v>0</v>
      </c>
      <c r="X64" s="4">
        <v>0</v>
      </c>
      <c r="Y64" s="4">
        <v>0</v>
      </c>
      <c r="AA64" s="5">
        <v>100</v>
      </c>
      <c r="AB64" s="41"/>
      <c r="AC64" s="85">
        <f t="shared" si="3"/>
        <v>100</v>
      </c>
      <c r="AD64" s="2">
        <v>45096</v>
      </c>
      <c r="AE64" t="s">
        <v>90</v>
      </c>
      <c r="AF64" t="s">
        <v>130</v>
      </c>
      <c r="AH64" t="s">
        <v>170</v>
      </c>
      <c r="AI64" t="s">
        <v>176</v>
      </c>
    </row>
    <row r="65" spans="1:35" x14ac:dyDescent="0.25">
      <c r="A65">
        <v>30</v>
      </c>
      <c r="B65" t="s">
        <v>46</v>
      </c>
      <c r="C65" t="str">
        <f t="shared" si="0"/>
        <v>30D</v>
      </c>
      <c r="D65" t="s">
        <v>164</v>
      </c>
      <c r="F65">
        <v>450</v>
      </c>
      <c r="G65">
        <v>270</v>
      </c>
      <c r="H65">
        <v>200</v>
      </c>
      <c r="I65" s="10">
        <f t="shared" si="1"/>
        <v>21.15</v>
      </c>
      <c r="J65" t="s">
        <v>8</v>
      </c>
      <c r="K65" s="1">
        <v>30</v>
      </c>
      <c r="L65">
        <v>30</v>
      </c>
      <c r="M65">
        <f t="shared" si="4"/>
        <v>30</v>
      </c>
      <c r="N65" t="s">
        <v>164</v>
      </c>
      <c r="O65">
        <v>2023</v>
      </c>
      <c r="P65">
        <v>119</v>
      </c>
      <c r="Q65">
        <v>0</v>
      </c>
      <c r="R65">
        <v>0</v>
      </c>
      <c r="S65">
        <f t="shared" si="2"/>
        <v>0</v>
      </c>
      <c r="X65" s="4">
        <v>0</v>
      </c>
      <c r="Y65" s="4">
        <v>0</v>
      </c>
      <c r="AA65" s="5">
        <v>50</v>
      </c>
      <c r="AB65" s="41"/>
      <c r="AC65" s="85">
        <f t="shared" si="3"/>
        <v>50</v>
      </c>
      <c r="AD65" s="2">
        <v>45096</v>
      </c>
      <c r="AE65" t="s">
        <v>90</v>
      </c>
      <c r="AF65" t="s">
        <v>130</v>
      </c>
      <c r="AH65" t="s">
        <v>170</v>
      </c>
      <c r="AI65" t="s">
        <v>176</v>
      </c>
    </row>
    <row r="66" spans="1:35" x14ac:dyDescent="0.25">
      <c r="A66">
        <v>30</v>
      </c>
      <c r="B66" t="s">
        <v>34</v>
      </c>
      <c r="C66" t="str">
        <f t="shared" si="0"/>
        <v>30E</v>
      </c>
      <c r="D66" t="s">
        <v>164</v>
      </c>
      <c r="F66">
        <v>330</v>
      </c>
      <c r="G66">
        <v>270</v>
      </c>
      <c r="H66">
        <v>200</v>
      </c>
      <c r="I66" s="10">
        <f t="shared" si="1"/>
        <v>15.51</v>
      </c>
      <c r="J66" t="s">
        <v>6</v>
      </c>
      <c r="K66" s="1">
        <v>10</v>
      </c>
      <c r="L66">
        <v>10</v>
      </c>
      <c r="M66">
        <f t="shared" si="4"/>
        <v>10</v>
      </c>
      <c r="N66" t="s">
        <v>164</v>
      </c>
      <c r="O66">
        <v>2023</v>
      </c>
      <c r="P66">
        <v>3</v>
      </c>
      <c r="Q66">
        <v>0</v>
      </c>
      <c r="R66">
        <v>0</v>
      </c>
      <c r="S66">
        <f t="shared" si="2"/>
        <v>0</v>
      </c>
      <c r="U66" s="6">
        <v>2</v>
      </c>
      <c r="V66" s="6">
        <v>3</v>
      </c>
      <c r="X66" s="4">
        <v>0</v>
      </c>
      <c r="Y66" s="4">
        <v>0</v>
      </c>
      <c r="AA66" s="5">
        <v>10</v>
      </c>
      <c r="AB66" s="5">
        <v>5</v>
      </c>
      <c r="AC66" s="85">
        <f t="shared" si="3"/>
        <v>20</v>
      </c>
      <c r="AD66" s="2">
        <v>45096</v>
      </c>
      <c r="AE66" t="s">
        <v>90</v>
      </c>
      <c r="AH66" t="s">
        <v>170</v>
      </c>
      <c r="AI66" t="s">
        <v>176</v>
      </c>
    </row>
    <row r="67" spans="1:35" x14ac:dyDescent="0.25">
      <c r="A67">
        <v>31</v>
      </c>
      <c r="B67" t="s">
        <v>40</v>
      </c>
      <c r="C67" t="str">
        <f t="shared" si="0"/>
        <v>31A</v>
      </c>
      <c r="D67" t="s">
        <v>164</v>
      </c>
      <c r="F67">
        <v>500</v>
      </c>
      <c r="G67">
        <v>250</v>
      </c>
      <c r="H67">
        <v>200</v>
      </c>
      <c r="I67" s="10">
        <f t="shared" si="1"/>
        <v>22.5</v>
      </c>
      <c r="J67" t="s">
        <v>4</v>
      </c>
      <c r="K67" s="1">
        <v>20</v>
      </c>
      <c r="L67">
        <v>20</v>
      </c>
      <c r="M67">
        <f t="shared" si="4"/>
        <v>20</v>
      </c>
      <c r="N67" t="s">
        <v>164</v>
      </c>
      <c r="O67">
        <v>2023</v>
      </c>
      <c r="P67">
        <v>0</v>
      </c>
      <c r="Q67">
        <v>0</v>
      </c>
      <c r="R67">
        <v>0</v>
      </c>
      <c r="S67">
        <f t="shared" si="2"/>
        <v>0</v>
      </c>
      <c r="U67" s="6">
        <v>1</v>
      </c>
      <c r="V67" s="6">
        <v>2</v>
      </c>
      <c r="X67" s="4">
        <v>0</v>
      </c>
      <c r="Y67" s="4">
        <v>0</v>
      </c>
      <c r="AA67" s="5">
        <v>0</v>
      </c>
      <c r="AB67" s="5">
        <v>0</v>
      </c>
      <c r="AC67" s="85">
        <f t="shared" si="3"/>
        <v>3</v>
      </c>
      <c r="AD67" s="2">
        <v>45096</v>
      </c>
      <c r="AE67" t="s">
        <v>90</v>
      </c>
      <c r="AH67" t="s">
        <v>171</v>
      </c>
      <c r="AI67" t="s">
        <v>176</v>
      </c>
    </row>
    <row r="68" spans="1:35" x14ac:dyDescent="0.25">
      <c r="A68">
        <v>31</v>
      </c>
      <c r="B68" t="s">
        <v>41</v>
      </c>
      <c r="C68" t="str">
        <f t="shared" si="0"/>
        <v>31B</v>
      </c>
      <c r="D68" t="s">
        <v>164</v>
      </c>
      <c r="F68">
        <v>550</v>
      </c>
      <c r="G68">
        <v>250</v>
      </c>
      <c r="H68">
        <v>200</v>
      </c>
      <c r="I68" s="10">
        <f t="shared" si="1"/>
        <v>24.75</v>
      </c>
      <c r="J68" t="s">
        <v>8</v>
      </c>
      <c r="K68" s="1">
        <v>30</v>
      </c>
      <c r="L68">
        <v>35</v>
      </c>
      <c r="M68">
        <f t="shared" si="4"/>
        <v>35</v>
      </c>
      <c r="N68" t="s">
        <v>164</v>
      </c>
      <c r="O68">
        <v>2023</v>
      </c>
      <c r="P68">
        <v>0</v>
      </c>
      <c r="Q68">
        <v>0</v>
      </c>
      <c r="R68">
        <v>0</v>
      </c>
      <c r="S68">
        <f t="shared" si="2"/>
        <v>0</v>
      </c>
      <c r="X68" s="4">
        <v>0</v>
      </c>
      <c r="Y68" s="4">
        <v>0</v>
      </c>
      <c r="AA68" s="5">
        <v>2</v>
      </c>
      <c r="AB68" s="5">
        <v>5</v>
      </c>
      <c r="AC68" s="85">
        <f t="shared" si="3"/>
        <v>7</v>
      </c>
      <c r="AD68" s="2">
        <v>45096</v>
      </c>
      <c r="AE68" t="s">
        <v>90</v>
      </c>
      <c r="AF68" t="s">
        <v>130</v>
      </c>
      <c r="AH68" t="s">
        <v>171</v>
      </c>
      <c r="AI68" t="s">
        <v>176</v>
      </c>
    </row>
    <row r="69" spans="1:35" x14ac:dyDescent="0.25">
      <c r="A69">
        <v>31</v>
      </c>
      <c r="B69" t="s">
        <v>42</v>
      </c>
      <c r="C69" t="str">
        <f t="shared" ref="C69:C132" si="5">A69&amp;B69</f>
        <v>31C</v>
      </c>
      <c r="D69" t="s">
        <v>164</v>
      </c>
      <c r="F69">
        <v>500</v>
      </c>
      <c r="G69">
        <v>250</v>
      </c>
      <c r="H69">
        <v>200</v>
      </c>
      <c r="I69" s="10">
        <f t="shared" ref="I69:I132" si="6">(F69*(G69+H69))/10000</f>
        <v>22.5</v>
      </c>
      <c r="J69" t="s">
        <v>6</v>
      </c>
      <c r="K69" s="1">
        <v>10</v>
      </c>
      <c r="L69">
        <v>25</v>
      </c>
      <c r="M69">
        <f t="shared" si="4"/>
        <v>25</v>
      </c>
      <c r="N69" t="s">
        <v>164</v>
      </c>
      <c r="O69">
        <v>2023</v>
      </c>
      <c r="P69">
        <v>0</v>
      </c>
      <c r="Q69">
        <v>0</v>
      </c>
      <c r="R69">
        <v>0</v>
      </c>
      <c r="S69">
        <f t="shared" ref="S69:S132" si="7">SUM(Q69,R69)</f>
        <v>0</v>
      </c>
      <c r="X69" s="4">
        <v>0</v>
      </c>
      <c r="Y69" s="4">
        <v>0</v>
      </c>
      <c r="AA69" s="5">
        <v>2</v>
      </c>
      <c r="AB69" s="5">
        <v>3</v>
      </c>
      <c r="AC69" s="85">
        <f t="shared" ref="AC69:AC132" si="8">SUM(U69:V69,X69:Y69,AA69:AB69)</f>
        <v>5</v>
      </c>
      <c r="AD69" s="2">
        <v>45096</v>
      </c>
      <c r="AE69" t="s">
        <v>90</v>
      </c>
      <c r="AF69" t="s">
        <v>130</v>
      </c>
      <c r="AH69" t="s">
        <v>171</v>
      </c>
      <c r="AI69" t="s">
        <v>176</v>
      </c>
    </row>
    <row r="70" spans="1:35" x14ac:dyDescent="0.25">
      <c r="A70">
        <v>31</v>
      </c>
      <c r="B70" t="s">
        <v>46</v>
      </c>
      <c r="C70" t="str">
        <f t="shared" si="5"/>
        <v>31D</v>
      </c>
      <c r="D70" t="s">
        <v>164</v>
      </c>
      <c r="F70">
        <v>370</v>
      </c>
      <c r="G70">
        <v>400</v>
      </c>
      <c r="H70">
        <v>200</v>
      </c>
      <c r="I70" s="10">
        <f t="shared" si="6"/>
        <v>22.2</v>
      </c>
      <c r="J70" t="s">
        <v>4</v>
      </c>
      <c r="K70" s="1">
        <v>20</v>
      </c>
      <c r="L70">
        <v>25</v>
      </c>
      <c r="M70">
        <f t="shared" si="4"/>
        <v>25</v>
      </c>
      <c r="N70" t="s">
        <v>164</v>
      </c>
      <c r="O70">
        <v>2023</v>
      </c>
      <c r="P70">
        <v>0</v>
      </c>
      <c r="Q70">
        <v>0</v>
      </c>
      <c r="R70">
        <v>0</v>
      </c>
      <c r="S70">
        <f t="shared" si="7"/>
        <v>0</v>
      </c>
      <c r="X70" s="4">
        <v>0</v>
      </c>
      <c r="Y70" s="4">
        <v>0</v>
      </c>
      <c r="AA70" s="5">
        <v>1</v>
      </c>
      <c r="AB70" s="5">
        <v>1</v>
      </c>
      <c r="AC70" s="85">
        <f t="shared" si="8"/>
        <v>2</v>
      </c>
      <c r="AD70" s="2">
        <v>45096</v>
      </c>
      <c r="AE70" t="s">
        <v>90</v>
      </c>
      <c r="AF70" t="s">
        <v>130</v>
      </c>
      <c r="AH70" t="s">
        <v>171</v>
      </c>
      <c r="AI70" t="s">
        <v>176</v>
      </c>
    </row>
    <row r="71" spans="1:35" x14ac:dyDescent="0.25">
      <c r="A71">
        <v>31</v>
      </c>
      <c r="B71" t="s">
        <v>34</v>
      </c>
      <c r="C71" t="str">
        <f t="shared" si="5"/>
        <v>31E</v>
      </c>
      <c r="D71" t="s">
        <v>164</v>
      </c>
      <c r="F71">
        <v>610</v>
      </c>
      <c r="G71">
        <v>220</v>
      </c>
      <c r="H71">
        <v>170</v>
      </c>
      <c r="I71" s="10">
        <f t="shared" si="6"/>
        <v>23.79</v>
      </c>
      <c r="J71" t="s">
        <v>8</v>
      </c>
      <c r="K71" s="1">
        <v>30</v>
      </c>
      <c r="L71">
        <v>40</v>
      </c>
      <c r="M71">
        <f t="shared" si="4"/>
        <v>40</v>
      </c>
      <c r="N71" t="s">
        <v>164</v>
      </c>
      <c r="O71">
        <v>2023</v>
      </c>
      <c r="P71">
        <v>0</v>
      </c>
      <c r="Q71">
        <v>0</v>
      </c>
      <c r="R71">
        <v>0</v>
      </c>
      <c r="S71">
        <f t="shared" si="7"/>
        <v>0</v>
      </c>
      <c r="X71" s="4">
        <v>0</v>
      </c>
      <c r="Y71" s="4">
        <v>0</v>
      </c>
      <c r="AA71" s="5">
        <v>3</v>
      </c>
      <c r="AB71" s="5">
        <v>0</v>
      </c>
      <c r="AC71" s="85">
        <f t="shared" si="8"/>
        <v>3</v>
      </c>
      <c r="AD71" s="2">
        <v>45096</v>
      </c>
      <c r="AE71" t="s">
        <v>90</v>
      </c>
      <c r="AF71" t="s">
        <v>130</v>
      </c>
      <c r="AH71" t="s">
        <v>171</v>
      </c>
      <c r="AI71" t="s">
        <v>176</v>
      </c>
    </row>
    <row r="72" spans="1:35" x14ac:dyDescent="0.25">
      <c r="A72">
        <v>31</v>
      </c>
      <c r="B72" t="s">
        <v>36</v>
      </c>
      <c r="C72" t="str">
        <f t="shared" si="5"/>
        <v>31F</v>
      </c>
      <c r="D72" t="s">
        <v>164</v>
      </c>
      <c r="F72">
        <v>520</v>
      </c>
      <c r="G72">
        <v>220</v>
      </c>
      <c r="H72">
        <v>170</v>
      </c>
      <c r="I72" s="10">
        <f t="shared" si="6"/>
        <v>20.28</v>
      </c>
      <c r="J72" t="s">
        <v>6</v>
      </c>
      <c r="K72" s="1">
        <v>10</v>
      </c>
      <c r="L72">
        <v>10</v>
      </c>
      <c r="M72">
        <f t="shared" ref="M72:M135" si="9">L72</f>
        <v>10</v>
      </c>
      <c r="N72" t="s">
        <v>164</v>
      </c>
      <c r="O72">
        <v>2023</v>
      </c>
      <c r="P72">
        <v>0</v>
      </c>
      <c r="Q72">
        <v>0</v>
      </c>
      <c r="R72">
        <v>0</v>
      </c>
      <c r="S72">
        <f t="shared" si="7"/>
        <v>0</v>
      </c>
      <c r="X72" s="4">
        <v>0</v>
      </c>
      <c r="Y72" s="4">
        <v>0</v>
      </c>
      <c r="AA72" s="5">
        <v>0</v>
      </c>
      <c r="AB72" s="5">
        <v>0</v>
      </c>
      <c r="AC72" s="85">
        <f t="shared" si="8"/>
        <v>0</v>
      </c>
      <c r="AD72" s="2">
        <v>45096</v>
      </c>
      <c r="AE72" t="s">
        <v>90</v>
      </c>
      <c r="AF72" t="s">
        <v>130</v>
      </c>
      <c r="AH72" t="s">
        <v>171</v>
      </c>
      <c r="AI72" t="s">
        <v>176</v>
      </c>
    </row>
    <row r="73" spans="1:35" x14ac:dyDescent="0.25">
      <c r="A73">
        <v>31</v>
      </c>
      <c r="B73" t="s">
        <v>37</v>
      </c>
      <c r="C73" t="str">
        <f t="shared" si="5"/>
        <v>31G</v>
      </c>
      <c r="D73" t="s">
        <v>164</v>
      </c>
      <c r="F73">
        <v>440</v>
      </c>
      <c r="G73">
        <v>220</v>
      </c>
      <c r="H73">
        <v>260</v>
      </c>
      <c r="I73" s="10">
        <f t="shared" si="6"/>
        <v>21.12</v>
      </c>
      <c r="J73" t="s">
        <v>8</v>
      </c>
      <c r="K73" s="1">
        <v>30</v>
      </c>
      <c r="L73">
        <v>30</v>
      </c>
      <c r="M73">
        <f t="shared" si="9"/>
        <v>30</v>
      </c>
      <c r="N73" t="s">
        <v>164</v>
      </c>
      <c r="O73">
        <v>2023</v>
      </c>
      <c r="P73">
        <v>0</v>
      </c>
      <c r="Q73">
        <v>0</v>
      </c>
      <c r="R73">
        <v>0</v>
      </c>
      <c r="S73">
        <f t="shared" si="7"/>
        <v>0</v>
      </c>
      <c r="U73" s="6">
        <v>0</v>
      </c>
      <c r="V73" s="6">
        <v>0</v>
      </c>
      <c r="X73" s="4">
        <v>0</v>
      </c>
      <c r="Y73" s="4">
        <v>0</v>
      </c>
      <c r="AA73" s="5">
        <v>0</v>
      </c>
      <c r="AB73" s="5">
        <v>0</v>
      </c>
      <c r="AC73" s="85">
        <f t="shared" si="8"/>
        <v>0</v>
      </c>
      <c r="AD73" s="2">
        <v>45096</v>
      </c>
      <c r="AE73" t="s">
        <v>90</v>
      </c>
      <c r="AH73" t="s">
        <v>171</v>
      </c>
      <c r="AI73" t="s">
        <v>176</v>
      </c>
    </row>
    <row r="74" spans="1:35" x14ac:dyDescent="0.25">
      <c r="A74">
        <v>32</v>
      </c>
      <c r="B74" t="s">
        <v>40</v>
      </c>
      <c r="C74" t="str">
        <f t="shared" si="5"/>
        <v>32A</v>
      </c>
      <c r="D74" t="s">
        <v>164</v>
      </c>
      <c r="F74">
        <v>470</v>
      </c>
      <c r="G74">
        <v>140</v>
      </c>
      <c r="H74">
        <v>120</v>
      </c>
      <c r="I74" s="10">
        <f t="shared" si="6"/>
        <v>12.22</v>
      </c>
      <c r="J74" t="s">
        <v>8</v>
      </c>
      <c r="K74" s="1">
        <v>30</v>
      </c>
      <c r="L74">
        <v>30</v>
      </c>
      <c r="M74">
        <f t="shared" si="9"/>
        <v>30</v>
      </c>
      <c r="N74" t="s">
        <v>164</v>
      </c>
      <c r="O74">
        <v>2023</v>
      </c>
      <c r="P74">
        <v>0</v>
      </c>
      <c r="Q74">
        <v>0</v>
      </c>
      <c r="R74">
        <v>0</v>
      </c>
      <c r="S74">
        <f t="shared" si="7"/>
        <v>0</v>
      </c>
      <c r="U74" s="6">
        <v>0</v>
      </c>
      <c r="V74" s="6">
        <v>0</v>
      </c>
      <c r="X74" s="4">
        <v>0</v>
      </c>
      <c r="Y74" s="4">
        <v>0</v>
      </c>
      <c r="AA74" s="5">
        <v>0</v>
      </c>
      <c r="AB74" s="5">
        <v>0</v>
      </c>
      <c r="AC74" s="85">
        <f t="shared" si="8"/>
        <v>0</v>
      </c>
      <c r="AD74" s="2">
        <v>45096</v>
      </c>
      <c r="AE74" t="s">
        <v>90</v>
      </c>
      <c r="AH74" t="s">
        <v>170</v>
      </c>
      <c r="AI74" t="s">
        <v>176</v>
      </c>
    </row>
    <row r="75" spans="1:35" x14ac:dyDescent="0.25">
      <c r="A75">
        <v>32</v>
      </c>
      <c r="B75" t="s">
        <v>41</v>
      </c>
      <c r="C75" t="str">
        <f t="shared" si="5"/>
        <v>32B</v>
      </c>
      <c r="D75" t="s">
        <v>164</v>
      </c>
      <c r="F75">
        <v>470</v>
      </c>
      <c r="G75">
        <v>140</v>
      </c>
      <c r="H75">
        <v>120</v>
      </c>
      <c r="I75" s="10">
        <f t="shared" si="6"/>
        <v>12.22</v>
      </c>
      <c r="J75" t="s">
        <v>4</v>
      </c>
      <c r="K75" s="1">
        <v>20</v>
      </c>
      <c r="L75">
        <v>20</v>
      </c>
      <c r="M75">
        <f t="shared" si="9"/>
        <v>20</v>
      </c>
      <c r="N75" t="s">
        <v>165</v>
      </c>
      <c r="O75">
        <v>2023</v>
      </c>
      <c r="P75">
        <v>0</v>
      </c>
      <c r="Q75">
        <v>0</v>
      </c>
      <c r="R75">
        <v>0</v>
      </c>
      <c r="S75">
        <f t="shared" si="7"/>
        <v>0</v>
      </c>
      <c r="X75" s="4">
        <v>0</v>
      </c>
      <c r="Y75" s="4">
        <v>1</v>
      </c>
      <c r="AA75" s="5">
        <v>0</v>
      </c>
      <c r="AB75" s="5">
        <v>0</v>
      </c>
      <c r="AC75" s="85">
        <f t="shared" si="8"/>
        <v>1</v>
      </c>
      <c r="AD75" s="2">
        <v>45096</v>
      </c>
      <c r="AE75" t="s">
        <v>90</v>
      </c>
      <c r="AF75" t="s">
        <v>130</v>
      </c>
      <c r="AH75" t="s">
        <v>170</v>
      </c>
      <c r="AI75" t="s">
        <v>176</v>
      </c>
    </row>
    <row r="76" spans="1:35" x14ac:dyDescent="0.25">
      <c r="A76">
        <v>32</v>
      </c>
      <c r="B76" t="s">
        <v>42</v>
      </c>
      <c r="C76" t="str">
        <f t="shared" si="5"/>
        <v>32C</v>
      </c>
      <c r="D76" t="s">
        <v>164</v>
      </c>
      <c r="F76">
        <v>500</v>
      </c>
      <c r="G76">
        <v>170</v>
      </c>
      <c r="H76">
        <v>150</v>
      </c>
      <c r="I76" s="10">
        <f t="shared" si="6"/>
        <v>16</v>
      </c>
      <c r="J76" t="s">
        <v>6</v>
      </c>
      <c r="K76" s="1">
        <v>10</v>
      </c>
      <c r="L76">
        <v>15</v>
      </c>
      <c r="M76">
        <f t="shared" si="9"/>
        <v>15</v>
      </c>
      <c r="N76" t="s">
        <v>164</v>
      </c>
      <c r="O76">
        <v>2023</v>
      </c>
      <c r="P76">
        <v>0</v>
      </c>
      <c r="Q76">
        <v>0</v>
      </c>
      <c r="R76">
        <v>0</v>
      </c>
      <c r="S76">
        <f t="shared" si="7"/>
        <v>0</v>
      </c>
      <c r="X76" s="4">
        <v>0</v>
      </c>
      <c r="Y76" s="4">
        <v>0</v>
      </c>
      <c r="AA76" s="5">
        <v>3</v>
      </c>
      <c r="AB76" s="5">
        <v>5</v>
      </c>
      <c r="AC76" s="85">
        <f t="shared" si="8"/>
        <v>8</v>
      </c>
      <c r="AD76" s="2">
        <v>45096</v>
      </c>
      <c r="AE76" t="s">
        <v>90</v>
      </c>
      <c r="AF76" t="s">
        <v>130</v>
      </c>
      <c r="AH76" t="s">
        <v>170</v>
      </c>
      <c r="AI76" t="s">
        <v>176</v>
      </c>
    </row>
    <row r="77" spans="1:35" x14ac:dyDescent="0.25">
      <c r="A77">
        <v>32</v>
      </c>
      <c r="B77" t="s">
        <v>46</v>
      </c>
      <c r="C77" t="str">
        <f t="shared" si="5"/>
        <v>32D</v>
      </c>
      <c r="D77" t="s">
        <v>164</v>
      </c>
      <c r="F77">
        <v>480</v>
      </c>
      <c r="G77">
        <v>170</v>
      </c>
      <c r="H77">
        <v>150</v>
      </c>
      <c r="I77" s="10">
        <f t="shared" si="6"/>
        <v>15.36</v>
      </c>
      <c r="J77" t="s">
        <v>8</v>
      </c>
      <c r="K77" s="1">
        <v>30</v>
      </c>
      <c r="L77">
        <v>40</v>
      </c>
      <c r="M77">
        <f t="shared" si="9"/>
        <v>40</v>
      </c>
      <c r="N77" t="s">
        <v>164</v>
      </c>
      <c r="O77">
        <v>2023</v>
      </c>
      <c r="P77">
        <v>0</v>
      </c>
      <c r="Q77">
        <v>0</v>
      </c>
      <c r="R77">
        <v>0</v>
      </c>
      <c r="S77">
        <f t="shared" si="7"/>
        <v>0</v>
      </c>
      <c r="X77" s="4">
        <v>0</v>
      </c>
      <c r="Y77" s="4">
        <v>0</v>
      </c>
      <c r="AA77" s="5">
        <v>3</v>
      </c>
      <c r="AB77" s="5">
        <v>1</v>
      </c>
      <c r="AC77" s="85">
        <f t="shared" si="8"/>
        <v>4</v>
      </c>
      <c r="AD77" s="2">
        <v>45096</v>
      </c>
      <c r="AE77" t="s">
        <v>90</v>
      </c>
      <c r="AF77" t="s">
        <v>130</v>
      </c>
      <c r="AH77" t="s">
        <v>170</v>
      </c>
      <c r="AI77" t="s">
        <v>176</v>
      </c>
    </row>
    <row r="78" spans="1:35" x14ac:dyDescent="0.25">
      <c r="A78">
        <v>32</v>
      </c>
      <c r="B78" t="s">
        <v>34</v>
      </c>
      <c r="C78" t="str">
        <f t="shared" si="5"/>
        <v>32E</v>
      </c>
      <c r="D78" t="s">
        <v>164</v>
      </c>
      <c r="F78">
        <v>490</v>
      </c>
      <c r="G78">
        <v>170</v>
      </c>
      <c r="H78">
        <v>150</v>
      </c>
      <c r="I78" s="10">
        <f t="shared" si="6"/>
        <v>15.68</v>
      </c>
      <c r="J78" t="s">
        <v>4</v>
      </c>
      <c r="K78" s="1">
        <v>20</v>
      </c>
      <c r="L78">
        <v>25</v>
      </c>
      <c r="M78">
        <f t="shared" si="9"/>
        <v>25</v>
      </c>
      <c r="N78" t="s">
        <v>164</v>
      </c>
      <c r="O78">
        <v>2023</v>
      </c>
      <c r="P78">
        <v>0</v>
      </c>
      <c r="Q78">
        <v>0</v>
      </c>
      <c r="R78">
        <v>0</v>
      </c>
      <c r="S78">
        <f t="shared" si="7"/>
        <v>0</v>
      </c>
      <c r="X78" s="4">
        <v>0</v>
      </c>
      <c r="Y78" s="4">
        <v>0</v>
      </c>
      <c r="AA78" s="5">
        <v>0</v>
      </c>
      <c r="AB78" s="5">
        <v>1</v>
      </c>
      <c r="AC78" s="85">
        <f t="shared" si="8"/>
        <v>1</v>
      </c>
      <c r="AD78" s="2">
        <v>45096</v>
      </c>
      <c r="AE78" t="s">
        <v>90</v>
      </c>
      <c r="AF78" t="s">
        <v>130</v>
      </c>
      <c r="AH78" t="s">
        <v>170</v>
      </c>
      <c r="AI78" t="s">
        <v>176</v>
      </c>
    </row>
    <row r="79" spans="1:35" x14ac:dyDescent="0.25">
      <c r="A79">
        <v>32</v>
      </c>
      <c r="B79" t="s">
        <v>36</v>
      </c>
      <c r="C79" t="str">
        <f t="shared" si="5"/>
        <v>32F</v>
      </c>
      <c r="D79" t="s">
        <v>164</v>
      </c>
      <c r="F79">
        <v>500</v>
      </c>
      <c r="G79">
        <v>170</v>
      </c>
      <c r="H79">
        <v>150</v>
      </c>
      <c r="I79" s="10">
        <f t="shared" si="6"/>
        <v>16</v>
      </c>
      <c r="J79" t="s">
        <v>6</v>
      </c>
      <c r="K79" s="1">
        <v>10</v>
      </c>
      <c r="L79">
        <v>15</v>
      </c>
      <c r="M79">
        <f t="shared" si="9"/>
        <v>15</v>
      </c>
      <c r="N79" t="s">
        <v>164</v>
      </c>
      <c r="O79">
        <v>2023</v>
      </c>
      <c r="P79">
        <v>0</v>
      </c>
      <c r="Q79">
        <v>0</v>
      </c>
      <c r="R79">
        <v>0</v>
      </c>
      <c r="S79">
        <f t="shared" si="7"/>
        <v>0</v>
      </c>
      <c r="X79" s="4">
        <v>0</v>
      </c>
      <c r="Y79" s="4">
        <v>0</v>
      </c>
      <c r="AA79" s="5">
        <v>0</v>
      </c>
      <c r="AB79" s="5">
        <v>0</v>
      </c>
      <c r="AC79" s="85">
        <f t="shared" si="8"/>
        <v>0</v>
      </c>
      <c r="AD79" s="2">
        <v>45096</v>
      </c>
      <c r="AE79" t="s">
        <v>90</v>
      </c>
      <c r="AF79" t="s">
        <v>130</v>
      </c>
      <c r="AH79" t="s">
        <v>170</v>
      </c>
      <c r="AI79" t="s">
        <v>176</v>
      </c>
    </row>
    <row r="80" spans="1:35" x14ac:dyDescent="0.25">
      <c r="A80">
        <v>32</v>
      </c>
      <c r="B80" t="s">
        <v>37</v>
      </c>
      <c r="C80" t="str">
        <f t="shared" si="5"/>
        <v>32G</v>
      </c>
      <c r="D80" t="s">
        <v>164</v>
      </c>
      <c r="F80">
        <v>510</v>
      </c>
      <c r="G80">
        <v>170</v>
      </c>
      <c r="H80">
        <v>220</v>
      </c>
      <c r="I80" s="10">
        <f t="shared" si="6"/>
        <v>19.89</v>
      </c>
      <c r="J80" t="s">
        <v>8</v>
      </c>
      <c r="K80" s="1">
        <v>30</v>
      </c>
      <c r="L80">
        <v>35</v>
      </c>
      <c r="M80">
        <f t="shared" si="9"/>
        <v>35</v>
      </c>
      <c r="N80" t="s">
        <v>164</v>
      </c>
      <c r="O80">
        <v>2023</v>
      </c>
      <c r="P80">
        <v>0</v>
      </c>
      <c r="Q80">
        <v>0</v>
      </c>
      <c r="R80">
        <v>0</v>
      </c>
      <c r="S80">
        <f t="shared" si="7"/>
        <v>0</v>
      </c>
      <c r="X80" s="4">
        <v>0</v>
      </c>
      <c r="Y80" s="4">
        <v>0</v>
      </c>
      <c r="AA80" s="5">
        <v>0</v>
      </c>
      <c r="AB80" s="5">
        <v>0</v>
      </c>
      <c r="AC80" s="85">
        <f t="shared" si="8"/>
        <v>0</v>
      </c>
      <c r="AD80" s="2">
        <v>45096</v>
      </c>
      <c r="AE80" t="s">
        <v>90</v>
      </c>
      <c r="AF80" t="s">
        <v>130</v>
      </c>
      <c r="AH80" t="s">
        <v>170</v>
      </c>
      <c r="AI80" t="s">
        <v>176</v>
      </c>
    </row>
    <row r="81" spans="1:35" x14ac:dyDescent="0.25">
      <c r="A81">
        <v>32</v>
      </c>
      <c r="B81" t="s">
        <v>38</v>
      </c>
      <c r="C81" t="str">
        <f t="shared" si="5"/>
        <v>32H</v>
      </c>
      <c r="D81" t="s">
        <v>164</v>
      </c>
      <c r="F81">
        <v>500</v>
      </c>
      <c r="G81">
        <v>170</v>
      </c>
      <c r="H81">
        <v>280</v>
      </c>
      <c r="I81" s="10">
        <f t="shared" si="6"/>
        <v>22.5</v>
      </c>
      <c r="J81" t="s">
        <v>4</v>
      </c>
      <c r="K81" s="1">
        <v>20</v>
      </c>
      <c r="L81">
        <v>20</v>
      </c>
      <c r="M81">
        <f t="shared" si="9"/>
        <v>20</v>
      </c>
      <c r="N81" t="s">
        <v>164</v>
      </c>
      <c r="O81">
        <v>2023</v>
      </c>
      <c r="P81">
        <v>0</v>
      </c>
      <c r="Q81">
        <v>0</v>
      </c>
      <c r="R81">
        <v>0</v>
      </c>
      <c r="S81">
        <f t="shared" si="7"/>
        <v>0</v>
      </c>
      <c r="X81" s="4">
        <v>0</v>
      </c>
      <c r="Y81" s="4">
        <v>0</v>
      </c>
      <c r="AA81" s="5">
        <v>0</v>
      </c>
      <c r="AB81" s="5">
        <v>0</v>
      </c>
      <c r="AC81" s="85">
        <f t="shared" si="8"/>
        <v>0</v>
      </c>
      <c r="AD81" s="2">
        <v>45096</v>
      </c>
      <c r="AE81" t="s">
        <v>90</v>
      </c>
      <c r="AF81" t="s">
        <v>130</v>
      </c>
      <c r="AH81" t="s">
        <v>170</v>
      </c>
      <c r="AI81" t="s">
        <v>176</v>
      </c>
    </row>
    <row r="82" spans="1:35" x14ac:dyDescent="0.25">
      <c r="A82">
        <v>33</v>
      </c>
      <c r="B82" t="s">
        <v>40</v>
      </c>
      <c r="C82" t="str">
        <f t="shared" si="5"/>
        <v>33A</v>
      </c>
      <c r="D82" t="s">
        <v>164</v>
      </c>
      <c r="F82">
        <v>480</v>
      </c>
      <c r="G82">
        <v>170</v>
      </c>
      <c r="H82">
        <v>280</v>
      </c>
      <c r="I82" s="10">
        <f t="shared" si="6"/>
        <v>21.6</v>
      </c>
      <c r="J82" t="s">
        <v>6</v>
      </c>
      <c r="K82" s="1">
        <v>10</v>
      </c>
      <c r="L82">
        <v>10</v>
      </c>
      <c r="M82">
        <f t="shared" si="9"/>
        <v>10</v>
      </c>
      <c r="N82" t="s">
        <v>164</v>
      </c>
      <c r="O82">
        <v>2023</v>
      </c>
      <c r="P82">
        <v>0</v>
      </c>
      <c r="Q82">
        <v>0</v>
      </c>
      <c r="R82">
        <v>0</v>
      </c>
      <c r="S82">
        <f t="shared" si="7"/>
        <v>0</v>
      </c>
      <c r="X82" s="4">
        <v>0</v>
      </c>
      <c r="Y82" s="4">
        <v>0</v>
      </c>
      <c r="AA82" s="5">
        <v>0</v>
      </c>
      <c r="AB82" s="5">
        <v>0</v>
      </c>
      <c r="AC82" s="85">
        <f t="shared" si="8"/>
        <v>0</v>
      </c>
      <c r="AD82" s="2">
        <v>45096</v>
      </c>
      <c r="AE82" t="s">
        <v>90</v>
      </c>
      <c r="AF82" t="s">
        <v>130</v>
      </c>
      <c r="AH82" t="s">
        <v>170</v>
      </c>
      <c r="AI82" t="s">
        <v>176</v>
      </c>
    </row>
    <row r="83" spans="1:35" x14ac:dyDescent="0.25">
      <c r="A83">
        <v>33</v>
      </c>
      <c r="B83" t="s">
        <v>41</v>
      </c>
      <c r="C83" t="str">
        <f t="shared" si="5"/>
        <v>33B</v>
      </c>
      <c r="D83" t="s">
        <v>164</v>
      </c>
      <c r="F83">
        <v>470</v>
      </c>
      <c r="G83">
        <v>170</v>
      </c>
      <c r="H83">
        <v>280</v>
      </c>
      <c r="I83" s="10">
        <f t="shared" si="6"/>
        <v>21.15</v>
      </c>
      <c r="J83" t="s">
        <v>4</v>
      </c>
      <c r="K83" s="1">
        <v>20</v>
      </c>
      <c r="L83">
        <v>20</v>
      </c>
      <c r="M83">
        <f t="shared" si="9"/>
        <v>20</v>
      </c>
      <c r="N83" t="s">
        <v>164</v>
      </c>
      <c r="O83">
        <v>2023</v>
      </c>
      <c r="P83">
        <v>0</v>
      </c>
      <c r="Q83">
        <v>0</v>
      </c>
      <c r="R83">
        <v>0</v>
      </c>
      <c r="S83">
        <f t="shared" si="7"/>
        <v>0</v>
      </c>
      <c r="X83" s="4">
        <v>0</v>
      </c>
      <c r="Y83" s="4">
        <v>0</v>
      </c>
      <c r="AA83" s="5">
        <v>4</v>
      </c>
      <c r="AB83" s="5">
        <v>2</v>
      </c>
      <c r="AC83" s="85">
        <f t="shared" si="8"/>
        <v>6</v>
      </c>
      <c r="AD83" s="2">
        <v>45096</v>
      </c>
      <c r="AE83" t="s">
        <v>90</v>
      </c>
      <c r="AF83" t="s">
        <v>130</v>
      </c>
      <c r="AH83" t="s">
        <v>170</v>
      </c>
      <c r="AI83" t="s">
        <v>176</v>
      </c>
    </row>
    <row r="84" spans="1:35" x14ac:dyDescent="0.25">
      <c r="A84">
        <v>33</v>
      </c>
      <c r="B84" t="s">
        <v>42</v>
      </c>
      <c r="C84" t="str">
        <f t="shared" si="5"/>
        <v>33C</v>
      </c>
      <c r="D84" t="s">
        <v>164</v>
      </c>
      <c r="F84">
        <v>430</v>
      </c>
      <c r="G84">
        <v>170</v>
      </c>
      <c r="H84">
        <v>250</v>
      </c>
      <c r="I84" s="10">
        <f t="shared" si="6"/>
        <v>18.059999999999999</v>
      </c>
      <c r="J84" t="s">
        <v>8</v>
      </c>
      <c r="K84" s="1">
        <v>30</v>
      </c>
      <c r="L84">
        <v>35</v>
      </c>
      <c r="M84">
        <f t="shared" si="9"/>
        <v>35</v>
      </c>
      <c r="N84" t="s">
        <v>164</v>
      </c>
      <c r="O84">
        <v>2023</v>
      </c>
      <c r="P84">
        <v>0</v>
      </c>
      <c r="Q84">
        <v>0</v>
      </c>
      <c r="R84">
        <v>0</v>
      </c>
      <c r="S84">
        <f t="shared" si="7"/>
        <v>0</v>
      </c>
      <c r="U84" s="6">
        <v>3</v>
      </c>
      <c r="V84" s="6">
        <v>4</v>
      </c>
      <c r="X84" s="4">
        <v>0</v>
      </c>
      <c r="Y84" s="4">
        <v>0</v>
      </c>
      <c r="AA84" s="5">
        <v>4</v>
      </c>
      <c r="AB84" s="5">
        <v>2</v>
      </c>
      <c r="AC84" s="85">
        <f t="shared" si="8"/>
        <v>13</v>
      </c>
      <c r="AD84" s="2">
        <v>45096</v>
      </c>
      <c r="AE84" t="s">
        <v>90</v>
      </c>
      <c r="AH84" t="s">
        <v>170</v>
      </c>
      <c r="AI84" t="s">
        <v>176</v>
      </c>
    </row>
    <row r="85" spans="1:35" x14ac:dyDescent="0.25">
      <c r="A85">
        <v>35</v>
      </c>
      <c r="B85" t="s">
        <v>40</v>
      </c>
      <c r="C85" t="str">
        <f t="shared" si="5"/>
        <v>35A</v>
      </c>
      <c r="D85" t="s">
        <v>164</v>
      </c>
      <c r="F85">
        <v>450</v>
      </c>
      <c r="G85">
        <v>230</v>
      </c>
      <c r="H85">
        <v>230</v>
      </c>
      <c r="I85" s="10">
        <f t="shared" si="6"/>
        <v>20.7</v>
      </c>
      <c r="J85" t="s">
        <v>4</v>
      </c>
      <c r="K85" s="1">
        <v>20</v>
      </c>
      <c r="L85">
        <v>20</v>
      </c>
      <c r="M85">
        <f t="shared" si="9"/>
        <v>20</v>
      </c>
      <c r="N85" t="s">
        <v>164</v>
      </c>
      <c r="O85">
        <v>2023</v>
      </c>
      <c r="P85">
        <v>149</v>
      </c>
      <c r="Q85">
        <v>0</v>
      </c>
      <c r="R85">
        <v>0</v>
      </c>
      <c r="S85">
        <f t="shared" si="7"/>
        <v>0</v>
      </c>
      <c r="U85" s="6">
        <v>0</v>
      </c>
      <c r="V85" s="6">
        <v>0</v>
      </c>
      <c r="X85" s="4">
        <v>0</v>
      </c>
      <c r="Y85" s="4">
        <v>0</v>
      </c>
      <c r="AA85" s="5">
        <v>15</v>
      </c>
      <c r="AB85" s="5">
        <v>3</v>
      </c>
      <c r="AC85" s="85">
        <f t="shared" si="8"/>
        <v>18</v>
      </c>
      <c r="AD85" s="2">
        <v>45096</v>
      </c>
      <c r="AE85" t="s">
        <v>90</v>
      </c>
      <c r="AH85" t="s">
        <v>173</v>
      </c>
      <c r="AI85" t="s">
        <v>176</v>
      </c>
    </row>
    <row r="86" spans="1:35" x14ac:dyDescent="0.25">
      <c r="A86">
        <v>35</v>
      </c>
      <c r="B86" t="s">
        <v>41</v>
      </c>
      <c r="C86" t="str">
        <f t="shared" si="5"/>
        <v>35B</v>
      </c>
      <c r="D86" t="s">
        <v>164</v>
      </c>
      <c r="F86">
        <v>460</v>
      </c>
      <c r="G86">
        <v>230</v>
      </c>
      <c r="H86">
        <v>230</v>
      </c>
      <c r="I86" s="10">
        <f t="shared" si="6"/>
        <v>21.16</v>
      </c>
      <c r="J86" t="s">
        <v>8</v>
      </c>
      <c r="K86" s="1">
        <v>30</v>
      </c>
      <c r="L86">
        <v>40</v>
      </c>
      <c r="M86">
        <f t="shared" si="9"/>
        <v>40</v>
      </c>
      <c r="N86" t="s">
        <v>164</v>
      </c>
      <c r="O86">
        <v>2023</v>
      </c>
      <c r="P86">
        <v>269</v>
      </c>
      <c r="Q86">
        <v>0</v>
      </c>
      <c r="R86">
        <v>0</v>
      </c>
      <c r="S86">
        <f t="shared" si="7"/>
        <v>0</v>
      </c>
      <c r="X86" s="4">
        <v>0</v>
      </c>
      <c r="Y86" s="4">
        <v>0</v>
      </c>
      <c r="AA86" s="5">
        <v>50</v>
      </c>
      <c r="AB86" s="41"/>
      <c r="AC86" s="85">
        <f t="shared" si="8"/>
        <v>50</v>
      </c>
      <c r="AD86" s="2">
        <v>45096</v>
      </c>
      <c r="AE86" t="s">
        <v>90</v>
      </c>
      <c r="AF86" t="s">
        <v>130</v>
      </c>
      <c r="AH86" t="s">
        <v>173</v>
      </c>
      <c r="AI86" t="s">
        <v>176</v>
      </c>
    </row>
    <row r="87" spans="1:35" x14ac:dyDescent="0.25">
      <c r="A87">
        <v>35</v>
      </c>
      <c r="B87" t="s">
        <v>42</v>
      </c>
      <c r="C87" t="str">
        <f t="shared" si="5"/>
        <v>35C</v>
      </c>
      <c r="D87" t="s">
        <v>164</v>
      </c>
      <c r="F87">
        <v>520</v>
      </c>
      <c r="G87">
        <v>230</v>
      </c>
      <c r="H87">
        <v>230</v>
      </c>
      <c r="I87" s="10">
        <f t="shared" si="6"/>
        <v>23.92</v>
      </c>
      <c r="J87" t="s">
        <v>6</v>
      </c>
      <c r="K87" s="1">
        <v>10</v>
      </c>
      <c r="L87">
        <v>15</v>
      </c>
      <c r="M87">
        <f t="shared" si="9"/>
        <v>15</v>
      </c>
      <c r="N87" t="s">
        <v>164</v>
      </c>
      <c r="O87">
        <v>2023</v>
      </c>
      <c r="P87">
        <v>16</v>
      </c>
      <c r="Q87">
        <v>0</v>
      </c>
      <c r="R87">
        <v>0</v>
      </c>
      <c r="S87">
        <f t="shared" si="7"/>
        <v>0</v>
      </c>
      <c r="X87" s="4">
        <v>0</v>
      </c>
      <c r="Y87" s="4">
        <v>0</v>
      </c>
      <c r="AA87" s="5">
        <v>5</v>
      </c>
      <c r="AB87" s="5">
        <v>1</v>
      </c>
      <c r="AC87" s="85">
        <f t="shared" si="8"/>
        <v>6</v>
      </c>
      <c r="AD87" s="2">
        <v>45096</v>
      </c>
      <c r="AE87" t="s">
        <v>90</v>
      </c>
      <c r="AF87" t="s">
        <v>130</v>
      </c>
      <c r="AH87" t="s">
        <v>173</v>
      </c>
      <c r="AI87" t="s">
        <v>176</v>
      </c>
    </row>
    <row r="88" spans="1:35" x14ac:dyDescent="0.25">
      <c r="A88">
        <v>35</v>
      </c>
      <c r="B88" t="s">
        <v>46</v>
      </c>
      <c r="C88" t="str">
        <f t="shared" si="5"/>
        <v>35D</v>
      </c>
      <c r="D88" t="s">
        <v>164</v>
      </c>
      <c r="F88">
        <v>510</v>
      </c>
      <c r="G88">
        <v>230</v>
      </c>
      <c r="H88">
        <v>230</v>
      </c>
      <c r="I88" s="10">
        <f t="shared" si="6"/>
        <v>23.46</v>
      </c>
      <c r="J88" t="s">
        <v>4</v>
      </c>
      <c r="K88" s="1">
        <v>20</v>
      </c>
      <c r="L88">
        <v>25</v>
      </c>
      <c r="M88">
        <f t="shared" si="9"/>
        <v>25</v>
      </c>
      <c r="N88" t="s">
        <v>164</v>
      </c>
      <c r="O88">
        <v>2023</v>
      </c>
      <c r="P88">
        <v>1</v>
      </c>
      <c r="Q88">
        <v>0</v>
      </c>
      <c r="R88">
        <v>0</v>
      </c>
      <c r="S88">
        <f t="shared" si="7"/>
        <v>0</v>
      </c>
      <c r="X88" s="4">
        <v>0</v>
      </c>
      <c r="Y88" s="4">
        <v>0</v>
      </c>
      <c r="AA88" s="5">
        <v>1</v>
      </c>
      <c r="AB88" s="5">
        <v>2</v>
      </c>
      <c r="AC88" s="85">
        <f t="shared" si="8"/>
        <v>3</v>
      </c>
      <c r="AD88" s="2">
        <v>45096</v>
      </c>
      <c r="AE88" t="s">
        <v>90</v>
      </c>
      <c r="AF88" t="s">
        <v>130</v>
      </c>
      <c r="AH88" t="s">
        <v>173</v>
      </c>
      <c r="AI88" t="s">
        <v>176</v>
      </c>
    </row>
    <row r="89" spans="1:35" x14ac:dyDescent="0.25">
      <c r="A89">
        <v>35</v>
      </c>
      <c r="B89" t="s">
        <v>34</v>
      </c>
      <c r="C89" t="str">
        <f t="shared" si="5"/>
        <v>35E</v>
      </c>
      <c r="D89" t="s">
        <v>164</v>
      </c>
      <c r="F89">
        <v>730</v>
      </c>
      <c r="G89">
        <v>230</v>
      </c>
      <c r="H89">
        <v>190</v>
      </c>
      <c r="I89" s="10">
        <f t="shared" si="6"/>
        <v>30.66</v>
      </c>
      <c r="J89" t="s">
        <v>8</v>
      </c>
      <c r="K89" s="1">
        <v>30</v>
      </c>
      <c r="L89">
        <v>35</v>
      </c>
      <c r="M89">
        <f t="shared" si="9"/>
        <v>35</v>
      </c>
      <c r="N89" t="s">
        <v>164</v>
      </c>
      <c r="O89">
        <v>2023</v>
      </c>
      <c r="P89">
        <v>0</v>
      </c>
      <c r="Q89">
        <v>0</v>
      </c>
      <c r="R89">
        <v>0</v>
      </c>
      <c r="S89">
        <f t="shared" si="7"/>
        <v>0</v>
      </c>
      <c r="U89" s="6">
        <v>0</v>
      </c>
      <c r="V89" s="6">
        <v>0</v>
      </c>
      <c r="X89" s="4">
        <v>0</v>
      </c>
      <c r="Y89" s="4">
        <v>0</v>
      </c>
      <c r="AA89" s="5">
        <v>1</v>
      </c>
      <c r="AB89" s="5">
        <v>0</v>
      </c>
      <c r="AC89" s="85">
        <f t="shared" si="8"/>
        <v>1</v>
      </c>
      <c r="AD89" s="2">
        <v>45096</v>
      </c>
      <c r="AE89" t="s">
        <v>90</v>
      </c>
      <c r="AH89" t="s">
        <v>173</v>
      </c>
      <c r="AI89" t="s">
        <v>176</v>
      </c>
    </row>
    <row r="90" spans="1:35" x14ac:dyDescent="0.25">
      <c r="A90">
        <v>37</v>
      </c>
      <c r="B90" t="s">
        <v>46</v>
      </c>
      <c r="C90" t="str">
        <f t="shared" si="5"/>
        <v>37D</v>
      </c>
      <c r="D90" t="s">
        <v>164</v>
      </c>
      <c r="F90">
        <v>490</v>
      </c>
      <c r="G90">
        <v>250</v>
      </c>
      <c r="H90">
        <v>160</v>
      </c>
      <c r="I90" s="10">
        <f t="shared" si="6"/>
        <v>20.09</v>
      </c>
      <c r="J90" t="s">
        <v>6</v>
      </c>
      <c r="K90" s="1">
        <v>10</v>
      </c>
      <c r="L90">
        <v>10</v>
      </c>
      <c r="M90">
        <f t="shared" si="9"/>
        <v>10</v>
      </c>
      <c r="N90" t="s">
        <v>164</v>
      </c>
      <c r="O90">
        <v>2023</v>
      </c>
      <c r="P90">
        <v>0</v>
      </c>
      <c r="Q90">
        <v>0</v>
      </c>
      <c r="R90">
        <v>0</v>
      </c>
      <c r="S90">
        <f t="shared" si="7"/>
        <v>0</v>
      </c>
      <c r="U90" s="6">
        <v>0</v>
      </c>
      <c r="V90" s="6">
        <v>0</v>
      </c>
      <c r="X90" s="4">
        <v>0</v>
      </c>
      <c r="Y90" s="4">
        <v>0</v>
      </c>
      <c r="AA90" s="5">
        <v>30</v>
      </c>
      <c r="AB90" s="41"/>
      <c r="AC90" s="85">
        <f t="shared" si="8"/>
        <v>30</v>
      </c>
      <c r="AD90" s="2">
        <v>45096</v>
      </c>
      <c r="AE90" t="s">
        <v>90</v>
      </c>
      <c r="AH90" t="s">
        <v>170</v>
      </c>
      <c r="AI90" t="s">
        <v>176</v>
      </c>
    </row>
    <row r="91" spans="1:35" x14ac:dyDescent="0.25">
      <c r="A91">
        <v>37</v>
      </c>
      <c r="B91" t="s">
        <v>34</v>
      </c>
      <c r="C91" t="str">
        <f t="shared" si="5"/>
        <v>37E</v>
      </c>
      <c r="D91" t="s">
        <v>164</v>
      </c>
      <c r="F91">
        <v>990</v>
      </c>
      <c r="G91">
        <v>250</v>
      </c>
      <c r="H91">
        <v>70</v>
      </c>
      <c r="I91" s="10">
        <f t="shared" si="6"/>
        <v>31.68</v>
      </c>
      <c r="J91" t="s">
        <v>8</v>
      </c>
      <c r="K91" s="1">
        <v>30</v>
      </c>
      <c r="L91">
        <v>30</v>
      </c>
      <c r="M91">
        <f t="shared" si="9"/>
        <v>30</v>
      </c>
      <c r="N91" t="s">
        <v>164</v>
      </c>
      <c r="O91">
        <v>2023</v>
      </c>
      <c r="P91">
        <v>0</v>
      </c>
      <c r="Q91">
        <v>0</v>
      </c>
      <c r="R91">
        <v>0</v>
      </c>
      <c r="S91">
        <f t="shared" si="7"/>
        <v>0</v>
      </c>
      <c r="U91" s="6">
        <v>0</v>
      </c>
      <c r="V91" s="6">
        <v>0</v>
      </c>
      <c r="X91" s="4">
        <v>0</v>
      </c>
      <c r="Y91" s="4">
        <v>0</v>
      </c>
      <c r="AA91" s="5">
        <v>1</v>
      </c>
      <c r="AB91" s="5">
        <v>2</v>
      </c>
      <c r="AC91" s="85">
        <f t="shared" si="8"/>
        <v>3</v>
      </c>
      <c r="AD91" s="2">
        <v>45096</v>
      </c>
      <c r="AE91" t="s">
        <v>90</v>
      </c>
      <c r="AH91" t="s">
        <v>170</v>
      </c>
      <c r="AI91" t="s">
        <v>176</v>
      </c>
    </row>
    <row r="92" spans="1:35" x14ac:dyDescent="0.25">
      <c r="A92">
        <v>39</v>
      </c>
      <c r="C92" t="str">
        <f t="shared" si="5"/>
        <v>39</v>
      </c>
      <c r="D92" t="s">
        <v>164</v>
      </c>
      <c r="F92">
        <v>490</v>
      </c>
      <c r="G92">
        <v>210</v>
      </c>
      <c r="H92">
        <v>160</v>
      </c>
      <c r="I92" s="10">
        <f t="shared" si="6"/>
        <v>18.13</v>
      </c>
      <c r="J92" t="s">
        <v>8</v>
      </c>
      <c r="K92" s="1">
        <v>30</v>
      </c>
      <c r="L92">
        <v>30</v>
      </c>
      <c r="M92">
        <f t="shared" si="9"/>
        <v>30</v>
      </c>
      <c r="N92" t="s">
        <v>164</v>
      </c>
      <c r="O92">
        <v>2023</v>
      </c>
      <c r="P92">
        <v>4</v>
      </c>
      <c r="Q92">
        <v>0</v>
      </c>
      <c r="R92">
        <v>0</v>
      </c>
      <c r="S92">
        <f t="shared" si="7"/>
        <v>0</v>
      </c>
      <c r="U92" s="6">
        <v>0</v>
      </c>
      <c r="V92" s="6">
        <v>0</v>
      </c>
      <c r="X92" s="4">
        <v>0</v>
      </c>
      <c r="Y92" s="4">
        <v>0</v>
      </c>
      <c r="AA92" s="5">
        <v>0</v>
      </c>
      <c r="AB92" s="5">
        <v>0</v>
      </c>
      <c r="AC92" s="85">
        <f t="shared" si="8"/>
        <v>0</v>
      </c>
      <c r="AD92" s="2">
        <v>45096</v>
      </c>
      <c r="AE92" t="s">
        <v>90</v>
      </c>
      <c r="AH92" t="s">
        <v>170</v>
      </c>
      <c r="AI92" t="s">
        <v>176</v>
      </c>
    </row>
    <row r="93" spans="1:35" x14ac:dyDescent="0.25">
      <c r="A93">
        <v>40</v>
      </c>
      <c r="C93" t="str">
        <f t="shared" si="5"/>
        <v>40</v>
      </c>
      <c r="D93" t="s">
        <v>164</v>
      </c>
      <c r="F93">
        <v>930</v>
      </c>
      <c r="G93">
        <v>190</v>
      </c>
      <c r="H93">
        <v>200</v>
      </c>
      <c r="I93" s="10">
        <f t="shared" si="6"/>
        <v>36.270000000000003</v>
      </c>
      <c r="J93" t="s">
        <v>4</v>
      </c>
      <c r="K93" s="1">
        <v>20</v>
      </c>
      <c r="L93">
        <v>25</v>
      </c>
      <c r="M93">
        <f t="shared" si="9"/>
        <v>25</v>
      </c>
      <c r="N93" t="s">
        <v>164</v>
      </c>
      <c r="O93">
        <v>2023</v>
      </c>
      <c r="P93">
        <v>0</v>
      </c>
      <c r="Q93">
        <v>0</v>
      </c>
      <c r="R93">
        <v>1</v>
      </c>
      <c r="S93">
        <f t="shared" si="7"/>
        <v>1</v>
      </c>
      <c r="X93" s="4">
        <v>0</v>
      </c>
      <c r="Y93" s="4">
        <v>0</v>
      </c>
      <c r="AA93" s="5">
        <v>30</v>
      </c>
      <c r="AB93" s="5">
        <v>0</v>
      </c>
      <c r="AC93" s="85">
        <f t="shared" si="8"/>
        <v>30</v>
      </c>
      <c r="AD93" s="2">
        <v>45096</v>
      </c>
      <c r="AE93" t="s">
        <v>90</v>
      </c>
      <c r="AF93" t="s">
        <v>130</v>
      </c>
      <c r="AH93" t="s">
        <v>170</v>
      </c>
      <c r="AI93" t="s">
        <v>176</v>
      </c>
    </row>
    <row r="94" spans="1:35" x14ac:dyDescent="0.25">
      <c r="A94">
        <v>41</v>
      </c>
      <c r="B94" t="s">
        <v>40</v>
      </c>
      <c r="C94" t="str">
        <f t="shared" si="5"/>
        <v>41A</v>
      </c>
      <c r="D94" t="s">
        <v>164</v>
      </c>
      <c r="F94">
        <v>500</v>
      </c>
      <c r="G94" s="42">
        <v>150</v>
      </c>
      <c r="H94">
        <v>300</v>
      </c>
      <c r="I94" s="10">
        <f t="shared" si="6"/>
        <v>22.5</v>
      </c>
      <c r="J94" t="s">
        <v>8</v>
      </c>
      <c r="K94" s="1">
        <v>30</v>
      </c>
      <c r="L94">
        <v>30</v>
      </c>
      <c r="M94">
        <f t="shared" si="9"/>
        <v>30</v>
      </c>
      <c r="N94" t="s">
        <v>164</v>
      </c>
      <c r="O94">
        <v>2023</v>
      </c>
      <c r="P94">
        <v>0</v>
      </c>
      <c r="Q94">
        <v>0</v>
      </c>
      <c r="R94">
        <v>0</v>
      </c>
      <c r="S94">
        <f t="shared" si="7"/>
        <v>0</v>
      </c>
      <c r="X94" s="4">
        <v>0</v>
      </c>
      <c r="Y94" s="4">
        <v>0</v>
      </c>
      <c r="AA94" s="5">
        <v>5</v>
      </c>
      <c r="AB94" s="5">
        <v>5</v>
      </c>
      <c r="AC94" s="85">
        <f t="shared" si="8"/>
        <v>10</v>
      </c>
      <c r="AD94" s="2">
        <v>45096</v>
      </c>
      <c r="AE94" t="s">
        <v>90</v>
      </c>
      <c r="AF94" t="s">
        <v>130</v>
      </c>
      <c r="AH94" t="s">
        <v>172</v>
      </c>
      <c r="AI94" t="s">
        <v>176</v>
      </c>
    </row>
    <row r="95" spans="1:35" x14ac:dyDescent="0.25">
      <c r="A95">
        <v>41</v>
      </c>
      <c r="B95" t="s">
        <v>41</v>
      </c>
      <c r="C95" t="str">
        <f t="shared" si="5"/>
        <v>41B</v>
      </c>
      <c r="D95" t="s">
        <v>164</v>
      </c>
      <c r="F95">
        <v>500</v>
      </c>
      <c r="G95" s="42">
        <v>150</v>
      </c>
      <c r="H95">
        <v>300</v>
      </c>
      <c r="I95" s="10">
        <f t="shared" si="6"/>
        <v>22.5</v>
      </c>
      <c r="J95" t="s">
        <v>6</v>
      </c>
      <c r="K95" s="1">
        <v>10</v>
      </c>
      <c r="L95">
        <v>10</v>
      </c>
      <c r="M95">
        <f t="shared" si="9"/>
        <v>10</v>
      </c>
      <c r="N95" t="s">
        <v>164</v>
      </c>
      <c r="O95">
        <v>2023</v>
      </c>
      <c r="P95">
        <v>19</v>
      </c>
      <c r="Q95">
        <v>0</v>
      </c>
      <c r="R95">
        <v>0</v>
      </c>
      <c r="S95">
        <f t="shared" si="7"/>
        <v>0</v>
      </c>
      <c r="X95" s="4">
        <v>0</v>
      </c>
      <c r="Y95" s="4">
        <v>7</v>
      </c>
      <c r="AA95" s="5">
        <v>4</v>
      </c>
      <c r="AB95" s="5">
        <v>2</v>
      </c>
      <c r="AC95" s="85">
        <f t="shared" si="8"/>
        <v>13</v>
      </c>
      <c r="AD95" s="2">
        <v>45096</v>
      </c>
      <c r="AE95" t="s">
        <v>90</v>
      </c>
      <c r="AF95" t="s">
        <v>130</v>
      </c>
      <c r="AH95" t="s">
        <v>172</v>
      </c>
      <c r="AI95" t="s">
        <v>176</v>
      </c>
    </row>
    <row r="96" spans="1:35" x14ac:dyDescent="0.25">
      <c r="A96">
        <v>41</v>
      </c>
      <c r="B96" t="s">
        <v>42</v>
      </c>
      <c r="C96" t="str">
        <f t="shared" si="5"/>
        <v>41C</v>
      </c>
      <c r="D96" t="s">
        <v>164</v>
      </c>
      <c r="F96">
        <v>550</v>
      </c>
      <c r="G96" s="42">
        <v>150</v>
      </c>
      <c r="H96">
        <v>330</v>
      </c>
      <c r="I96" s="10">
        <f t="shared" si="6"/>
        <v>26.4</v>
      </c>
      <c r="J96" t="s">
        <v>4</v>
      </c>
      <c r="K96" s="1">
        <v>20</v>
      </c>
      <c r="L96">
        <v>15</v>
      </c>
      <c r="M96">
        <f t="shared" si="9"/>
        <v>15</v>
      </c>
      <c r="N96" t="s">
        <v>164</v>
      </c>
      <c r="O96">
        <v>2023</v>
      </c>
      <c r="P96">
        <v>0</v>
      </c>
      <c r="Q96">
        <v>0</v>
      </c>
      <c r="R96">
        <v>0</v>
      </c>
      <c r="S96">
        <f t="shared" si="7"/>
        <v>0</v>
      </c>
      <c r="X96" s="4">
        <v>0</v>
      </c>
      <c r="Y96" s="4">
        <v>1</v>
      </c>
      <c r="AA96" s="5">
        <v>0</v>
      </c>
      <c r="AB96" s="5">
        <v>1</v>
      </c>
      <c r="AC96" s="85">
        <f t="shared" si="8"/>
        <v>2</v>
      </c>
      <c r="AD96" s="2">
        <v>45096</v>
      </c>
      <c r="AE96" t="s">
        <v>90</v>
      </c>
      <c r="AF96" t="s">
        <v>130</v>
      </c>
      <c r="AH96" t="s">
        <v>172</v>
      </c>
      <c r="AI96" t="s">
        <v>176</v>
      </c>
    </row>
    <row r="97" spans="1:35" x14ac:dyDescent="0.25">
      <c r="A97">
        <v>41</v>
      </c>
      <c r="B97" t="s">
        <v>46</v>
      </c>
      <c r="C97" t="str">
        <f t="shared" si="5"/>
        <v>41D</v>
      </c>
      <c r="D97" t="s">
        <v>164</v>
      </c>
      <c r="F97">
        <v>550</v>
      </c>
      <c r="G97" s="42">
        <v>150</v>
      </c>
      <c r="H97">
        <v>250</v>
      </c>
      <c r="I97" s="10">
        <f t="shared" si="6"/>
        <v>22</v>
      </c>
      <c r="J97" t="s">
        <v>8</v>
      </c>
      <c r="K97" s="1">
        <v>30</v>
      </c>
      <c r="L97">
        <v>30</v>
      </c>
      <c r="M97">
        <f t="shared" si="9"/>
        <v>30</v>
      </c>
      <c r="N97" t="s">
        <v>164</v>
      </c>
      <c r="O97">
        <v>2023</v>
      </c>
      <c r="P97">
        <v>0</v>
      </c>
      <c r="Q97">
        <v>0</v>
      </c>
      <c r="R97">
        <v>0</v>
      </c>
      <c r="S97">
        <f t="shared" si="7"/>
        <v>0</v>
      </c>
      <c r="X97" s="4">
        <v>0</v>
      </c>
      <c r="Y97" s="4">
        <v>0</v>
      </c>
      <c r="AA97" s="5">
        <v>0</v>
      </c>
      <c r="AB97" s="5">
        <v>0</v>
      </c>
      <c r="AC97" s="85">
        <f t="shared" si="8"/>
        <v>0</v>
      </c>
      <c r="AD97" s="2">
        <v>45096</v>
      </c>
      <c r="AE97" t="s">
        <v>90</v>
      </c>
      <c r="AF97" t="s">
        <v>130</v>
      </c>
      <c r="AG97" t="s">
        <v>117</v>
      </c>
      <c r="AH97" t="s">
        <v>172</v>
      </c>
      <c r="AI97" t="s">
        <v>176</v>
      </c>
    </row>
    <row r="98" spans="1:35" x14ac:dyDescent="0.25">
      <c r="A98">
        <v>41</v>
      </c>
      <c r="B98" t="s">
        <v>34</v>
      </c>
      <c r="C98" t="str">
        <f t="shared" si="5"/>
        <v>41E</v>
      </c>
      <c r="D98" t="s">
        <v>164</v>
      </c>
      <c r="F98">
        <v>500</v>
      </c>
      <c r="G98" s="42">
        <v>150</v>
      </c>
      <c r="H98">
        <v>250</v>
      </c>
      <c r="I98" s="10">
        <f t="shared" si="6"/>
        <v>20</v>
      </c>
      <c r="J98" t="s">
        <v>6</v>
      </c>
      <c r="K98" s="1">
        <v>10</v>
      </c>
      <c r="L98">
        <v>10</v>
      </c>
      <c r="M98">
        <f t="shared" si="9"/>
        <v>10</v>
      </c>
      <c r="N98" t="s">
        <v>164</v>
      </c>
      <c r="O98">
        <v>2023</v>
      </c>
      <c r="P98">
        <v>0</v>
      </c>
      <c r="Q98">
        <v>0</v>
      </c>
      <c r="R98">
        <v>0</v>
      </c>
      <c r="S98">
        <f t="shared" si="7"/>
        <v>0</v>
      </c>
      <c r="X98" s="4">
        <v>0</v>
      </c>
      <c r="Y98" s="4">
        <v>0</v>
      </c>
      <c r="AA98" s="5">
        <v>1</v>
      </c>
      <c r="AB98" s="5">
        <v>1</v>
      </c>
      <c r="AC98" s="85">
        <f t="shared" si="8"/>
        <v>2</v>
      </c>
      <c r="AD98" s="2">
        <v>45096</v>
      </c>
      <c r="AE98" t="s">
        <v>90</v>
      </c>
      <c r="AF98" t="s">
        <v>130</v>
      </c>
      <c r="AH98" t="s">
        <v>172</v>
      </c>
      <c r="AI98" t="s">
        <v>176</v>
      </c>
    </row>
    <row r="99" spans="1:35" x14ac:dyDescent="0.25">
      <c r="A99">
        <v>41</v>
      </c>
      <c r="B99" t="s">
        <v>36</v>
      </c>
      <c r="C99" t="str">
        <f t="shared" si="5"/>
        <v>41F</v>
      </c>
      <c r="D99" t="s">
        <v>164</v>
      </c>
      <c r="F99">
        <v>440</v>
      </c>
      <c r="G99" s="42">
        <v>150</v>
      </c>
      <c r="H99">
        <v>250</v>
      </c>
      <c r="I99" s="10">
        <f t="shared" si="6"/>
        <v>17.600000000000001</v>
      </c>
      <c r="J99" t="s">
        <v>4</v>
      </c>
      <c r="K99" s="1">
        <v>20</v>
      </c>
      <c r="L99">
        <v>25</v>
      </c>
      <c r="M99">
        <f t="shared" si="9"/>
        <v>25</v>
      </c>
      <c r="N99" t="s">
        <v>164</v>
      </c>
      <c r="O99">
        <v>2023</v>
      </c>
      <c r="P99">
        <v>0</v>
      </c>
      <c r="Q99">
        <v>0</v>
      </c>
      <c r="R99">
        <v>0</v>
      </c>
      <c r="S99">
        <f t="shared" si="7"/>
        <v>0</v>
      </c>
      <c r="X99" s="4">
        <v>0</v>
      </c>
      <c r="Y99" s="4">
        <v>0</v>
      </c>
      <c r="AA99" s="5">
        <v>0</v>
      </c>
      <c r="AB99" s="5">
        <v>0</v>
      </c>
      <c r="AC99" s="85">
        <f t="shared" si="8"/>
        <v>0</v>
      </c>
      <c r="AD99" s="2">
        <v>45096</v>
      </c>
      <c r="AE99" t="s">
        <v>90</v>
      </c>
      <c r="AF99" t="s">
        <v>130</v>
      </c>
      <c r="AH99" t="s">
        <v>172</v>
      </c>
      <c r="AI99" t="s">
        <v>176</v>
      </c>
    </row>
    <row r="100" spans="1:35" x14ac:dyDescent="0.25">
      <c r="A100">
        <v>41</v>
      </c>
      <c r="B100" t="s">
        <v>37</v>
      </c>
      <c r="C100" t="str">
        <f t="shared" si="5"/>
        <v>41G</v>
      </c>
      <c r="D100" t="s">
        <v>164</v>
      </c>
      <c r="F100">
        <v>520</v>
      </c>
      <c r="G100" s="42">
        <v>150</v>
      </c>
      <c r="H100">
        <v>250</v>
      </c>
      <c r="I100" s="10">
        <f t="shared" si="6"/>
        <v>20.8</v>
      </c>
      <c r="J100" t="s">
        <v>8</v>
      </c>
      <c r="K100" s="1">
        <v>30</v>
      </c>
      <c r="L100" s="24">
        <v>30</v>
      </c>
      <c r="M100">
        <f t="shared" si="9"/>
        <v>30</v>
      </c>
      <c r="N100" t="s">
        <v>164</v>
      </c>
      <c r="O100">
        <v>2023</v>
      </c>
      <c r="P100">
        <v>0</v>
      </c>
      <c r="Q100">
        <v>0</v>
      </c>
      <c r="R100">
        <v>0</v>
      </c>
      <c r="S100">
        <f t="shared" si="7"/>
        <v>0</v>
      </c>
      <c r="X100" s="4">
        <v>0</v>
      </c>
      <c r="Y100" s="4">
        <v>0</v>
      </c>
      <c r="AA100" s="5">
        <v>0</v>
      </c>
      <c r="AB100" s="5">
        <v>1</v>
      </c>
      <c r="AC100" s="85">
        <f t="shared" si="8"/>
        <v>1</v>
      </c>
      <c r="AD100" s="2">
        <v>45096</v>
      </c>
      <c r="AE100" t="s">
        <v>90</v>
      </c>
      <c r="AF100" t="s">
        <v>130</v>
      </c>
      <c r="AH100" t="s">
        <v>172</v>
      </c>
      <c r="AI100" t="s">
        <v>176</v>
      </c>
    </row>
    <row r="101" spans="1:35" x14ac:dyDescent="0.25">
      <c r="A101">
        <v>41</v>
      </c>
      <c r="B101" t="s">
        <v>38</v>
      </c>
      <c r="C101" t="str">
        <f t="shared" si="5"/>
        <v>41H</v>
      </c>
      <c r="D101" t="s">
        <v>164</v>
      </c>
      <c r="F101">
        <v>430</v>
      </c>
      <c r="G101" s="42">
        <v>150</v>
      </c>
      <c r="H101">
        <v>260</v>
      </c>
      <c r="I101" s="10">
        <f t="shared" si="6"/>
        <v>17.63</v>
      </c>
      <c r="J101" t="s">
        <v>6</v>
      </c>
      <c r="K101" s="1">
        <v>10</v>
      </c>
      <c r="L101" s="24">
        <v>10</v>
      </c>
      <c r="M101">
        <f t="shared" si="9"/>
        <v>10</v>
      </c>
      <c r="N101" t="s">
        <v>164</v>
      </c>
      <c r="O101">
        <v>2023</v>
      </c>
      <c r="P101">
        <v>0</v>
      </c>
      <c r="Q101">
        <v>0</v>
      </c>
      <c r="R101">
        <v>0</v>
      </c>
      <c r="S101">
        <f t="shared" si="7"/>
        <v>0</v>
      </c>
      <c r="X101" s="4">
        <v>0</v>
      </c>
      <c r="Y101" s="4">
        <v>0</v>
      </c>
      <c r="AA101" s="5">
        <v>0</v>
      </c>
      <c r="AB101" s="5">
        <v>0</v>
      </c>
      <c r="AC101" s="85">
        <f t="shared" si="8"/>
        <v>0</v>
      </c>
      <c r="AD101" s="2">
        <v>45096</v>
      </c>
      <c r="AE101" t="s">
        <v>90</v>
      </c>
      <c r="AF101" t="s">
        <v>130</v>
      </c>
      <c r="AH101" t="s">
        <v>172</v>
      </c>
      <c r="AI101" t="s">
        <v>176</v>
      </c>
    </row>
    <row r="102" spans="1:35" x14ac:dyDescent="0.25">
      <c r="A102">
        <v>41</v>
      </c>
      <c r="B102" t="s">
        <v>39</v>
      </c>
      <c r="C102" t="str">
        <f t="shared" si="5"/>
        <v>41I</v>
      </c>
      <c r="D102" t="s">
        <v>164</v>
      </c>
      <c r="F102">
        <v>410</v>
      </c>
      <c r="G102" s="42">
        <v>150</v>
      </c>
      <c r="H102">
        <v>260</v>
      </c>
      <c r="I102" s="10">
        <f t="shared" si="6"/>
        <v>16.809999999999999</v>
      </c>
      <c r="J102" t="s">
        <v>4</v>
      </c>
      <c r="K102" s="1">
        <v>20</v>
      </c>
      <c r="L102" s="24">
        <v>20</v>
      </c>
      <c r="M102">
        <f t="shared" si="9"/>
        <v>20</v>
      </c>
      <c r="N102" t="s">
        <v>164</v>
      </c>
      <c r="O102">
        <v>2023</v>
      </c>
      <c r="P102">
        <v>0</v>
      </c>
      <c r="Q102">
        <v>0</v>
      </c>
      <c r="R102">
        <v>0</v>
      </c>
      <c r="S102">
        <f t="shared" si="7"/>
        <v>0</v>
      </c>
      <c r="U102" s="6">
        <v>0</v>
      </c>
      <c r="V102" s="6">
        <v>0</v>
      </c>
      <c r="X102" s="4">
        <v>0</v>
      </c>
      <c r="Y102" s="4">
        <v>0</v>
      </c>
      <c r="AA102" s="5">
        <v>0</v>
      </c>
      <c r="AB102" s="5">
        <v>0</v>
      </c>
      <c r="AC102" s="85">
        <f t="shared" si="8"/>
        <v>0</v>
      </c>
      <c r="AD102" s="2">
        <v>45096</v>
      </c>
      <c r="AE102" t="s">
        <v>90</v>
      </c>
      <c r="AH102" t="s">
        <v>172</v>
      </c>
      <c r="AI102" t="s">
        <v>176</v>
      </c>
    </row>
    <row r="103" spans="1:35" x14ac:dyDescent="0.25">
      <c r="A103">
        <v>41</v>
      </c>
      <c r="B103" t="s">
        <v>35</v>
      </c>
      <c r="C103" t="str">
        <f t="shared" si="5"/>
        <v>41J</v>
      </c>
      <c r="D103" t="s">
        <v>164</v>
      </c>
      <c r="F103">
        <v>470</v>
      </c>
      <c r="G103" s="42">
        <v>150</v>
      </c>
      <c r="H103">
        <v>260</v>
      </c>
      <c r="I103" s="10">
        <f t="shared" si="6"/>
        <v>19.27</v>
      </c>
      <c r="J103" t="s">
        <v>8</v>
      </c>
      <c r="K103" s="1">
        <v>30</v>
      </c>
      <c r="L103" s="24">
        <v>30</v>
      </c>
      <c r="M103">
        <f t="shared" si="9"/>
        <v>30</v>
      </c>
      <c r="N103" t="s">
        <v>164</v>
      </c>
      <c r="O103">
        <v>2023</v>
      </c>
      <c r="P103">
        <v>0</v>
      </c>
      <c r="Q103">
        <v>0</v>
      </c>
      <c r="R103">
        <v>0</v>
      </c>
      <c r="S103">
        <f t="shared" si="7"/>
        <v>0</v>
      </c>
      <c r="U103" s="6">
        <v>0</v>
      </c>
      <c r="V103" s="6">
        <v>0</v>
      </c>
      <c r="X103" s="4">
        <v>0</v>
      </c>
      <c r="Y103" s="4">
        <v>0</v>
      </c>
      <c r="AA103" s="5">
        <v>0</v>
      </c>
      <c r="AB103" s="5">
        <v>0</v>
      </c>
      <c r="AC103" s="85">
        <f t="shared" si="8"/>
        <v>0</v>
      </c>
      <c r="AD103" s="2">
        <v>45096</v>
      </c>
      <c r="AE103" t="s">
        <v>90</v>
      </c>
      <c r="AH103" t="s">
        <v>172</v>
      </c>
      <c r="AI103" t="s">
        <v>176</v>
      </c>
    </row>
    <row r="104" spans="1:35" x14ac:dyDescent="0.25">
      <c r="A104">
        <v>41</v>
      </c>
      <c r="B104" t="s">
        <v>44</v>
      </c>
      <c r="C104" t="str">
        <f t="shared" si="5"/>
        <v>41L</v>
      </c>
      <c r="D104" t="s">
        <v>164</v>
      </c>
      <c r="F104">
        <v>520</v>
      </c>
      <c r="G104" s="10">
        <v>150</v>
      </c>
      <c r="H104">
        <v>250</v>
      </c>
      <c r="I104" s="10">
        <f t="shared" si="6"/>
        <v>20.8</v>
      </c>
      <c r="J104" t="s">
        <v>4</v>
      </c>
      <c r="K104" s="1">
        <v>20</v>
      </c>
      <c r="L104">
        <v>20</v>
      </c>
      <c r="M104">
        <f t="shared" si="9"/>
        <v>20</v>
      </c>
      <c r="N104" t="s">
        <v>164</v>
      </c>
      <c r="O104">
        <v>2023</v>
      </c>
      <c r="P104">
        <v>0</v>
      </c>
      <c r="Q104">
        <v>0</v>
      </c>
      <c r="R104">
        <v>0</v>
      </c>
      <c r="S104">
        <f t="shared" si="7"/>
        <v>0</v>
      </c>
      <c r="U104" s="6">
        <v>0</v>
      </c>
      <c r="V104" s="6">
        <v>1</v>
      </c>
      <c r="X104" s="4">
        <v>0</v>
      </c>
      <c r="Y104" s="4">
        <v>0</v>
      </c>
      <c r="AA104" s="5">
        <v>0</v>
      </c>
      <c r="AB104" s="5">
        <v>0</v>
      </c>
      <c r="AC104" s="85">
        <f t="shared" si="8"/>
        <v>1</v>
      </c>
      <c r="AD104" s="2">
        <v>45097</v>
      </c>
      <c r="AE104" s="2" t="s">
        <v>113</v>
      </c>
      <c r="AH104" t="s">
        <v>172</v>
      </c>
      <c r="AI104" t="s">
        <v>176</v>
      </c>
    </row>
    <row r="105" spans="1:35" x14ac:dyDescent="0.25">
      <c r="A105">
        <v>41</v>
      </c>
      <c r="B105" t="s">
        <v>45</v>
      </c>
      <c r="C105" t="str">
        <f t="shared" si="5"/>
        <v>41M</v>
      </c>
      <c r="D105" t="s">
        <v>164</v>
      </c>
      <c r="F105">
        <v>470</v>
      </c>
      <c r="G105" s="10">
        <v>150</v>
      </c>
      <c r="H105">
        <v>250</v>
      </c>
      <c r="I105" s="10">
        <f t="shared" si="6"/>
        <v>18.8</v>
      </c>
      <c r="J105" t="s">
        <v>8</v>
      </c>
      <c r="K105" s="1">
        <v>30</v>
      </c>
      <c r="L105">
        <v>35</v>
      </c>
      <c r="M105">
        <f t="shared" si="9"/>
        <v>35</v>
      </c>
      <c r="N105" t="s">
        <v>164</v>
      </c>
      <c r="O105">
        <v>2023</v>
      </c>
      <c r="P105">
        <v>0</v>
      </c>
      <c r="Q105">
        <v>0</v>
      </c>
      <c r="R105">
        <v>0</v>
      </c>
      <c r="S105">
        <f t="shared" si="7"/>
        <v>0</v>
      </c>
      <c r="X105" s="4">
        <v>0</v>
      </c>
      <c r="Y105" s="4">
        <v>0</v>
      </c>
      <c r="AA105" s="5">
        <v>0</v>
      </c>
      <c r="AB105" s="5">
        <v>0</v>
      </c>
      <c r="AC105" s="85">
        <f t="shared" si="8"/>
        <v>0</v>
      </c>
      <c r="AD105" s="2">
        <v>45097</v>
      </c>
      <c r="AE105" s="2" t="s">
        <v>113</v>
      </c>
      <c r="AH105" t="s">
        <v>172</v>
      </c>
      <c r="AI105" t="s">
        <v>176</v>
      </c>
    </row>
    <row r="106" spans="1:35" x14ac:dyDescent="0.25">
      <c r="A106">
        <v>41</v>
      </c>
      <c r="B106" t="s">
        <v>47</v>
      </c>
      <c r="C106" t="str">
        <f t="shared" si="5"/>
        <v>41N</v>
      </c>
      <c r="D106" t="s">
        <v>164</v>
      </c>
      <c r="F106">
        <v>460</v>
      </c>
      <c r="G106" s="10">
        <v>150</v>
      </c>
      <c r="H106">
        <v>140</v>
      </c>
      <c r="I106" s="10">
        <f t="shared" si="6"/>
        <v>13.34</v>
      </c>
      <c r="J106" t="s">
        <v>6</v>
      </c>
      <c r="K106" s="1">
        <v>10</v>
      </c>
      <c r="L106">
        <v>15</v>
      </c>
      <c r="M106">
        <f t="shared" si="9"/>
        <v>15</v>
      </c>
      <c r="N106" t="s">
        <v>164</v>
      </c>
      <c r="O106">
        <v>2023</v>
      </c>
      <c r="P106">
        <v>0</v>
      </c>
      <c r="Q106">
        <v>0</v>
      </c>
      <c r="R106">
        <v>0</v>
      </c>
      <c r="S106">
        <f t="shared" si="7"/>
        <v>0</v>
      </c>
      <c r="X106" s="4">
        <v>0</v>
      </c>
      <c r="Y106" s="4">
        <v>0</v>
      </c>
      <c r="AA106" s="5">
        <v>0</v>
      </c>
      <c r="AB106" s="5">
        <v>0</v>
      </c>
      <c r="AC106" s="85">
        <f t="shared" si="8"/>
        <v>0</v>
      </c>
      <c r="AD106" s="2">
        <v>45097</v>
      </c>
      <c r="AE106" s="2" t="s">
        <v>113</v>
      </c>
      <c r="AH106" t="s">
        <v>172</v>
      </c>
      <c r="AI106" t="s">
        <v>176</v>
      </c>
    </row>
    <row r="107" spans="1:35" x14ac:dyDescent="0.25">
      <c r="A107">
        <v>41</v>
      </c>
      <c r="B107" t="s">
        <v>48</v>
      </c>
      <c r="C107" t="str">
        <f t="shared" si="5"/>
        <v>41O</v>
      </c>
      <c r="D107" t="s">
        <v>164</v>
      </c>
      <c r="F107">
        <v>520</v>
      </c>
      <c r="G107" s="10">
        <v>150</v>
      </c>
      <c r="H107">
        <v>240</v>
      </c>
      <c r="I107" s="10">
        <f t="shared" si="6"/>
        <v>20.28</v>
      </c>
      <c r="J107" t="s">
        <v>4</v>
      </c>
      <c r="K107" s="1">
        <v>20</v>
      </c>
      <c r="L107">
        <v>20</v>
      </c>
      <c r="M107">
        <f t="shared" si="9"/>
        <v>20</v>
      </c>
      <c r="N107" t="s">
        <v>164</v>
      </c>
      <c r="O107">
        <v>2023</v>
      </c>
      <c r="P107">
        <v>0</v>
      </c>
      <c r="Q107">
        <v>0</v>
      </c>
      <c r="R107">
        <v>0</v>
      </c>
      <c r="S107">
        <f t="shared" si="7"/>
        <v>0</v>
      </c>
      <c r="X107" s="4">
        <v>0</v>
      </c>
      <c r="Y107" s="4">
        <v>0</v>
      </c>
      <c r="AA107" s="5">
        <v>0</v>
      </c>
      <c r="AB107" s="5">
        <v>0</v>
      </c>
      <c r="AC107" s="85">
        <f t="shared" si="8"/>
        <v>0</v>
      </c>
      <c r="AD107" s="2">
        <v>45097</v>
      </c>
      <c r="AE107" s="2" t="s">
        <v>113</v>
      </c>
      <c r="AH107" t="s">
        <v>172</v>
      </c>
      <c r="AI107" t="s">
        <v>176</v>
      </c>
    </row>
    <row r="108" spans="1:35" x14ac:dyDescent="0.25">
      <c r="A108">
        <v>41</v>
      </c>
      <c r="B108" t="s">
        <v>49</v>
      </c>
      <c r="C108" t="str">
        <f t="shared" si="5"/>
        <v>41P</v>
      </c>
      <c r="D108" t="s">
        <v>164</v>
      </c>
      <c r="F108">
        <v>500</v>
      </c>
      <c r="G108" s="10">
        <v>150</v>
      </c>
      <c r="H108">
        <v>240</v>
      </c>
      <c r="I108" s="10">
        <f t="shared" si="6"/>
        <v>19.5</v>
      </c>
      <c r="J108" t="s">
        <v>8</v>
      </c>
      <c r="K108" s="1">
        <v>30</v>
      </c>
      <c r="L108">
        <v>30</v>
      </c>
      <c r="M108">
        <f t="shared" si="9"/>
        <v>30</v>
      </c>
      <c r="N108" t="s">
        <v>164</v>
      </c>
      <c r="O108">
        <v>2023</v>
      </c>
      <c r="P108">
        <v>0</v>
      </c>
      <c r="Q108">
        <v>0</v>
      </c>
      <c r="R108">
        <v>0</v>
      </c>
      <c r="S108">
        <f t="shared" si="7"/>
        <v>0</v>
      </c>
      <c r="X108" s="4">
        <v>0</v>
      </c>
      <c r="Y108" s="4">
        <v>0</v>
      </c>
      <c r="AA108" s="5">
        <v>0</v>
      </c>
      <c r="AB108" s="5">
        <v>0</v>
      </c>
      <c r="AC108" s="85">
        <f t="shared" si="8"/>
        <v>0</v>
      </c>
      <c r="AD108" s="2">
        <v>45097</v>
      </c>
      <c r="AE108" s="2" t="s">
        <v>113</v>
      </c>
      <c r="AH108" t="s">
        <v>172</v>
      </c>
      <c r="AI108" t="s">
        <v>176</v>
      </c>
    </row>
    <row r="109" spans="1:35" x14ac:dyDescent="0.25">
      <c r="A109">
        <v>41</v>
      </c>
      <c r="B109" t="s">
        <v>50</v>
      </c>
      <c r="C109" t="str">
        <f t="shared" si="5"/>
        <v>41Q</v>
      </c>
      <c r="D109" t="s">
        <v>164</v>
      </c>
      <c r="F109">
        <v>460</v>
      </c>
      <c r="G109" s="10">
        <v>150</v>
      </c>
      <c r="H109">
        <v>240</v>
      </c>
      <c r="I109" s="10">
        <f t="shared" si="6"/>
        <v>17.940000000000001</v>
      </c>
      <c r="J109" t="s">
        <v>6</v>
      </c>
      <c r="K109" s="1">
        <v>10</v>
      </c>
      <c r="L109">
        <v>10</v>
      </c>
      <c r="M109">
        <f t="shared" si="9"/>
        <v>10</v>
      </c>
      <c r="N109" t="s">
        <v>164</v>
      </c>
      <c r="O109">
        <v>2023</v>
      </c>
      <c r="P109">
        <v>0</v>
      </c>
      <c r="Q109">
        <v>0</v>
      </c>
      <c r="R109">
        <v>0</v>
      </c>
      <c r="S109">
        <f t="shared" si="7"/>
        <v>0</v>
      </c>
      <c r="X109" s="4">
        <v>0</v>
      </c>
      <c r="Y109" s="4">
        <v>0</v>
      </c>
      <c r="AA109" s="5">
        <v>0</v>
      </c>
      <c r="AB109" s="5">
        <v>0</v>
      </c>
      <c r="AC109" s="85">
        <f t="shared" si="8"/>
        <v>0</v>
      </c>
      <c r="AD109" s="2">
        <v>45097</v>
      </c>
      <c r="AE109" s="2" t="s">
        <v>113</v>
      </c>
      <c r="AH109" t="s">
        <v>172</v>
      </c>
      <c r="AI109" t="s">
        <v>176</v>
      </c>
    </row>
    <row r="110" spans="1:35" x14ac:dyDescent="0.25">
      <c r="A110">
        <v>41</v>
      </c>
      <c r="B110" t="s">
        <v>51</v>
      </c>
      <c r="C110" t="str">
        <f t="shared" si="5"/>
        <v>41R</v>
      </c>
      <c r="D110" t="s">
        <v>164</v>
      </c>
      <c r="F110">
        <v>530</v>
      </c>
      <c r="G110" s="10">
        <v>150</v>
      </c>
      <c r="H110">
        <v>220</v>
      </c>
      <c r="I110" s="10">
        <f t="shared" si="6"/>
        <v>19.61</v>
      </c>
      <c r="J110" t="s">
        <v>4</v>
      </c>
      <c r="K110" s="1">
        <v>20</v>
      </c>
      <c r="L110">
        <v>25</v>
      </c>
      <c r="M110">
        <f t="shared" si="9"/>
        <v>25</v>
      </c>
      <c r="N110" t="s">
        <v>164</v>
      </c>
      <c r="O110">
        <v>2023</v>
      </c>
      <c r="P110">
        <v>0</v>
      </c>
      <c r="Q110">
        <v>0</v>
      </c>
      <c r="R110">
        <v>0</v>
      </c>
      <c r="S110">
        <f t="shared" si="7"/>
        <v>0</v>
      </c>
      <c r="X110" s="4">
        <v>0</v>
      </c>
      <c r="Y110" s="4">
        <v>0</v>
      </c>
      <c r="AA110" s="5">
        <v>0</v>
      </c>
      <c r="AB110" s="5">
        <v>0</v>
      </c>
      <c r="AC110" s="85">
        <f t="shared" si="8"/>
        <v>0</v>
      </c>
      <c r="AD110" s="2">
        <v>45097</v>
      </c>
      <c r="AE110" s="2" t="s">
        <v>113</v>
      </c>
      <c r="AH110" t="s">
        <v>172</v>
      </c>
      <c r="AI110" t="s">
        <v>176</v>
      </c>
    </row>
    <row r="111" spans="1:35" x14ac:dyDescent="0.25">
      <c r="A111">
        <v>41</v>
      </c>
      <c r="B111" t="s">
        <v>52</v>
      </c>
      <c r="C111" t="str">
        <f t="shared" si="5"/>
        <v>41S</v>
      </c>
      <c r="D111" t="s">
        <v>164</v>
      </c>
      <c r="F111">
        <v>460</v>
      </c>
      <c r="G111" s="10">
        <v>150</v>
      </c>
      <c r="H111">
        <v>220</v>
      </c>
      <c r="I111" s="10">
        <f t="shared" si="6"/>
        <v>17.02</v>
      </c>
      <c r="J111" t="s">
        <v>8</v>
      </c>
      <c r="K111" s="1">
        <v>30</v>
      </c>
      <c r="L111">
        <v>40</v>
      </c>
      <c r="M111">
        <f t="shared" si="9"/>
        <v>40</v>
      </c>
      <c r="N111" t="s">
        <v>164</v>
      </c>
      <c r="O111">
        <v>2023</v>
      </c>
      <c r="P111">
        <v>0</v>
      </c>
      <c r="Q111">
        <v>0</v>
      </c>
      <c r="R111">
        <v>0</v>
      </c>
      <c r="S111">
        <f t="shared" si="7"/>
        <v>0</v>
      </c>
      <c r="U111" s="6">
        <v>0</v>
      </c>
      <c r="V111" s="6">
        <v>0</v>
      </c>
      <c r="X111" s="4">
        <v>0</v>
      </c>
      <c r="Y111" s="4">
        <v>0</v>
      </c>
      <c r="AA111" s="5">
        <v>0</v>
      </c>
      <c r="AB111" s="5">
        <v>0</v>
      </c>
      <c r="AC111" s="85">
        <f t="shared" si="8"/>
        <v>0</v>
      </c>
      <c r="AD111" s="2">
        <v>45097</v>
      </c>
      <c r="AE111" s="2" t="s">
        <v>113</v>
      </c>
      <c r="AH111" t="s">
        <v>172</v>
      </c>
      <c r="AI111" t="s">
        <v>176</v>
      </c>
    </row>
    <row r="112" spans="1:35" x14ac:dyDescent="0.25">
      <c r="A112">
        <v>41</v>
      </c>
      <c r="B112" t="s">
        <v>53</v>
      </c>
      <c r="C112" t="str">
        <f t="shared" si="5"/>
        <v>41U</v>
      </c>
      <c r="D112" t="s">
        <v>164</v>
      </c>
      <c r="F112">
        <v>490</v>
      </c>
      <c r="G112" s="10">
        <v>150</v>
      </c>
      <c r="H112">
        <v>200</v>
      </c>
      <c r="I112" s="10">
        <f t="shared" si="6"/>
        <v>17.149999999999999</v>
      </c>
      <c r="J112" t="s">
        <v>4</v>
      </c>
      <c r="K112" s="1">
        <v>20</v>
      </c>
      <c r="L112">
        <v>20</v>
      </c>
      <c r="M112">
        <f t="shared" si="9"/>
        <v>20</v>
      </c>
      <c r="N112" t="s">
        <v>164</v>
      </c>
      <c r="O112">
        <v>2023</v>
      </c>
      <c r="P112">
        <v>0</v>
      </c>
      <c r="Q112">
        <v>0</v>
      </c>
      <c r="R112">
        <v>0</v>
      </c>
      <c r="S112">
        <f t="shared" si="7"/>
        <v>0</v>
      </c>
      <c r="U112" s="6">
        <v>0</v>
      </c>
      <c r="V112" s="6">
        <v>1</v>
      </c>
      <c r="X112" s="4">
        <v>0</v>
      </c>
      <c r="Y112" s="4">
        <v>0</v>
      </c>
      <c r="AA112" s="5">
        <v>0</v>
      </c>
      <c r="AB112" s="5">
        <v>0</v>
      </c>
      <c r="AC112" s="85">
        <f t="shared" si="8"/>
        <v>1</v>
      </c>
      <c r="AD112" s="2">
        <v>45097</v>
      </c>
      <c r="AE112" s="2" t="s">
        <v>113</v>
      </c>
      <c r="AH112" t="s">
        <v>172</v>
      </c>
      <c r="AI112" t="s">
        <v>176</v>
      </c>
    </row>
    <row r="113" spans="1:35" x14ac:dyDescent="0.25">
      <c r="A113">
        <v>41</v>
      </c>
      <c r="B113" t="s">
        <v>54</v>
      </c>
      <c r="C113" t="str">
        <f t="shared" si="5"/>
        <v>41Z</v>
      </c>
      <c r="D113" t="s">
        <v>165</v>
      </c>
      <c r="F113">
        <v>160</v>
      </c>
      <c r="G113" s="10">
        <v>150</v>
      </c>
      <c r="H113">
        <v>90</v>
      </c>
      <c r="I113" s="10">
        <f t="shared" si="6"/>
        <v>3.84</v>
      </c>
      <c r="J113" t="s">
        <v>6</v>
      </c>
      <c r="K113" s="1">
        <v>10</v>
      </c>
      <c r="L113">
        <v>10</v>
      </c>
      <c r="M113">
        <f t="shared" si="9"/>
        <v>10</v>
      </c>
      <c r="N113" t="s">
        <v>164</v>
      </c>
      <c r="O113">
        <v>2023</v>
      </c>
      <c r="P113">
        <v>0</v>
      </c>
      <c r="Q113">
        <v>0</v>
      </c>
      <c r="R113">
        <v>0</v>
      </c>
      <c r="S113">
        <f t="shared" si="7"/>
        <v>0</v>
      </c>
      <c r="U113" s="6">
        <v>1</v>
      </c>
      <c r="V113" s="6">
        <v>2</v>
      </c>
      <c r="X113" s="4">
        <v>0</v>
      </c>
      <c r="Y113" s="4">
        <v>0</v>
      </c>
      <c r="AA113" s="5">
        <v>0</v>
      </c>
      <c r="AB113" s="5">
        <v>0</v>
      </c>
      <c r="AC113" s="85">
        <f t="shared" si="8"/>
        <v>3</v>
      </c>
      <c r="AD113" s="2">
        <v>45097</v>
      </c>
      <c r="AE113" s="2" t="s">
        <v>113</v>
      </c>
      <c r="AH113" t="s">
        <v>172</v>
      </c>
      <c r="AI113" t="s">
        <v>176</v>
      </c>
    </row>
    <row r="114" spans="1:35" x14ac:dyDescent="0.25">
      <c r="A114">
        <v>42</v>
      </c>
      <c r="B114" t="s">
        <v>41</v>
      </c>
      <c r="C114" t="str">
        <f t="shared" si="5"/>
        <v>42B</v>
      </c>
      <c r="D114" t="s">
        <v>165</v>
      </c>
      <c r="F114">
        <v>140</v>
      </c>
      <c r="G114">
        <v>120</v>
      </c>
      <c r="I114" s="10">
        <f t="shared" si="6"/>
        <v>1.68</v>
      </c>
      <c r="J114" t="s">
        <v>4</v>
      </c>
      <c r="K114" s="1">
        <v>10</v>
      </c>
      <c r="L114">
        <v>20</v>
      </c>
      <c r="M114">
        <f t="shared" si="9"/>
        <v>20</v>
      </c>
      <c r="N114" t="s">
        <v>164</v>
      </c>
      <c r="O114">
        <v>2023</v>
      </c>
      <c r="P114">
        <v>0</v>
      </c>
      <c r="Q114">
        <v>0</v>
      </c>
      <c r="R114">
        <v>0</v>
      </c>
      <c r="S114">
        <f t="shared" si="7"/>
        <v>0</v>
      </c>
      <c r="U114" s="6">
        <v>0</v>
      </c>
      <c r="V114" s="6">
        <v>0</v>
      </c>
      <c r="X114" s="4">
        <v>0</v>
      </c>
      <c r="Y114" s="4">
        <v>0</v>
      </c>
      <c r="AA114" s="5">
        <v>0</v>
      </c>
      <c r="AB114" s="5">
        <v>0</v>
      </c>
      <c r="AC114" s="85">
        <f t="shared" si="8"/>
        <v>0</v>
      </c>
      <c r="AD114" s="2">
        <v>45097</v>
      </c>
      <c r="AE114" s="2" t="s">
        <v>113</v>
      </c>
      <c r="AF114" t="s">
        <v>76</v>
      </c>
      <c r="AH114" t="s">
        <v>170</v>
      </c>
      <c r="AI114" t="s">
        <v>176</v>
      </c>
    </row>
    <row r="115" spans="1:35" x14ac:dyDescent="0.25">
      <c r="A115">
        <v>42</v>
      </c>
      <c r="B115" t="s">
        <v>42</v>
      </c>
      <c r="C115" t="str">
        <f t="shared" si="5"/>
        <v>42C</v>
      </c>
      <c r="D115" t="s">
        <v>164</v>
      </c>
      <c r="F115">
        <v>500</v>
      </c>
      <c r="G115">
        <v>120</v>
      </c>
      <c r="H115">
        <v>80</v>
      </c>
      <c r="I115" s="10">
        <f t="shared" si="6"/>
        <v>10</v>
      </c>
      <c r="J115" t="s">
        <v>8</v>
      </c>
      <c r="K115" s="1">
        <v>30</v>
      </c>
      <c r="L115">
        <v>25</v>
      </c>
      <c r="M115">
        <f t="shared" si="9"/>
        <v>25</v>
      </c>
      <c r="N115" t="s">
        <v>164</v>
      </c>
      <c r="O115">
        <v>2023</v>
      </c>
      <c r="P115">
        <v>0</v>
      </c>
      <c r="Q115">
        <v>0</v>
      </c>
      <c r="R115">
        <v>0</v>
      </c>
      <c r="S115">
        <f t="shared" si="7"/>
        <v>0</v>
      </c>
      <c r="U115" s="6">
        <v>0</v>
      </c>
      <c r="V115" s="6">
        <v>0</v>
      </c>
      <c r="X115" s="4">
        <v>0</v>
      </c>
      <c r="Y115" s="4">
        <v>0</v>
      </c>
      <c r="AA115" s="5">
        <v>0</v>
      </c>
      <c r="AB115" s="5">
        <v>3</v>
      </c>
      <c r="AC115" s="85">
        <f t="shared" si="8"/>
        <v>3</v>
      </c>
      <c r="AD115" s="2">
        <v>45097</v>
      </c>
      <c r="AE115" s="2" t="s">
        <v>113</v>
      </c>
      <c r="AH115" t="s">
        <v>170</v>
      </c>
      <c r="AI115" t="s">
        <v>176</v>
      </c>
    </row>
    <row r="116" spans="1:35" x14ac:dyDescent="0.25">
      <c r="A116">
        <v>42</v>
      </c>
      <c r="B116" t="s">
        <v>46</v>
      </c>
      <c r="C116" t="str">
        <f t="shared" si="5"/>
        <v>42D</v>
      </c>
      <c r="D116" t="s">
        <v>164</v>
      </c>
      <c r="F116">
        <v>500</v>
      </c>
      <c r="G116">
        <v>210</v>
      </c>
      <c r="H116">
        <v>300</v>
      </c>
      <c r="I116" s="10">
        <f t="shared" si="6"/>
        <v>25.5</v>
      </c>
      <c r="J116" t="s">
        <v>6</v>
      </c>
      <c r="K116" s="1">
        <v>10</v>
      </c>
      <c r="L116">
        <v>10</v>
      </c>
      <c r="M116">
        <f t="shared" si="9"/>
        <v>10</v>
      </c>
      <c r="N116" t="s">
        <v>164</v>
      </c>
      <c r="O116">
        <v>2023</v>
      </c>
      <c r="P116">
        <v>6</v>
      </c>
      <c r="Q116">
        <v>0</v>
      </c>
      <c r="R116">
        <v>0</v>
      </c>
      <c r="S116">
        <f t="shared" si="7"/>
        <v>0</v>
      </c>
      <c r="U116" s="6"/>
      <c r="V116" s="6"/>
      <c r="X116" s="4">
        <v>0</v>
      </c>
      <c r="Y116" s="4">
        <v>0</v>
      </c>
      <c r="AA116" s="5">
        <v>10</v>
      </c>
      <c r="AB116" s="41"/>
      <c r="AC116" s="85">
        <f t="shared" si="8"/>
        <v>10</v>
      </c>
      <c r="AD116" s="2">
        <v>45097</v>
      </c>
      <c r="AE116" s="2" t="s">
        <v>113</v>
      </c>
      <c r="AH116" t="s">
        <v>170</v>
      </c>
      <c r="AI116" t="s">
        <v>176</v>
      </c>
    </row>
    <row r="117" spans="1:35" x14ac:dyDescent="0.25">
      <c r="A117">
        <v>42</v>
      </c>
      <c r="B117" t="s">
        <v>34</v>
      </c>
      <c r="C117" t="str">
        <f t="shared" si="5"/>
        <v>42E</v>
      </c>
      <c r="D117" t="s">
        <v>164</v>
      </c>
      <c r="F117">
        <v>520</v>
      </c>
      <c r="G117">
        <v>210</v>
      </c>
      <c r="H117">
        <v>300</v>
      </c>
      <c r="I117" s="10">
        <f t="shared" si="6"/>
        <v>26.52</v>
      </c>
      <c r="J117" t="s">
        <v>4</v>
      </c>
      <c r="K117" s="1">
        <v>20</v>
      </c>
      <c r="L117">
        <v>20</v>
      </c>
      <c r="M117">
        <f t="shared" si="9"/>
        <v>20</v>
      </c>
      <c r="N117" t="s">
        <v>164</v>
      </c>
      <c r="O117">
        <v>2023</v>
      </c>
      <c r="P117">
        <v>0</v>
      </c>
      <c r="Q117">
        <v>0</v>
      </c>
      <c r="R117">
        <v>2</v>
      </c>
      <c r="S117">
        <f t="shared" si="7"/>
        <v>2</v>
      </c>
      <c r="U117" s="6"/>
      <c r="V117" s="6"/>
      <c r="X117" s="4">
        <v>0</v>
      </c>
      <c r="Y117" s="4">
        <v>0</v>
      </c>
      <c r="AA117" s="5">
        <v>2</v>
      </c>
      <c r="AB117" s="5">
        <v>1</v>
      </c>
      <c r="AC117" s="85">
        <f t="shared" si="8"/>
        <v>3</v>
      </c>
      <c r="AD117" s="2">
        <v>45097</v>
      </c>
      <c r="AE117" s="2" t="s">
        <v>113</v>
      </c>
      <c r="AH117" t="s">
        <v>170</v>
      </c>
      <c r="AI117" t="s">
        <v>176</v>
      </c>
    </row>
    <row r="118" spans="1:35" x14ac:dyDescent="0.25">
      <c r="A118">
        <v>42</v>
      </c>
      <c r="B118" t="s">
        <v>36</v>
      </c>
      <c r="C118" t="str">
        <f t="shared" si="5"/>
        <v>42F</v>
      </c>
      <c r="D118" t="s">
        <v>164</v>
      </c>
      <c r="F118">
        <v>500</v>
      </c>
      <c r="G118">
        <v>210</v>
      </c>
      <c r="H118">
        <v>280</v>
      </c>
      <c r="I118" s="10">
        <f t="shared" si="6"/>
        <v>24.5</v>
      </c>
      <c r="J118" t="s">
        <v>8</v>
      </c>
      <c r="K118" s="1">
        <v>30</v>
      </c>
      <c r="L118">
        <v>30</v>
      </c>
      <c r="M118">
        <f t="shared" si="9"/>
        <v>30</v>
      </c>
      <c r="N118" t="s">
        <v>164</v>
      </c>
      <c r="O118">
        <v>2023</v>
      </c>
      <c r="P118">
        <v>0</v>
      </c>
      <c r="Q118">
        <v>0</v>
      </c>
      <c r="R118">
        <v>0</v>
      </c>
      <c r="S118">
        <f t="shared" si="7"/>
        <v>0</v>
      </c>
      <c r="U118" s="6"/>
      <c r="V118" s="6"/>
      <c r="X118" s="4">
        <v>0</v>
      </c>
      <c r="Y118" s="4">
        <v>0</v>
      </c>
      <c r="AA118" s="5">
        <v>0</v>
      </c>
      <c r="AB118" s="5">
        <v>0</v>
      </c>
      <c r="AC118" s="85">
        <f t="shared" si="8"/>
        <v>0</v>
      </c>
      <c r="AD118" s="2">
        <v>45097</v>
      </c>
      <c r="AE118" s="2" t="s">
        <v>113</v>
      </c>
      <c r="AH118" t="s">
        <v>170</v>
      </c>
      <c r="AI118" t="s">
        <v>176</v>
      </c>
    </row>
    <row r="119" spans="1:35" x14ac:dyDescent="0.25">
      <c r="A119">
        <v>42</v>
      </c>
      <c r="B119" t="s">
        <v>37</v>
      </c>
      <c r="C119" t="str">
        <f t="shared" si="5"/>
        <v>42G</v>
      </c>
      <c r="D119" t="s">
        <v>164</v>
      </c>
      <c r="F119">
        <v>480</v>
      </c>
      <c r="G119">
        <v>230</v>
      </c>
      <c r="H119">
        <v>230</v>
      </c>
      <c r="I119" s="10">
        <f t="shared" si="6"/>
        <v>22.08</v>
      </c>
      <c r="J119" t="s">
        <v>6</v>
      </c>
      <c r="K119" s="1">
        <v>10</v>
      </c>
      <c r="L119">
        <v>15</v>
      </c>
      <c r="M119">
        <f t="shared" si="9"/>
        <v>15</v>
      </c>
      <c r="N119" t="s">
        <v>164</v>
      </c>
      <c r="O119">
        <v>2023</v>
      </c>
      <c r="P119">
        <v>0</v>
      </c>
      <c r="Q119">
        <v>0</v>
      </c>
      <c r="R119">
        <v>0</v>
      </c>
      <c r="S119">
        <f t="shared" si="7"/>
        <v>0</v>
      </c>
      <c r="U119" s="6"/>
      <c r="V119" s="6"/>
      <c r="X119" s="4">
        <v>0</v>
      </c>
      <c r="Y119" s="4">
        <v>0</v>
      </c>
      <c r="AA119" s="5">
        <v>0</v>
      </c>
      <c r="AB119" s="5">
        <v>0</v>
      </c>
      <c r="AC119" s="85">
        <f t="shared" si="8"/>
        <v>0</v>
      </c>
      <c r="AD119" s="2">
        <v>45097</v>
      </c>
      <c r="AE119" s="2" t="s">
        <v>113</v>
      </c>
      <c r="AH119" t="s">
        <v>170</v>
      </c>
      <c r="AI119" t="s">
        <v>176</v>
      </c>
    </row>
    <row r="120" spans="1:35" x14ac:dyDescent="0.25">
      <c r="A120">
        <v>42</v>
      </c>
      <c r="B120" t="s">
        <v>38</v>
      </c>
      <c r="C120" t="str">
        <f t="shared" si="5"/>
        <v>42H</v>
      </c>
      <c r="D120" t="s">
        <v>164</v>
      </c>
      <c r="F120">
        <v>570</v>
      </c>
      <c r="G120">
        <v>240</v>
      </c>
      <c r="H120">
        <v>230</v>
      </c>
      <c r="I120" s="10">
        <f t="shared" si="6"/>
        <v>26.79</v>
      </c>
      <c r="J120" t="s">
        <v>4</v>
      </c>
      <c r="K120" s="1">
        <v>20</v>
      </c>
      <c r="L120">
        <v>25</v>
      </c>
      <c r="M120">
        <f t="shared" si="9"/>
        <v>25</v>
      </c>
      <c r="N120" t="s">
        <v>164</v>
      </c>
      <c r="O120">
        <v>2023</v>
      </c>
      <c r="P120">
        <v>0</v>
      </c>
      <c r="Q120">
        <v>0</v>
      </c>
      <c r="R120">
        <v>0</v>
      </c>
      <c r="S120">
        <f t="shared" si="7"/>
        <v>0</v>
      </c>
      <c r="U120" s="6"/>
      <c r="V120" s="6"/>
      <c r="X120" s="4">
        <v>0</v>
      </c>
      <c r="Y120" s="4">
        <v>0</v>
      </c>
      <c r="AA120" s="5">
        <v>0</v>
      </c>
      <c r="AB120" s="5">
        <v>0</v>
      </c>
      <c r="AC120" s="85">
        <f t="shared" si="8"/>
        <v>0</v>
      </c>
      <c r="AD120" s="2">
        <v>45097</v>
      </c>
      <c r="AE120" s="2" t="s">
        <v>113</v>
      </c>
      <c r="AH120" t="s">
        <v>170</v>
      </c>
      <c r="AI120" t="s">
        <v>176</v>
      </c>
    </row>
    <row r="121" spans="1:35" x14ac:dyDescent="0.25">
      <c r="A121">
        <v>42</v>
      </c>
      <c r="B121" t="s">
        <v>39</v>
      </c>
      <c r="C121" t="str">
        <f t="shared" si="5"/>
        <v>42I</v>
      </c>
      <c r="D121" t="s">
        <v>164</v>
      </c>
      <c r="F121">
        <v>520</v>
      </c>
      <c r="G121">
        <v>220</v>
      </c>
      <c r="H121">
        <v>260</v>
      </c>
      <c r="I121" s="10">
        <f t="shared" si="6"/>
        <v>24.96</v>
      </c>
      <c r="J121" t="s">
        <v>8</v>
      </c>
      <c r="K121" s="1">
        <v>30</v>
      </c>
      <c r="L121">
        <v>30</v>
      </c>
      <c r="M121">
        <f t="shared" si="9"/>
        <v>30</v>
      </c>
      <c r="N121" t="s">
        <v>164</v>
      </c>
      <c r="O121">
        <v>2023</v>
      </c>
      <c r="P121">
        <v>0</v>
      </c>
      <c r="Q121">
        <v>0</v>
      </c>
      <c r="R121">
        <v>1</v>
      </c>
      <c r="S121">
        <f t="shared" si="7"/>
        <v>1</v>
      </c>
      <c r="U121" s="6"/>
      <c r="V121" s="6"/>
      <c r="X121" s="4">
        <v>0</v>
      </c>
      <c r="Y121" s="4">
        <v>0</v>
      </c>
      <c r="AA121" s="5">
        <v>0</v>
      </c>
      <c r="AB121" s="5">
        <v>0</v>
      </c>
      <c r="AC121" s="85">
        <f t="shared" si="8"/>
        <v>0</v>
      </c>
      <c r="AD121" s="2">
        <v>45097</v>
      </c>
      <c r="AE121" s="2" t="s">
        <v>113</v>
      </c>
      <c r="AF121" t="s">
        <v>77</v>
      </c>
      <c r="AH121" t="s">
        <v>170</v>
      </c>
      <c r="AI121" t="s">
        <v>176</v>
      </c>
    </row>
    <row r="122" spans="1:35" x14ac:dyDescent="0.25">
      <c r="A122">
        <v>42</v>
      </c>
      <c r="B122" t="s">
        <v>35</v>
      </c>
      <c r="C122" t="str">
        <f t="shared" si="5"/>
        <v>42J</v>
      </c>
      <c r="D122" t="s">
        <v>164</v>
      </c>
      <c r="F122">
        <v>450</v>
      </c>
      <c r="G122">
        <v>220</v>
      </c>
      <c r="H122">
        <v>220</v>
      </c>
      <c r="I122" s="10">
        <f t="shared" si="6"/>
        <v>19.8</v>
      </c>
      <c r="J122" t="s">
        <v>6</v>
      </c>
      <c r="K122" s="1">
        <v>10</v>
      </c>
      <c r="L122">
        <v>10</v>
      </c>
      <c r="M122">
        <f t="shared" si="9"/>
        <v>10</v>
      </c>
      <c r="N122" t="s">
        <v>164</v>
      </c>
      <c r="O122">
        <v>2023</v>
      </c>
      <c r="P122">
        <v>0</v>
      </c>
      <c r="Q122">
        <v>0</v>
      </c>
      <c r="R122">
        <v>0</v>
      </c>
      <c r="S122">
        <f t="shared" si="7"/>
        <v>0</v>
      </c>
      <c r="U122" s="6"/>
      <c r="V122" s="6"/>
      <c r="X122" s="4">
        <v>0</v>
      </c>
      <c r="Y122" s="4">
        <v>1</v>
      </c>
      <c r="AA122" s="5">
        <v>0</v>
      </c>
      <c r="AB122" s="5">
        <v>0</v>
      </c>
      <c r="AC122" s="85">
        <f t="shared" si="8"/>
        <v>1</v>
      </c>
      <c r="AD122" s="2">
        <v>45097</v>
      </c>
      <c r="AE122" s="2" t="s">
        <v>113</v>
      </c>
      <c r="AH122" t="s">
        <v>170</v>
      </c>
      <c r="AI122" t="s">
        <v>176</v>
      </c>
    </row>
    <row r="123" spans="1:35" x14ac:dyDescent="0.25">
      <c r="A123">
        <v>42</v>
      </c>
      <c r="B123" t="s">
        <v>43</v>
      </c>
      <c r="C123" t="str">
        <f t="shared" si="5"/>
        <v>42K</v>
      </c>
      <c r="D123" t="s">
        <v>164</v>
      </c>
      <c r="F123">
        <v>810</v>
      </c>
      <c r="G123">
        <v>220</v>
      </c>
      <c r="H123">
        <v>240</v>
      </c>
      <c r="I123" s="10">
        <f t="shared" si="6"/>
        <v>37.26</v>
      </c>
      <c r="J123" t="s">
        <v>4</v>
      </c>
      <c r="K123" s="1">
        <v>20</v>
      </c>
      <c r="L123">
        <v>20</v>
      </c>
      <c r="M123">
        <f t="shared" si="9"/>
        <v>20</v>
      </c>
      <c r="N123" t="s">
        <v>164</v>
      </c>
      <c r="O123">
        <v>2023</v>
      </c>
      <c r="P123">
        <v>0</v>
      </c>
      <c r="Q123">
        <v>0</v>
      </c>
      <c r="R123">
        <v>0</v>
      </c>
      <c r="S123">
        <f t="shared" si="7"/>
        <v>0</v>
      </c>
      <c r="U123" s="6">
        <v>0</v>
      </c>
      <c r="V123" s="6">
        <v>0</v>
      </c>
      <c r="X123" s="4">
        <v>0</v>
      </c>
      <c r="Y123" s="4">
        <v>0</v>
      </c>
      <c r="AA123" s="5">
        <v>0</v>
      </c>
      <c r="AB123" s="5">
        <v>0</v>
      </c>
      <c r="AC123" s="85">
        <f t="shared" si="8"/>
        <v>0</v>
      </c>
      <c r="AD123" s="2">
        <v>45097</v>
      </c>
      <c r="AE123" s="2" t="s">
        <v>113</v>
      </c>
      <c r="AH123" t="s">
        <v>170</v>
      </c>
      <c r="AI123" t="s">
        <v>176</v>
      </c>
    </row>
    <row r="124" spans="1:35" x14ac:dyDescent="0.25">
      <c r="A124">
        <v>44</v>
      </c>
      <c r="B124" t="s">
        <v>40</v>
      </c>
      <c r="C124" t="str">
        <f t="shared" si="5"/>
        <v>44A</v>
      </c>
      <c r="D124" t="s">
        <v>164</v>
      </c>
      <c r="F124">
        <v>370</v>
      </c>
      <c r="G124">
        <v>200</v>
      </c>
      <c r="H124">
        <v>230</v>
      </c>
      <c r="I124" s="10">
        <f t="shared" si="6"/>
        <v>15.91</v>
      </c>
      <c r="J124" t="s">
        <v>4</v>
      </c>
      <c r="K124" s="1">
        <v>20</v>
      </c>
      <c r="L124">
        <v>20</v>
      </c>
      <c r="M124">
        <f t="shared" si="9"/>
        <v>20</v>
      </c>
      <c r="N124" t="s">
        <v>164</v>
      </c>
      <c r="O124">
        <v>2023</v>
      </c>
      <c r="P124">
        <v>0</v>
      </c>
      <c r="Q124">
        <v>0</v>
      </c>
      <c r="R124">
        <v>0</v>
      </c>
      <c r="S124">
        <f t="shared" si="7"/>
        <v>0</v>
      </c>
      <c r="U124" s="6">
        <v>1</v>
      </c>
      <c r="V124" s="6">
        <v>5</v>
      </c>
      <c r="X124" s="4">
        <v>0</v>
      </c>
      <c r="Y124" s="4">
        <v>0</v>
      </c>
      <c r="AA124" s="5">
        <v>0</v>
      </c>
      <c r="AB124" s="5">
        <v>5</v>
      </c>
      <c r="AC124" s="85">
        <f t="shared" si="8"/>
        <v>11</v>
      </c>
      <c r="AD124" s="2">
        <v>45097</v>
      </c>
      <c r="AE124" s="2" t="s">
        <v>113</v>
      </c>
      <c r="AH124" t="s">
        <v>170</v>
      </c>
      <c r="AI124" t="s">
        <v>176</v>
      </c>
    </row>
    <row r="125" spans="1:35" x14ac:dyDescent="0.25">
      <c r="A125">
        <v>44</v>
      </c>
      <c r="B125" t="s">
        <v>41</v>
      </c>
      <c r="C125" t="str">
        <f t="shared" si="5"/>
        <v>44B</v>
      </c>
      <c r="D125" t="s">
        <v>164</v>
      </c>
      <c r="F125">
        <v>450</v>
      </c>
      <c r="G125">
        <v>200</v>
      </c>
      <c r="H125">
        <v>270</v>
      </c>
      <c r="I125" s="10">
        <f t="shared" si="6"/>
        <v>21.15</v>
      </c>
      <c r="J125" t="s">
        <v>6</v>
      </c>
      <c r="K125" s="1">
        <v>10</v>
      </c>
      <c r="L125">
        <v>15</v>
      </c>
      <c r="M125">
        <f t="shared" si="9"/>
        <v>15</v>
      </c>
      <c r="N125" t="s">
        <v>164</v>
      </c>
      <c r="O125">
        <v>2023</v>
      </c>
      <c r="P125">
        <v>0</v>
      </c>
      <c r="Q125">
        <v>0</v>
      </c>
      <c r="R125">
        <v>0</v>
      </c>
      <c r="S125">
        <f t="shared" si="7"/>
        <v>0</v>
      </c>
      <c r="X125" s="4">
        <v>0</v>
      </c>
      <c r="Y125" s="4">
        <v>0</v>
      </c>
      <c r="AA125" s="5">
        <v>1</v>
      </c>
      <c r="AB125" s="5">
        <v>12</v>
      </c>
      <c r="AC125" s="85">
        <f t="shared" si="8"/>
        <v>13</v>
      </c>
      <c r="AD125" s="2">
        <v>45097</v>
      </c>
      <c r="AE125" s="2" t="s">
        <v>113</v>
      </c>
      <c r="AH125" t="s">
        <v>170</v>
      </c>
      <c r="AI125" t="s">
        <v>176</v>
      </c>
    </row>
    <row r="126" spans="1:35" x14ac:dyDescent="0.25">
      <c r="A126">
        <v>44</v>
      </c>
      <c r="B126" t="s">
        <v>42</v>
      </c>
      <c r="C126" t="str">
        <f t="shared" si="5"/>
        <v>44C</v>
      </c>
      <c r="D126" t="s">
        <v>164</v>
      </c>
      <c r="F126">
        <v>440</v>
      </c>
      <c r="G126">
        <v>200</v>
      </c>
      <c r="H126">
        <v>270</v>
      </c>
      <c r="I126" s="10">
        <f t="shared" si="6"/>
        <v>20.68</v>
      </c>
      <c r="J126" t="s">
        <v>8</v>
      </c>
      <c r="K126" s="1">
        <v>30</v>
      </c>
      <c r="L126">
        <v>30</v>
      </c>
      <c r="M126">
        <f t="shared" si="9"/>
        <v>30</v>
      </c>
      <c r="N126" t="s">
        <v>164</v>
      </c>
      <c r="O126">
        <v>2023</v>
      </c>
      <c r="P126">
        <v>4</v>
      </c>
      <c r="Q126">
        <v>0</v>
      </c>
      <c r="R126">
        <v>0</v>
      </c>
      <c r="S126">
        <f t="shared" si="7"/>
        <v>0</v>
      </c>
      <c r="X126" s="4">
        <v>0</v>
      </c>
      <c r="Y126" s="4">
        <v>0</v>
      </c>
      <c r="AA126" s="5">
        <v>0</v>
      </c>
      <c r="AB126" s="5">
        <v>5</v>
      </c>
      <c r="AC126" s="85">
        <f t="shared" si="8"/>
        <v>5</v>
      </c>
      <c r="AD126" s="2">
        <v>45097</v>
      </c>
      <c r="AE126" s="2" t="s">
        <v>113</v>
      </c>
      <c r="AF126" t="s">
        <v>78</v>
      </c>
      <c r="AH126" t="s">
        <v>170</v>
      </c>
      <c r="AI126" t="s">
        <v>176</v>
      </c>
    </row>
    <row r="127" spans="1:35" x14ac:dyDescent="0.25">
      <c r="A127">
        <v>44</v>
      </c>
      <c r="B127" t="s">
        <v>46</v>
      </c>
      <c r="C127" t="str">
        <f t="shared" si="5"/>
        <v>44D</v>
      </c>
      <c r="D127" t="s">
        <v>164</v>
      </c>
      <c r="F127">
        <v>490</v>
      </c>
      <c r="G127">
        <v>200</v>
      </c>
      <c r="H127">
        <v>300</v>
      </c>
      <c r="I127" s="10">
        <f t="shared" si="6"/>
        <v>24.5</v>
      </c>
      <c r="J127" t="s">
        <v>4</v>
      </c>
      <c r="K127" s="1">
        <v>20</v>
      </c>
      <c r="L127">
        <v>25</v>
      </c>
      <c r="M127">
        <f t="shared" si="9"/>
        <v>25</v>
      </c>
      <c r="N127" t="s">
        <v>164</v>
      </c>
      <c r="O127">
        <v>2023</v>
      </c>
      <c r="P127">
        <v>0</v>
      </c>
      <c r="Q127">
        <v>0</v>
      </c>
      <c r="R127">
        <v>0</v>
      </c>
      <c r="S127">
        <f t="shared" si="7"/>
        <v>0</v>
      </c>
      <c r="X127" s="4">
        <v>0</v>
      </c>
      <c r="Y127" s="4">
        <v>0</v>
      </c>
      <c r="AA127" s="5">
        <v>0</v>
      </c>
      <c r="AB127" s="5">
        <v>4</v>
      </c>
      <c r="AC127" s="85">
        <f t="shared" si="8"/>
        <v>4</v>
      </c>
      <c r="AD127" s="2">
        <v>45097</v>
      </c>
      <c r="AE127" s="2" t="s">
        <v>113</v>
      </c>
      <c r="AH127" t="s">
        <v>170</v>
      </c>
      <c r="AI127" t="s">
        <v>176</v>
      </c>
    </row>
    <row r="128" spans="1:35" x14ac:dyDescent="0.25">
      <c r="A128">
        <v>44</v>
      </c>
      <c r="B128" t="s">
        <v>34</v>
      </c>
      <c r="C128" t="str">
        <f t="shared" si="5"/>
        <v>44E</v>
      </c>
      <c r="D128" t="s">
        <v>164</v>
      </c>
      <c r="F128">
        <v>570</v>
      </c>
      <c r="H128">
        <v>450</v>
      </c>
      <c r="I128" s="10">
        <f t="shared" si="6"/>
        <v>25.65</v>
      </c>
      <c r="J128" t="s">
        <v>6</v>
      </c>
      <c r="K128" s="1">
        <v>10</v>
      </c>
      <c r="L128">
        <v>15</v>
      </c>
      <c r="M128">
        <f t="shared" si="9"/>
        <v>15</v>
      </c>
      <c r="N128" t="s">
        <v>164</v>
      </c>
      <c r="O128">
        <v>2023</v>
      </c>
      <c r="P128">
        <v>0</v>
      </c>
      <c r="Q128">
        <v>0</v>
      </c>
      <c r="R128">
        <v>0</v>
      </c>
      <c r="S128">
        <f t="shared" si="7"/>
        <v>0</v>
      </c>
      <c r="U128" s="6">
        <v>0</v>
      </c>
      <c r="V128" s="6">
        <v>0</v>
      </c>
      <c r="X128" s="4">
        <v>0</v>
      </c>
      <c r="Y128" s="4">
        <v>0</v>
      </c>
      <c r="AA128" s="5">
        <v>0</v>
      </c>
      <c r="AB128" s="5">
        <v>1</v>
      </c>
      <c r="AC128" s="85">
        <f t="shared" si="8"/>
        <v>1</v>
      </c>
      <c r="AD128" s="2">
        <v>45097</v>
      </c>
      <c r="AE128" s="2" t="s">
        <v>113</v>
      </c>
      <c r="AF128" t="s">
        <v>79</v>
      </c>
      <c r="AH128" t="s">
        <v>170</v>
      </c>
      <c r="AI128" t="s">
        <v>176</v>
      </c>
    </row>
    <row r="129" spans="1:35" x14ac:dyDescent="0.25">
      <c r="A129">
        <v>45</v>
      </c>
      <c r="B129" t="s">
        <v>41</v>
      </c>
      <c r="C129" t="str">
        <f t="shared" si="5"/>
        <v>45B</v>
      </c>
      <c r="D129" t="s">
        <v>164</v>
      </c>
      <c r="F129">
        <v>370</v>
      </c>
      <c r="G129">
        <v>60</v>
      </c>
      <c r="H129">
        <v>270</v>
      </c>
      <c r="I129" s="10">
        <f t="shared" si="6"/>
        <v>12.21</v>
      </c>
      <c r="J129" t="s">
        <v>4</v>
      </c>
      <c r="K129" s="1">
        <v>20</v>
      </c>
      <c r="L129">
        <v>20</v>
      </c>
      <c r="M129">
        <f t="shared" si="9"/>
        <v>20</v>
      </c>
      <c r="N129" t="s">
        <v>164</v>
      </c>
      <c r="O129">
        <v>2023</v>
      </c>
      <c r="P129">
        <v>0</v>
      </c>
      <c r="Q129">
        <v>0</v>
      </c>
      <c r="R129">
        <v>0</v>
      </c>
      <c r="S129">
        <f t="shared" si="7"/>
        <v>0</v>
      </c>
      <c r="U129" s="6">
        <v>0</v>
      </c>
      <c r="V129" s="6">
        <v>0</v>
      </c>
      <c r="X129" s="4">
        <v>0</v>
      </c>
      <c r="Y129" s="4">
        <v>0</v>
      </c>
      <c r="AA129" s="5">
        <v>1</v>
      </c>
      <c r="AB129" s="5">
        <v>0</v>
      </c>
      <c r="AC129" s="85">
        <f t="shared" si="8"/>
        <v>1</v>
      </c>
      <c r="AD129" s="2">
        <v>45097</v>
      </c>
      <c r="AE129" s="2" t="s">
        <v>113</v>
      </c>
      <c r="AH129" t="s">
        <v>172</v>
      </c>
      <c r="AI129" t="s">
        <v>175</v>
      </c>
    </row>
    <row r="130" spans="1:35" x14ac:dyDescent="0.25">
      <c r="A130">
        <v>45</v>
      </c>
      <c r="B130" t="s">
        <v>42</v>
      </c>
      <c r="C130" t="str">
        <f t="shared" si="5"/>
        <v>45C</v>
      </c>
      <c r="D130" t="s">
        <v>165</v>
      </c>
      <c r="F130">
        <v>420</v>
      </c>
      <c r="G130">
        <v>60</v>
      </c>
      <c r="H130">
        <v>330</v>
      </c>
      <c r="I130" s="10">
        <f t="shared" si="6"/>
        <v>16.38</v>
      </c>
      <c r="J130" t="s">
        <v>8</v>
      </c>
      <c r="K130" s="1">
        <v>30</v>
      </c>
      <c r="L130">
        <v>35</v>
      </c>
      <c r="M130">
        <f t="shared" si="9"/>
        <v>35</v>
      </c>
      <c r="N130" t="s">
        <v>164</v>
      </c>
      <c r="O130">
        <v>2023</v>
      </c>
      <c r="P130">
        <v>0</v>
      </c>
      <c r="Q130">
        <v>0</v>
      </c>
      <c r="R130">
        <v>0</v>
      </c>
      <c r="S130">
        <f t="shared" si="7"/>
        <v>0</v>
      </c>
      <c r="U130" s="6">
        <v>0</v>
      </c>
      <c r="V130" s="6">
        <v>0</v>
      </c>
      <c r="X130" s="4">
        <v>1</v>
      </c>
      <c r="Y130" s="4">
        <v>0</v>
      </c>
      <c r="AA130" s="5">
        <v>0</v>
      </c>
      <c r="AB130" s="5">
        <v>0</v>
      </c>
      <c r="AC130" s="85">
        <f t="shared" si="8"/>
        <v>1</v>
      </c>
      <c r="AD130" s="2">
        <v>45097</v>
      </c>
      <c r="AE130" s="2" t="s">
        <v>113</v>
      </c>
      <c r="AH130" t="s">
        <v>172</v>
      </c>
      <c r="AI130" t="s">
        <v>175</v>
      </c>
    </row>
    <row r="131" spans="1:35" x14ac:dyDescent="0.25">
      <c r="A131">
        <v>46</v>
      </c>
      <c r="B131" t="s">
        <v>41</v>
      </c>
      <c r="C131" t="str">
        <f t="shared" si="5"/>
        <v>46B</v>
      </c>
      <c r="D131" t="s">
        <v>164</v>
      </c>
      <c r="F131">
        <v>440</v>
      </c>
      <c r="G131">
        <v>220</v>
      </c>
      <c r="H131">
        <v>240</v>
      </c>
      <c r="I131" s="10">
        <f t="shared" si="6"/>
        <v>20.239999999999998</v>
      </c>
      <c r="J131" t="s">
        <v>6</v>
      </c>
      <c r="K131" s="1">
        <v>10</v>
      </c>
      <c r="L131">
        <v>15</v>
      </c>
      <c r="M131">
        <f t="shared" si="9"/>
        <v>15</v>
      </c>
      <c r="N131" t="s">
        <v>164</v>
      </c>
      <c r="O131">
        <v>2023</v>
      </c>
      <c r="P131">
        <v>0</v>
      </c>
      <c r="Q131">
        <v>0</v>
      </c>
      <c r="R131">
        <v>0</v>
      </c>
      <c r="S131">
        <f t="shared" si="7"/>
        <v>0</v>
      </c>
      <c r="U131" s="6">
        <v>0</v>
      </c>
      <c r="V131" s="6">
        <v>0</v>
      </c>
      <c r="X131" s="4">
        <v>1</v>
      </c>
      <c r="Y131" s="4">
        <v>0</v>
      </c>
      <c r="AA131" s="5">
        <v>0</v>
      </c>
      <c r="AB131" s="5">
        <v>3</v>
      </c>
      <c r="AC131" s="85">
        <f t="shared" si="8"/>
        <v>4</v>
      </c>
      <c r="AD131" s="2">
        <v>45097</v>
      </c>
      <c r="AE131" s="2" t="s">
        <v>113</v>
      </c>
      <c r="AH131" t="s">
        <v>170</v>
      </c>
      <c r="AI131" t="s">
        <v>176</v>
      </c>
    </row>
    <row r="132" spans="1:35" x14ac:dyDescent="0.25">
      <c r="A132">
        <v>46</v>
      </c>
      <c r="B132" t="s">
        <v>42</v>
      </c>
      <c r="C132" t="str">
        <f t="shared" si="5"/>
        <v>46C</v>
      </c>
      <c r="D132" t="s">
        <v>164</v>
      </c>
      <c r="F132">
        <v>460</v>
      </c>
      <c r="G132">
        <v>220</v>
      </c>
      <c r="H132">
        <v>240</v>
      </c>
      <c r="I132" s="10">
        <f t="shared" si="6"/>
        <v>21.16</v>
      </c>
      <c r="J132" t="s">
        <v>4</v>
      </c>
      <c r="K132" s="1">
        <v>20</v>
      </c>
      <c r="L132">
        <v>25</v>
      </c>
      <c r="M132">
        <f t="shared" si="9"/>
        <v>25</v>
      </c>
      <c r="N132" t="s">
        <v>164</v>
      </c>
      <c r="O132">
        <v>2023</v>
      </c>
      <c r="P132">
        <v>0</v>
      </c>
      <c r="Q132">
        <v>0</v>
      </c>
      <c r="R132">
        <v>0</v>
      </c>
      <c r="S132">
        <f t="shared" si="7"/>
        <v>0</v>
      </c>
      <c r="X132" s="4">
        <v>0</v>
      </c>
      <c r="Y132" s="4">
        <v>0</v>
      </c>
      <c r="AA132" s="5">
        <v>1</v>
      </c>
      <c r="AB132" s="5">
        <v>1</v>
      </c>
      <c r="AC132" s="85">
        <f t="shared" si="8"/>
        <v>2</v>
      </c>
      <c r="AD132" s="2">
        <v>45097</v>
      </c>
      <c r="AE132" s="2" t="s">
        <v>113</v>
      </c>
      <c r="AH132" t="s">
        <v>170</v>
      </c>
      <c r="AI132" t="s">
        <v>176</v>
      </c>
    </row>
    <row r="133" spans="1:35" x14ac:dyDescent="0.25">
      <c r="A133">
        <v>46</v>
      </c>
      <c r="B133" t="s">
        <v>46</v>
      </c>
      <c r="C133" t="str">
        <f t="shared" ref="C133:C150" si="10">A133&amp;B133</f>
        <v>46D</v>
      </c>
      <c r="D133" t="s">
        <v>164</v>
      </c>
      <c r="F133">
        <v>490</v>
      </c>
      <c r="G133">
        <v>220</v>
      </c>
      <c r="H133">
        <v>240</v>
      </c>
      <c r="I133" s="10">
        <f t="shared" ref="I133:I150" si="11">(F133*(G133+H133))/10000</f>
        <v>22.54</v>
      </c>
      <c r="J133" t="s">
        <v>8</v>
      </c>
      <c r="K133" s="1">
        <v>30</v>
      </c>
      <c r="L133">
        <v>35</v>
      </c>
      <c r="M133">
        <f t="shared" si="9"/>
        <v>35</v>
      </c>
      <c r="N133" t="s">
        <v>164</v>
      </c>
      <c r="O133">
        <v>2023</v>
      </c>
      <c r="P133">
        <v>0</v>
      </c>
      <c r="Q133">
        <v>0</v>
      </c>
      <c r="R133">
        <v>0</v>
      </c>
      <c r="S133">
        <f t="shared" ref="S133:S150" si="12">SUM(Q133,R133)</f>
        <v>0</v>
      </c>
      <c r="X133" s="4">
        <v>0</v>
      </c>
      <c r="Y133" s="4">
        <v>0</v>
      </c>
      <c r="AA133" s="5">
        <v>0</v>
      </c>
      <c r="AB133" s="5">
        <v>0</v>
      </c>
      <c r="AC133" s="85">
        <f t="shared" ref="AC133:AC150" si="13">SUM(U133:V133,X133:Y133,AA133:AB133)</f>
        <v>0</v>
      </c>
      <c r="AD133" s="2">
        <v>45097</v>
      </c>
      <c r="AE133" s="2" t="s">
        <v>113</v>
      </c>
      <c r="AH133" t="s">
        <v>170</v>
      </c>
      <c r="AI133" t="s">
        <v>176</v>
      </c>
    </row>
    <row r="134" spans="1:35" x14ac:dyDescent="0.25">
      <c r="A134">
        <v>46</v>
      </c>
      <c r="B134" t="s">
        <v>34</v>
      </c>
      <c r="C134" t="str">
        <f t="shared" si="10"/>
        <v>46E</v>
      </c>
      <c r="D134" t="s">
        <v>164</v>
      </c>
      <c r="F134">
        <v>580</v>
      </c>
      <c r="G134">
        <v>220</v>
      </c>
      <c r="H134">
        <v>240</v>
      </c>
      <c r="I134" s="10">
        <f t="shared" si="11"/>
        <v>26.68</v>
      </c>
      <c r="J134" t="s">
        <v>6</v>
      </c>
      <c r="K134" s="1">
        <v>10</v>
      </c>
      <c r="L134">
        <v>15</v>
      </c>
      <c r="M134">
        <f t="shared" si="9"/>
        <v>15</v>
      </c>
      <c r="N134" t="s">
        <v>164</v>
      </c>
      <c r="O134">
        <v>2023</v>
      </c>
      <c r="P134">
        <v>0</v>
      </c>
      <c r="Q134">
        <v>0</v>
      </c>
      <c r="R134">
        <v>1</v>
      </c>
      <c r="S134">
        <f t="shared" si="12"/>
        <v>1</v>
      </c>
      <c r="X134" s="4">
        <v>1</v>
      </c>
      <c r="Y134" s="4">
        <v>0</v>
      </c>
      <c r="AA134" s="5">
        <v>0</v>
      </c>
      <c r="AB134" s="5">
        <v>2</v>
      </c>
      <c r="AC134" s="85">
        <f t="shared" si="13"/>
        <v>3</v>
      </c>
      <c r="AD134" s="2">
        <v>45097</v>
      </c>
      <c r="AE134" s="2" t="s">
        <v>113</v>
      </c>
      <c r="AH134" t="s">
        <v>170</v>
      </c>
      <c r="AI134" t="s">
        <v>176</v>
      </c>
    </row>
    <row r="135" spans="1:35" x14ac:dyDescent="0.25">
      <c r="A135">
        <v>46</v>
      </c>
      <c r="B135" t="s">
        <v>36</v>
      </c>
      <c r="C135" t="str">
        <f t="shared" si="10"/>
        <v>46F</v>
      </c>
      <c r="D135" t="s">
        <v>164</v>
      </c>
      <c r="F135">
        <v>470</v>
      </c>
      <c r="G135">
        <v>220</v>
      </c>
      <c r="H135">
        <v>240</v>
      </c>
      <c r="I135" s="10">
        <f t="shared" si="11"/>
        <v>21.62</v>
      </c>
      <c r="J135" t="s">
        <v>4</v>
      </c>
      <c r="K135" s="1">
        <v>20</v>
      </c>
      <c r="L135">
        <v>25</v>
      </c>
      <c r="M135">
        <f t="shared" si="9"/>
        <v>25</v>
      </c>
      <c r="N135" t="s">
        <v>164</v>
      </c>
      <c r="O135">
        <v>2023</v>
      </c>
      <c r="P135">
        <v>0</v>
      </c>
      <c r="Q135">
        <v>0</v>
      </c>
      <c r="R135">
        <v>0</v>
      </c>
      <c r="S135">
        <f t="shared" si="12"/>
        <v>0</v>
      </c>
      <c r="X135" s="4">
        <v>0</v>
      </c>
      <c r="Y135" s="4">
        <v>1</v>
      </c>
      <c r="AA135" s="5">
        <v>0</v>
      </c>
      <c r="AB135" s="5">
        <v>2</v>
      </c>
      <c r="AC135" s="85">
        <f t="shared" si="13"/>
        <v>3</v>
      </c>
      <c r="AD135" s="2">
        <v>45097</v>
      </c>
      <c r="AE135" s="2" t="s">
        <v>113</v>
      </c>
      <c r="AH135" t="s">
        <v>170</v>
      </c>
      <c r="AI135" t="s">
        <v>176</v>
      </c>
    </row>
    <row r="136" spans="1:35" x14ac:dyDescent="0.25">
      <c r="A136">
        <v>46</v>
      </c>
      <c r="B136" t="s">
        <v>37</v>
      </c>
      <c r="C136" t="str">
        <f t="shared" si="10"/>
        <v>46G</v>
      </c>
      <c r="D136" t="s">
        <v>164</v>
      </c>
      <c r="F136">
        <v>480</v>
      </c>
      <c r="G136">
        <v>220</v>
      </c>
      <c r="H136">
        <v>250</v>
      </c>
      <c r="I136" s="10">
        <f t="shared" si="11"/>
        <v>22.56</v>
      </c>
      <c r="J136" t="s">
        <v>8</v>
      </c>
      <c r="K136" s="1">
        <v>30</v>
      </c>
      <c r="L136">
        <v>35</v>
      </c>
      <c r="M136">
        <f t="shared" ref="M136:M150" si="14">L136</f>
        <v>35</v>
      </c>
      <c r="N136" t="s">
        <v>164</v>
      </c>
      <c r="O136">
        <v>2023</v>
      </c>
      <c r="P136">
        <v>4</v>
      </c>
      <c r="Q136">
        <v>0</v>
      </c>
      <c r="R136">
        <v>0</v>
      </c>
      <c r="S136">
        <f t="shared" si="12"/>
        <v>0</v>
      </c>
      <c r="X136" s="4">
        <v>0</v>
      </c>
      <c r="Y136" s="4">
        <v>1</v>
      </c>
      <c r="AA136" s="5">
        <v>0</v>
      </c>
      <c r="AB136" s="5">
        <v>2</v>
      </c>
      <c r="AC136" s="85">
        <f t="shared" si="13"/>
        <v>3</v>
      </c>
      <c r="AD136" s="2">
        <v>45097</v>
      </c>
      <c r="AE136" s="2" t="s">
        <v>113</v>
      </c>
      <c r="AH136" t="s">
        <v>170</v>
      </c>
      <c r="AI136" t="s">
        <v>176</v>
      </c>
    </row>
    <row r="137" spans="1:35" x14ac:dyDescent="0.25">
      <c r="A137">
        <v>46</v>
      </c>
      <c r="B137" t="s">
        <v>38</v>
      </c>
      <c r="C137" t="str">
        <f t="shared" si="10"/>
        <v>46H</v>
      </c>
      <c r="D137" t="s">
        <v>164</v>
      </c>
      <c r="F137">
        <v>580</v>
      </c>
      <c r="G137">
        <v>220</v>
      </c>
      <c r="H137">
        <v>250</v>
      </c>
      <c r="I137" s="10">
        <f t="shared" si="11"/>
        <v>27.26</v>
      </c>
      <c r="J137" t="s">
        <v>6</v>
      </c>
      <c r="K137" s="1">
        <v>10</v>
      </c>
      <c r="L137">
        <v>10</v>
      </c>
      <c r="M137">
        <f t="shared" si="14"/>
        <v>10</v>
      </c>
      <c r="N137" t="s">
        <v>164</v>
      </c>
      <c r="O137">
        <v>2023</v>
      </c>
      <c r="P137">
        <v>2</v>
      </c>
      <c r="Q137">
        <v>0</v>
      </c>
      <c r="R137">
        <v>0</v>
      </c>
      <c r="S137">
        <f t="shared" si="12"/>
        <v>0</v>
      </c>
      <c r="U137" s="6">
        <v>1</v>
      </c>
      <c r="V137" s="6">
        <v>3</v>
      </c>
      <c r="X137" s="4">
        <v>0</v>
      </c>
      <c r="Y137" s="4">
        <v>0</v>
      </c>
      <c r="AA137" s="5">
        <v>0</v>
      </c>
      <c r="AB137" s="5">
        <v>2</v>
      </c>
      <c r="AC137" s="85">
        <f t="shared" si="13"/>
        <v>6</v>
      </c>
      <c r="AD137" s="2">
        <v>45097</v>
      </c>
      <c r="AE137" s="2" t="s">
        <v>113</v>
      </c>
      <c r="AH137" t="s">
        <v>170</v>
      </c>
      <c r="AI137" t="s">
        <v>176</v>
      </c>
    </row>
    <row r="138" spans="1:35" x14ac:dyDescent="0.25">
      <c r="A138">
        <v>47</v>
      </c>
      <c r="C138" t="str">
        <f t="shared" si="10"/>
        <v>47</v>
      </c>
      <c r="D138" t="s">
        <v>164</v>
      </c>
      <c r="F138">
        <v>1400</v>
      </c>
      <c r="G138">
        <v>220</v>
      </c>
      <c r="H138">
        <v>220</v>
      </c>
      <c r="I138" s="10">
        <f t="shared" si="11"/>
        <v>61.6</v>
      </c>
      <c r="J138" t="s">
        <v>8</v>
      </c>
      <c r="K138" s="1">
        <v>30</v>
      </c>
      <c r="L138">
        <v>35</v>
      </c>
      <c r="M138">
        <f t="shared" si="14"/>
        <v>35</v>
      </c>
      <c r="N138" t="s">
        <v>164</v>
      </c>
      <c r="O138">
        <v>2023</v>
      </c>
      <c r="P138">
        <v>23</v>
      </c>
      <c r="Q138">
        <v>0</v>
      </c>
      <c r="R138">
        <v>0</v>
      </c>
      <c r="S138">
        <f t="shared" si="12"/>
        <v>0</v>
      </c>
      <c r="U138" s="6">
        <v>0</v>
      </c>
      <c r="V138" s="6">
        <v>2</v>
      </c>
      <c r="X138" s="4">
        <v>0</v>
      </c>
      <c r="Y138" s="4">
        <v>0</v>
      </c>
      <c r="AA138" s="5">
        <v>2</v>
      </c>
      <c r="AB138" s="5">
        <v>2</v>
      </c>
      <c r="AC138" s="85">
        <f t="shared" si="13"/>
        <v>6</v>
      </c>
      <c r="AD138" s="2">
        <v>45097</v>
      </c>
      <c r="AE138" s="2" t="s">
        <v>113</v>
      </c>
      <c r="AH138" t="s">
        <v>170</v>
      </c>
      <c r="AI138" t="s">
        <v>176</v>
      </c>
    </row>
    <row r="139" spans="1:35" x14ac:dyDescent="0.25">
      <c r="A139">
        <v>102</v>
      </c>
      <c r="C139" t="str">
        <f t="shared" si="10"/>
        <v>102</v>
      </c>
      <c r="D139" t="s">
        <v>165</v>
      </c>
      <c r="F139">
        <v>120</v>
      </c>
      <c r="H139">
        <v>130</v>
      </c>
      <c r="I139" s="10">
        <f t="shared" si="11"/>
        <v>1.56</v>
      </c>
      <c r="J139" t="s">
        <v>4</v>
      </c>
      <c r="K139" s="1">
        <v>20</v>
      </c>
      <c r="L139" s="8"/>
      <c r="M139">
        <v>20</v>
      </c>
      <c r="N139" t="s">
        <v>164</v>
      </c>
      <c r="O139">
        <v>2023</v>
      </c>
      <c r="P139">
        <v>0</v>
      </c>
      <c r="Q139">
        <v>0</v>
      </c>
      <c r="R139">
        <v>0</v>
      </c>
      <c r="S139">
        <f t="shared" si="12"/>
        <v>0</v>
      </c>
      <c r="U139" s="6">
        <v>1</v>
      </c>
      <c r="V139" s="6">
        <v>3</v>
      </c>
      <c r="X139" s="4">
        <v>0</v>
      </c>
      <c r="Y139" s="4">
        <v>0</v>
      </c>
      <c r="AA139" s="5">
        <v>0</v>
      </c>
      <c r="AB139" s="5">
        <v>0</v>
      </c>
      <c r="AC139" s="85">
        <f t="shared" si="13"/>
        <v>4</v>
      </c>
      <c r="AD139" s="2">
        <v>45097</v>
      </c>
      <c r="AE139" s="2" t="s">
        <v>113</v>
      </c>
      <c r="AH139" s="10" t="s">
        <v>172</v>
      </c>
      <c r="AI139" t="s">
        <v>176</v>
      </c>
    </row>
    <row r="140" spans="1:35" x14ac:dyDescent="0.25">
      <c r="A140">
        <v>48</v>
      </c>
      <c r="C140" t="str">
        <f t="shared" si="10"/>
        <v>48</v>
      </c>
      <c r="D140" t="s">
        <v>164</v>
      </c>
      <c r="F140">
        <v>810</v>
      </c>
      <c r="G140">
        <v>200</v>
      </c>
      <c r="H140">
        <v>260</v>
      </c>
      <c r="I140" s="10">
        <f t="shared" si="11"/>
        <v>37.26</v>
      </c>
      <c r="J140" t="s">
        <v>6</v>
      </c>
      <c r="K140" s="1">
        <v>10</v>
      </c>
      <c r="L140">
        <v>25</v>
      </c>
      <c r="M140">
        <f t="shared" si="14"/>
        <v>25</v>
      </c>
      <c r="N140" t="s">
        <v>164</v>
      </c>
      <c r="O140">
        <v>2023</v>
      </c>
      <c r="P140">
        <v>0</v>
      </c>
      <c r="Q140">
        <v>0</v>
      </c>
      <c r="S140">
        <f t="shared" si="12"/>
        <v>0</v>
      </c>
      <c r="U140" s="6">
        <v>15</v>
      </c>
      <c r="V140" s="6">
        <v>10</v>
      </c>
      <c r="X140" s="4">
        <v>0</v>
      </c>
      <c r="Y140" s="4">
        <v>0</v>
      </c>
      <c r="AA140" s="5">
        <v>20</v>
      </c>
      <c r="AB140" s="41"/>
      <c r="AC140" s="85">
        <f t="shared" si="13"/>
        <v>45</v>
      </c>
      <c r="AD140" s="2">
        <v>45097</v>
      </c>
      <c r="AE140" s="2" t="s">
        <v>113</v>
      </c>
      <c r="AH140" t="s">
        <v>172</v>
      </c>
      <c r="AI140" t="s">
        <v>176</v>
      </c>
    </row>
    <row r="141" spans="1:35" x14ac:dyDescent="0.25">
      <c r="A141" s="10">
        <v>49</v>
      </c>
      <c r="B141" s="10" t="s">
        <v>40</v>
      </c>
      <c r="C141" t="str">
        <f t="shared" si="10"/>
        <v>49A</v>
      </c>
      <c r="D141" t="s">
        <v>165</v>
      </c>
      <c r="E141" s="10"/>
      <c r="F141" s="10">
        <v>170</v>
      </c>
      <c r="G141" s="10">
        <v>70</v>
      </c>
      <c r="H141" s="10">
        <v>130</v>
      </c>
      <c r="I141" s="10">
        <f t="shared" si="11"/>
        <v>3.4</v>
      </c>
      <c r="J141" s="10" t="s">
        <v>4</v>
      </c>
      <c r="K141" s="11">
        <v>20</v>
      </c>
      <c r="L141" s="10">
        <v>20</v>
      </c>
      <c r="M141">
        <f t="shared" si="14"/>
        <v>20</v>
      </c>
      <c r="N141" t="s">
        <v>164</v>
      </c>
      <c r="O141">
        <v>2023</v>
      </c>
      <c r="P141" s="10">
        <v>0</v>
      </c>
      <c r="Q141" s="10">
        <v>0</v>
      </c>
      <c r="R141" s="10">
        <v>0</v>
      </c>
      <c r="S141">
        <f t="shared" si="12"/>
        <v>0</v>
      </c>
      <c r="T141" s="10"/>
      <c r="U141" s="22">
        <v>4</v>
      </c>
      <c r="V141" s="22">
        <v>1</v>
      </c>
      <c r="W141" s="10"/>
      <c r="X141" s="20">
        <v>0</v>
      </c>
      <c r="Y141" s="20">
        <v>0</v>
      </c>
      <c r="Z141" s="10"/>
      <c r="AA141" s="21">
        <v>3</v>
      </c>
      <c r="AB141" s="21">
        <v>6</v>
      </c>
      <c r="AC141" s="85">
        <f t="shared" si="13"/>
        <v>14</v>
      </c>
      <c r="AD141" s="2">
        <v>45097</v>
      </c>
      <c r="AE141" s="2" t="s">
        <v>113</v>
      </c>
      <c r="AF141" s="10"/>
      <c r="AG141" s="13" t="s">
        <v>114</v>
      </c>
      <c r="AH141" s="10" t="s">
        <v>172</v>
      </c>
      <c r="AI141" t="s">
        <v>176</v>
      </c>
    </row>
    <row r="142" spans="1:35" x14ac:dyDescent="0.25">
      <c r="A142" s="10">
        <v>49</v>
      </c>
      <c r="B142" s="10" t="s">
        <v>41</v>
      </c>
      <c r="C142" t="str">
        <f t="shared" si="10"/>
        <v>49B</v>
      </c>
      <c r="D142" t="s">
        <v>165</v>
      </c>
      <c r="E142" s="10"/>
      <c r="F142" s="10">
        <v>210</v>
      </c>
      <c r="G142" s="10">
        <v>110</v>
      </c>
      <c r="H142" s="10">
        <v>110</v>
      </c>
      <c r="I142" s="10">
        <f t="shared" si="11"/>
        <v>4.62</v>
      </c>
      <c r="J142" s="10" t="s">
        <v>4</v>
      </c>
      <c r="K142" s="11">
        <v>20</v>
      </c>
      <c r="L142" s="10">
        <v>20</v>
      </c>
      <c r="M142">
        <f t="shared" si="14"/>
        <v>20</v>
      </c>
      <c r="N142" t="s">
        <v>164</v>
      </c>
      <c r="O142">
        <v>2023</v>
      </c>
      <c r="P142" s="10">
        <v>0</v>
      </c>
      <c r="Q142" s="10">
        <v>0</v>
      </c>
      <c r="R142" s="10">
        <v>0</v>
      </c>
      <c r="S142">
        <f t="shared" si="12"/>
        <v>0</v>
      </c>
      <c r="T142" s="10"/>
      <c r="U142" s="22">
        <v>1</v>
      </c>
      <c r="V142" s="22">
        <v>4</v>
      </c>
      <c r="W142" s="10"/>
      <c r="X142" s="20">
        <v>0</v>
      </c>
      <c r="Y142" s="20">
        <v>0</v>
      </c>
      <c r="Z142" s="10"/>
      <c r="AA142" s="21">
        <v>0</v>
      </c>
      <c r="AB142" s="21">
        <v>2</v>
      </c>
      <c r="AC142" s="85">
        <f t="shared" si="13"/>
        <v>7</v>
      </c>
      <c r="AD142" s="2">
        <v>45097</v>
      </c>
      <c r="AE142" s="2" t="s">
        <v>113</v>
      </c>
      <c r="AF142" s="10"/>
      <c r="AG142" s="13"/>
      <c r="AH142" s="10" t="s">
        <v>172</v>
      </c>
      <c r="AI142" t="s">
        <v>176</v>
      </c>
    </row>
    <row r="143" spans="1:35" x14ac:dyDescent="0.25">
      <c r="A143">
        <v>50</v>
      </c>
      <c r="C143" t="str">
        <f t="shared" si="10"/>
        <v>50</v>
      </c>
      <c r="D143" t="s">
        <v>165</v>
      </c>
      <c r="F143">
        <v>180</v>
      </c>
      <c r="G143">
        <v>90</v>
      </c>
      <c r="H143">
        <v>90</v>
      </c>
      <c r="I143" s="10">
        <f t="shared" si="11"/>
        <v>3.24</v>
      </c>
      <c r="J143" t="s">
        <v>6</v>
      </c>
      <c r="K143" s="1">
        <v>10</v>
      </c>
      <c r="L143" s="8" t="s">
        <v>110</v>
      </c>
      <c r="M143">
        <v>10</v>
      </c>
      <c r="N143" t="s">
        <v>164</v>
      </c>
      <c r="O143">
        <v>2023</v>
      </c>
      <c r="P143">
        <v>0</v>
      </c>
      <c r="Q143">
        <v>0</v>
      </c>
      <c r="R143">
        <v>0</v>
      </c>
      <c r="S143">
        <f t="shared" si="12"/>
        <v>0</v>
      </c>
      <c r="U143" s="39">
        <v>0</v>
      </c>
      <c r="V143" s="39">
        <v>0</v>
      </c>
      <c r="X143" s="4">
        <v>0</v>
      </c>
      <c r="Y143" s="4">
        <v>0</v>
      </c>
      <c r="AA143" s="5">
        <v>0</v>
      </c>
      <c r="AB143" s="5">
        <v>0</v>
      </c>
      <c r="AC143" s="85">
        <f t="shared" si="13"/>
        <v>0</v>
      </c>
      <c r="AD143" s="2">
        <v>45097</v>
      </c>
      <c r="AE143" s="2" t="s">
        <v>113</v>
      </c>
      <c r="AH143" t="s">
        <v>170</v>
      </c>
      <c r="AI143" t="s">
        <v>176</v>
      </c>
    </row>
    <row r="144" spans="1:35" x14ac:dyDescent="0.25">
      <c r="A144">
        <v>51</v>
      </c>
      <c r="C144" t="str">
        <f t="shared" si="10"/>
        <v>51</v>
      </c>
      <c r="D144" t="s">
        <v>165</v>
      </c>
      <c r="F144">
        <v>170</v>
      </c>
      <c r="H144">
        <v>190</v>
      </c>
      <c r="I144" s="10">
        <f t="shared" si="11"/>
        <v>3.23</v>
      </c>
      <c r="J144" t="s">
        <v>6</v>
      </c>
      <c r="K144" s="1">
        <v>10</v>
      </c>
      <c r="L144" s="8" t="s">
        <v>110</v>
      </c>
      <c r="M144">
        <v>10</v>
      </c>
      <c r="N144" t="s">
        <v>164</v>
      </c>
      <c r="O144">
        <v>2023</v>
      </c>
      <c r="P144">
        <v>0</v>
      </c>
      <c r="Q144">
        <v>0</v>
      </c>
      <c r="R144">
        <v>0</v>
      </c>
      <c r="S144">
        <f t="shared" si="12"/>
        <v>0</v>
      </c>
      <c r="U144" s="39">
        <v>0</v>
      </c>
      <c r="V144" s="39">
        <v>0</v>
      </c>
      <c r="X144" s="4">
        <v>0</v>
      </c>
      <c r="Y144" s="4">
        <v>0</v>
      </c>
      <c r="AA144" s="5">
        <v>0</v>
      </c>
      <c r="AB144" s="5">
        <v>0</v>
      </c>
      <c r="AC144" s="85">
        <f t="shared" si="13"/>
        <v>0</v>
      </c>
      <c r="AD144" s="2">
        <v>45097</v>
      </c>
      <c r="AE144" s="2" t="s">
        <v>113</v>
      </c>
      <c r="AH144" t="s">
        <v>172</v>
      </c>
      <c r="AI144" t="s">
        <v>175</v>
      </c>
    </row>
    <row r="145" spans="1:35" x14ac:dyDescent="0.25">
      <c r="A145">
        <v>52</v>
      </c>
      <c r="B145" t="s">
        <v>40</v>
      </c>
      <c r="C145" t="str">
        <f t="shared" si="10"/>
        <v>52A</v>
      </c>
      <c r="D145" t="s">
        <v>164</v>
      </c>
      <c r="F145">
        <v>450</v>
      </c>
      <c r="G145">
        <v>200</v>
      </c>
      <c r="H145">
        <v>220</v>
      </c>
      <c r="I145" s="10">
        <f t="shared" si="11"/>
        <v>18.899999999999999</v>
      </c>
      <c r="J145" t="s">
        <v>8</v>
      </c>
      <c r="K145" s="1">
        <v>30</v>
      </c>
      <c r="L145">
        <v>25</v>
      </c>
      <c r="M145">
        <f t="shared" si="14"/>
        <v>25</v>
      </c>
      <c r="N145" t="s">
        <v>164</v>
      </c>
      <c r="O145">
        <v>2023</v>
      </c>
      <c r="P145">
        <v>0</v>
      </c>
      <c r="Q145">
        <v>0</v>
      </c>
      <c r="R145">
        <v>0</v>
      </c>
      <c r="S145">
        <f t="shared" si="12"/>
        <v>0</v>
      </c>
      <c r="U145" s="6">
        <v>0</v>
      </c>
      <c r="V145" s="6">
        <v>1</v>
      </c>
      <c r="X145" s="4">
        <v>0</v>
      </c>
      <c r="Y145" s="4">
        <v>0</v>
      </c>
      <c r="AA145" s="5">
        <v>1</v>
      </c>
      <c r="AB145" s="5">
        <v>0</v>
      </c>
      <c r="AC145" s="85">
        <f t="shared" si="13"/>
        <v>2</v>
      </c>
      <c r="AD145" s="2">
        <v>45097</v>
      </c>
      <c r="AE145" s="2" t="s">
        <v>113</v>
      </c>
      <c r="AH145" t="s">
        <v>170</v>
      </c>
      <c r="AI145" t="s">
        <v>176</v>
      </c>
    </row>
    <row r="146" spans="1:35" x14ac:dyDescent="0.25">
      <c r="A146">
        <v>52</v>
      </c>
      <c r="B146" t="s">
        <v>41</v>
      </c>
      <c r="C146" t="str">
        <f t="shared" si="10"/>
        <v>52B</v>
      </c>
      <c r="D146" t="s">
        <v>165</v>
      </c>
      <c r="F146">
        <v>170</v>
      </c>
      <c r="G146">
        <v>160</v>
      </c>
      <c r="I146" s="10">
        <f t="shared" si="11"/>
        <v>2.72</v>
      </c>
      <c r="J146" t="s">
        <v>6</v>
      </c>
      <c r="K146" s="1">
        <v>10</v>
      </c>
      <c r="L146">
        <v>10</v>
      </c>
      <c r="M146">
        <f t="shared" si="14"/>
        <v>10</v>
      </c>
      <c r="N146" t="s">
        <v>164</v>
      </c>
      <c r="O146">
        <v>2023</v>
      </c>
      <c r="P146">
        <v>0</v>
      </c>
      <c r="Q146">
        <v>0</v>
      </c>
      <c r="R146">
        <v>0</v>
      </c>
      <c r="S146">
        <f t="shared" si="12"/>
        <v>0</v>
      </c>
      <c r="U146" s="6">
        <v>0</v>
      </c>
      <c r="V146" s="6">
        <v>0</v>
      </c>
      <c r="X146" s="4">
        <v>0</v>
      </c>
      <c r="Y146" s="4">
        <v>0</v>
      </c>
      <c r="AA146" s="5">
        <v>0</v>
      </c>
      <c r="AB146" s="5">
        <v>0</v>
      </c>
      <c r="AC146" s="85">
        <f t="shared" si="13"/>
        <v>0</v>
      </c>
      <c r="AD146" s="2">
        <v>45097</v>
      </c>
      <c r="AE146" s="2" t="s">
        <v>113</v>
      </c>
      <c r="AH146" t="s">
        <v>170</v>
      </c>
      <c r="AI146" t="s">
        <v>176</v>
      </c>
    </row>
    <row r="147" spans="1:35" x14ac:dyDescent="0.25">
      <c r="A147">
        <v>53</v>
      </c>
      <c r="B147" t="s">
        <v>40</v>
      </c>
      <c r="C147" t="str">
        <f t="shared" si="10"/>
        <v>53A</v>
      </c>
      <c r="D147" t="s">
        <v>164</v>
      </c>
      <c r="F147">
        <v>440</v>
      </c>
      <c r="G147">
        <v>210</v>
      </c>
      <c r="H147">
        <v>220</v>
      </c>
      <c r="I147" s="10">
        <f t="shared" si="11"/>
        <v>18.920000000000002</v>
      </c>
      <c r="J147" t="s">
        <v>8</v>
      </c>
      <c r="K147" s="1">
        <v>30</v>
      </c>
      <c r="L147">
        <v>30</v>
      </c>
      <c r="M147">
        <f t="shared" si="14"/>
        <v>30</v>
      </c>
      <c r="N147" t="s">
        <v>164</v>
      </c>
      <c r="O147">
        <v>2023</v>
      </c>
      <c r="P147">
        <v>0</v>
      </c>
      <c r="Q147">
        <v>0</v>
      </c>
      <c r="R147">
        <v>0</v>
      </c>
      <c r="S147">
        <f t="shared" si="12"/>
        <v>0</v>
      </c>
      <c r="U147" s="6">
        <v>0</v>
      </c>
      <c r="V147" s="6">
        <v>0</v>
      </c>
      <c r="X147" s="4">
        <v>0</v>
      </c>
      <c r="Y147" s="4">
        <v>0</v>
      </c>
      <c r="AA147" s="5">
        <v>0</v>
      </c>
      <c r="AB147" s="5">
        <v>0</v>
      </c>
      <c r="AC147" s="85">
        <f t="shared" si="13"/>
        <v>0</v>
      </c>
      <c r="AD147" s="2">
        <v>45097</v>
      </c>
      <c r="AE147" s="2" t="s">
        <v>113</v>
      </c>
      <c r="AH147" t="s">
        <v>170</v>
      </c>
      <c r="AI147" t="s">
        <v>176</v>
      </c>
    </row>
    <row r="148" spans="1:35" x14ac:dyDescent="0.25">
      <c r="A148">
        <v>53</v>
      </c>
      <c r="B148" t="s">
        <v>41</v>
      </c>
      <c r="C148" t="str">
        <f t="shared" si="10"/>
        <v>53B</v>
      </c>
      <c r="D148" t="s">
        <v>164</v>
      </c>
      <c r="F148">
        <v>700</v>
      </c>
      <c r="G148">
        <v>210</v>
      </c>
      <c r="H148">
        <v>220</v>
      </c>
      <c r="I148" s="10">
        <f t="shared" si="11"/>
        <v>30.1</v>
      </c>
      <c r="J148" t="s">
        <v>6</v>
      </c>
      <c r="K148" s="1">
        <v>10</v>
      </c>
      <c r="L148">
        <v>10</v>
      </c>
      <c r="M148">
        <f t="shared" si="14"/>
        <v>10</v>
      </c>
      <c r="N148" t="s">
        <v>164</v>
      </c>
      <c r="O148">
        <v>2023</v>
      </c>
      <c r="P148">
        <v>0</v>
      </c>
      <c r="Q148">
        <v>0</v>
      </c>
      <c r="R148">
        <v>0</v>
      </c>
      <c r="S148">
        <f t="shared" si="12"/>
        <v>0</v>
      </c>
      <c r="U148" s="6">
        <v>0</v>
      </c>
      <c r="V148" s="6">
        <v>0</v>
      </c>
      <c r="X148" s="4">
        <v>0</v>
      </c>
      <c r="Y148" s="4">
        <v>0</v>
      </c>
      <c r="AA148" s="5">
        <v>0</v>
      </c>
      <c r="AB148" s="5">
        <v>0</v>
      </c>
      <c r="AC148" s="85">
        <f t="shared" si="13"/>
        <v>0</v>
      </c>
      <c r="AD148" s="2">
        <v>45097</v>
      </c>
      <c r="AE148" s="2" t="s">
        <v>113</v>
      </c>
      <c r="AH148" t="s">
        <v>170</v>
      </c>
      <c r="AI148" t="s">
        <v>176</v>
      </c>
    </row>
    <row r="149" spans="1:35" x14ac:dyDescent="0.25">
      <c r="A149">
        <v>53</v>
      </c>
      <c r="B149" t="s">
        <v>42</v>
      </c>
      <c r="C149" t="str">
        <f t="shared" si="10"/>
        <v>53C</v>
      </c>
      <c r="D149" t="s">
        <v>164</v>
      </c>
      <c r="F149">
        <v>180</v>
      </c>
      <c r="G149">
        <v>90</v>
      </c>
      <c r="H149">
        <v>90</v>
      </c>
      <c r="I149" s="10">
        <f t="shared" si="11"/>
        <v>3.24</v>
      </c>
      <c r="J149" t="s">
        <v>4</v>
      </c>
      <c r="K149" s="1">
        <v>20</v>
      </c>
      <c r="L149">
        <v>20</v>
      </c>
      <c r="M149">
        <f t="shared" si="14"/>
        <v>20</v>
      </c>
      <c r="N149" t="s">
        <v>164</v>
      </c>
      <c r="O149">
        <v>2023</v>
      </c>
      <c r="P149">
        <v>0</v>
      </c>
      <c r="Q149">
        <v>0</v>
      </c>
      <c r="R149">
        <v>0</v>
      </c>
      <c r="S149">
        <f t="shared" si="12"/>
        <v>0</v>
      </c>
      <c r="U149" s="6">
        <v>1</v>
      </c>
      <c r="V149" s="6">
        <v>0</v>
      </c>
      <c r="X149" s="4">
        <v>0</v>
      </c>
      <c r="Y149" s="4">
        <v>0</v>
      </c>
      <c r="AA149" s="5">
        <v>0</v>
      </c>
      <c r="AB149" s="5">
        <v>0</v>
      </c>
      <c r="AC149" s="85">
        <f t="shared" si="13"/>
        <v>1</v>
      </c>
      <c r="AD149" s="2">
        <v>45097</v>
      </c>
      <c r="AE149" s="2" t="s">
        <v>113</v>
      </c>
      <c r="AG149" t="s">
        <v>116</v>
      </c>
      <c r="AH149" t="s">
        <v>170</v>
      </c>
      <c r="AI149" t="s">
        <v>176</v>
      </c>
    </row>
    <row r="150" spans="1:35" x14ac:dyDescent="0.25">
      <c r="A150">
        <v>54</v>
      </c>
      <c r="C150" t="str">
        <f t="shared" si="10"/>
        <v>54</v>
      </c>
      <c r="D150" t="s">
        <v>164</v>
      </c>
      <c r="F150">
        <v>380</v>
      </c>
      <c r="G150">
        <v>170</v>
      </c>
      <c r="H150">
        <v>260</v>
      </c>
      <c r="I150" s="10">
        <f t="shared" si="11"/>
        <v>16.34</v>
      </c>
      <c r="J150" t="s">
        <v>6</v>
      </c>
      <c r="K150" s="1">
        <v>10</v>
      </c>
      <c r="L150">
        <v>10</v>
      </c>
      <c r="M150">
        <f t="shared" si="14"/>
        <v>10</v>
      </c>
      <c r="N150" t="s">
        <v>164</v>
      </c>
      <c r="O150">
        <v>2023</v>
      </c>
      <c r="P150">
        <v>0</v>
      </c>
      <c r="Q150">
        <v>0</v>
      </c>
      <c r="R150">
        <v>0</v>
      </c>
      <c r="S150">
        <f t="shared" si="12"/>
        <v>0</v>
      </c>
      <c r="U150" s="6">
        <v>0</v>
      </c>
      <c r="V150" s="6">
        <v>0</v>
      </c>
      <c r="X150" s="4">
        <v>0</v>
      </c>
      <c r="Y150" s="4">
        <v>0</v>
      </c>
      <c r="AA150" s="5">
        <v>0</v>
      </c>
      <c r="AB150" s="5">
        <v>0</v>
      </c>
      <c r="AC150" s="85">
        <f t="shared" si="13"/>
        <v>0</v>
      </c>
      <c r="AD150" s="2">
        <v>45097</v>
      </c>
      <c r="AE150" s="2" t="s">
        <v>113</v>
      </c>
      <c r="AH150" t="s">
        <v>172</v>
      </c>
      <c r="AI150" t="s">
        <v>176</v>
      </c>
    </row>
    <row r="151" spans="1:35" x14ac:dyDescent="0.25">
      <c r="A151">
        <v>3</v>
      </c>
      <c r="C151" t="s">
        <v>203</v>
      </c>
      <c r="D151" t="s">
        <v>165</v>
      </c>
      <c r="F151">
        <v>100</v>
      </c>
      <c r="G151">
        <v>100</v>
      </c>
      <c r="H151">
        <v>100</v>
      </c>
      <c r="I151">
        <v>2</v>
      </c>
      <c r="J151" t="s">
        <v>4</v>
      </c>
      <c r="K151">
        <v>20</v>
      </c>
      <c r="L151" t="s">
        <v>81</v>
      </c>
      <c r="M151">
        <v>22.5</v>
      </c>
      <c r="N151" t="s">
        <v>164</v>
      </c>
      <c r="O151">
        <v>2022</v>
      </c>
      <c r="Q151" s="28">
        <v>1</v>
      </c>
      <c r="R151" s="27">
        <v>0</v>
      </c>
      <c r="S151" s="27">
        <f>SUM(Q151:R151)</f>
        <v>1</v>
      </c>
      <c r="AD151" s="29">
        <v>44725</v>
      </c>
      <c r="AF151" s="30" t="s">
        <v>5</v>
      </c>
    </row>
    <row r="152" spans="1:35" x14ac:dyDescent="0.25">
      <c r="A152">
        <v>4</v>
      </c>
      <c r="C152" t="s">
        <v>204</v>
      </c>
      <c r="D152" t="s">
        <v>165</v>
      </c>
      <c r="F152">
        <v>100</v>
      </c>
      <c r="G152">
        <v>100</v>
      </c>
      <c r="H152">
        <v>100</v>
      </c>
      <c r="I152">
        <v>2</v>
      </c>
      <c r="J152" t="s">
        <v>4</v>
      </c>
      <c r="K152">
        <v>20</v>
      </c>
      <c r="L152">
        <v>25</v>
      </c>
      <c r="M152">
        <v>25</v>
      </c>
      <c r="N152" t="s">
        <v>164</v>
      </c>
      <c r="O152">
        <v>2022</v>
      </c>
      <c r="Q152" s="28">
        <v>1</v>
      </c>
      <c r="R152" s="27">
        <v>0</v>
      </c>
      <c r="S152" s="27">
        <f t="shared" ref="S152:S215" si="15">SUM(Q152:R152)</f>
        <v>1</v>
      </c>
      <c r="AD152" s="29">
        <v>44725</v>
      </c>
      <c r="AF152" s="30" t="s">
        <v>5</v>
      </c>
    </row>
    <row r="153" spans="1:35" x14ac:dyDescent="0.25">
      <c r="A153">
        <v>5</v>
      </c>
      <c r="C153" t="s">
        <v>255</v>
      </c>
      <c r="D153" t="s">
        <v>164</v>
      </c>
      <c r="F153">
        <v>830</v>
      </c>
      <c r="G153">
        <v>100</v>
      </c>
      <c r="H153">
        <v>400</v>
      </c>
      <c r="I153">
        <v>41.5</v>
      </c>
      <c r="J153" t="s">
        <v>6</v>
      </c>
      <c r="K153">
        <v>10</v>
      </c>
      <c r="L153" t="s">
        <v>82</v>
      </c>
      <c r="M153">
        <v>12.5</v>
      </c>
      <c r="N153" t="s">
        <v>164</v>
      </c>
      <c r="O153">
        <v>2022</v>
      </c>
      <c r="Q153" s="28">
        <v>10</v>
      </c>
      <c r="R153" s="27">
        <v>13</v>
      </c>
      <c r="S153" s="27">
        <f t="shared" si="15"/>
        <v>23</v>
      </c>
      <c r="AD153" s="29">
        <v>44725</v>
      </c>
      <c r="AF153" s="27" t="s">
        <v>7</v>
      </c>
    </row>
    <row r="154" spans="1:35" x14ac:dyDescent="0.25">
      <c r="A154">
        <v>7</v>
      </c>
      <c r="B154" t="s">
        <v>40</v>
      </c>
      <c r="C154" t="s">
        <v>256</v>
      </c>
      <c r="D154" t="s">
        <v>164</v>
      </c>
      <c r="F154">
        <v>510</v>
      </c>
      <c r="G154">
        <v>200</v>
      </c>
      <c r="H154">
        <v>300</v>
      </c>
      <c r="I154">
        <v>25.5</v>
      </c>
      <c r="J154" t="s">
        <v>6</v>
      </c>
      <c r="K154">
        <v>10</v>
      </c>
      <c r="L154" t="s">
        <v>83</v>
      </c>
      <c r="M154">
        <v>13.5</v>
      </c>
      <c r="N154" t="s">
        <v>164</v>
      </c>
      <c r="O154">
        <v>2022</v>
      </c>
      <c r="Q154" s="28">
        <v>11</v>
      </c>
      <c r="R154" s="27">
        <v>46</v>
      </c>
      <c r="S154" s="27">
        <f t="shared" si="15"/>
        <v>57</v>
      </c>
      <c r="AD154" s="29">
        <v>44725</v>
      </c>
      <c r="AF154" s="27"/>
    </row>
    <row r="155" spans="1:35" x14ac:dyDescent="0.25">
      <c r="A155">
        <v>7</v>
      </c>
      <c r="B155" t="s">
        <v>41</v>
      </c>
      <c r="C155" t="s">
        <v>257</v>
      </c>
      <c r="D155" t="s">
        <v>164</v>
      </c>
      <c r="F155">
        <v>360</v>
      </c>
      <c r="G155">
        <v>200</v>
      </c>
      <c r="H155">
        <v>400</v>
      </c>
      <c r="I155">
        <v>21.6</v>
      </c>
      <c r="J155" t="s">
        <v>4</v>
      </c>
      <c r="K155">
        <v>20</v>
      </c>
      <c r="L155">
        <v>20</v>
      </c>
      <c r="M155">
        <v>20</v>
      </c>
      <c r="N155" t="s">
        <v>164</v>
      </c>
      <c r="O155">
        <v>2022</v>
      </c>
      <c r="Q155" s="28">
        <v>13</v>
      </c>
      <c r="R155" s="27">
        <v>23</v>
      </c>
      <c r="S155" s="27">
        <f t="shared" si="15"/>
        <v>36</v>
      </c>
      <c r="AD155" s="29">
        <v>44725</v>
      </c>
      <c r="AF155" s="27"/>
    </row>
    <row r="156" spans="1:35" x14ac:dyDescent="0.25">
      <c r="A156">
        <v>8</v>
      </c>
      <c r="B156" t="s">
        <v>40</v>
      </c>
      <c r="C156" t="s">
        <v>258</v>
      </c>
      <c r="D156" t="s">
        <v>164</v>
      </c>
      <c r="F156">
        <v>400</v>
      </c>
      <c r="G156">
        <v>200</v>
      </c>
      <c r="H156">
        <v>200</v>
      </c>
      <c r="I156">
        <v>16</v>
      </c>
      <c r="J156" t="s">
        <v>4</v>
      </c>
      <c r="K156">
        <v>20</v>
      </c>
      <c r="L156">
        <v>18</v>
      </c>
      <c r="M156">
        <v>18</v>
      </c>
      <c r="N156" t="s">
        <v>165</v>
      </c>
      <c r="O156">
        <v>2022</v>
      </c>
      <c r="Q156" s="28">
        <v>9</v>
      </c>
      <c r="R156" s="27">
        <v>12</v>
      </c>
      <c r="S156" s="27">
        <f t="shared" si="15"/>
        <v>21</v>
      </c>
      <c r="AD156" s="29">
        <v>44725</v>
      </c>
      <c r="AF156" s="27" t="s">
        <v>16</v>
      </c>
    </row>
    <row r="157" spans="1:35" x14ac:dyDescent="0.25">
      <c r="A157">
        <v>8</v>
      </c>
      <c r="B157" t="s">
        <v>42</v>
      </c>
      <c r="C157" t="s">
        <v>259</v>
      </c>
      <c r="D157" t="s">
        <v>164</v>
      </c>
      <c r="F157">
        <v>500</v>
      </c>
      <c r="G157">
        <v>200</v>
      </c>
      <c r="H157">
        <v>140</v>
      </c>
      <c r="I157">
        <v>17</v>
      </c>
      <c r="J157" t="s">
        <v>6</v>
      </c>
      <c r="K157">
        <v>10</v>
      </c>
      <c r="L157">
        <v>12</v>
      </c>
      <c r="M157">
        <v>12</v>
      </c>
      <c r="N157" t="s">
        <v>164</v>
      </c>
      <c r="O157">
        <v>2022</v>
      </c>
      <c r="Q157" s="28">
        <v>12</v>
      </c>
      <c r="R157" s="27">
        <v>6</v>
      </c>
      <c r="S157" s="27">
        <f t="shared" si="15"/>
        <v>18</v>
      </c>
      <c r="AD157" s="29">
        <v>44725</v>
      </c>
      <c r="AF157" s="27"/>
    </row>
    <row r="158" spans="1:35" x14ac:dyDescent="0.25">
      <c r="A158">
        <v>8</v>
      </c>
      <c r="B158" t="s">
        <v>46</v>
      </c>
      <c r="C158" t="s">
        <v>260</v>
      </c>
      <c r="D158" t="s">
        <v>164</v>
      </c>
      <c r="F158">
        <v>470</v>
      </c>
      <c r="G158">
        <v>200</v>
      </c>
      <c r="H158">
        <v>150</v>
      </c>
      <c r="I158">
        <v>16.45</v>
      </c>
      <c r="J158" t="s">
        <v>4</v>
      </c>
      <c r="K158">
        <v>20</v>
      </c>
      <c r="L158">
        <v>20</v>
      </c>
      <c r="M158">
        <v>20</v>
      </c>
      <c r="N158" t="s">
        <v>164</v>
      </c>
      <c r="O158">
        <v>2022</v>
      </c>
      <c r="Q158" s="31">
        <v>20</v>
      </c>
      <c r="R158" s="32">
        <v>30</v>
      </c>
      <c r="S158" s="27">
        <f t="shared" si="15"/>
        <v>50</v>
      </c>
      <c r="AD158" s="33">
        <v>44725</v>
      </c>
      <c r="AF158" s="34" t="s">
        <v>17</v>
      </c>
    </row>
    <row r="159" spans="1:35" x14ac:dyDescent="0.25">
      <c r="A159">
        <v>8</v>
      </c>
      <c r="B159" t="s">
        <v>34</v>
      </c>
      <c r="C159" t="s">
        <v>261</v>
      </c>
      <c r="D159" t="s">
        <v>164</v>
      </c>
      <c r="F159">
        <v>570</v>
      </c>
      <c r="G159">
        <v>200</v>
      </c>
      <c r="H159">
        <v>150</v>
      </c>
      <c r="I159">
        <v>19.95</v>
      </c>
      <c r="J159" t="s">
        <v>8</v>
      </c>
      <c r="K159">
        <v>30</v>
      </c>
      <c r="L159">
        <v>30</v>
      </c>
      <c r="M159">
        <v>30</v>
      </c>
      <c r="N159" t="s">
        <v>164</v>
      </c>
      <c r="O159">
        <v>2022</v>
      </c>
      <c r="Q159" s="28">
        <v>23</v>
      </c>
      <c r="R159" s="27">
        <v>33</v>
      </c>
      <c r="S159" s="27">
        <f t="shared" si="15"/>
        <v>56</v>
      </c>
      <c r="AD159" s="29">
        <v>44725</v>
      </c>
      <c r="AF159" s="27" t="s">
        <v>10</v>
      </c>
      <c r="AG159" t="s">
        <v>359</v>
      </c>
    </row>
    <row r="160" spans="1:35" x14ac:dyDescent="0.25">
      <c r="A160">
        <v>8</v>
      </c>
      <c r="B160" t="s">
        <v>36</v>
      </c>
      <c r="C160" t="s">
        <v>262</v>
      </c>
      <c r="D160" t="s">
        <v>164</v>
      </c>
      <c r="F160">
        <v>500</v>
      </c>
      <c r="G160">
        <v>200</v>
      </c>
      <c r="H160">
        <v>150</v>
      </c>
      <c r="I160">
        <v>17.5</v>
      </c>
      <c r="J160" t="s">
        <v>6</v>
      </c>
      <c r="K160">
        <v>10</v>
      </c>
      <c r="L160">
        <v>15</v>
      </c>
      <c r="M160">
        <v>15</v>
      </c>
      <c r="N160" t="s">
        <v>164</v>
      </c>
      <c r="O160">
        <v>2022</v>
      </c>
      <c r="Q160" s="28">
        <v>26</v>
      </c>
      <c r="R160" s="27">
        <v>44</v>
      </c>
      <c r="S160" s="27">
        <f t="shared" si="15"/>
        <v>70</v>
      </c>
      <c r="AD160" s="29">
        <v>44725</v>
      </c>
      <c r="AF160" s="27" t="s">
        <v>11</v>
      </c>
    </row>
    <row r="161" spans="1:32" x14ac:dyDescent="0.25">
      <c r="A161">
        <v>8</v>
      </c>
      <c r="B161" t="s">
        <v>37</v>
      </c>
      <c r="C161" t="s">
        <v>263</v>
      </c>
      <c r="D161" t="s">
        <v>164</v>
      </c>
      <c r="F161">
        <v>500</v>
      </c>
      <c r="G161">
        <v>200</v>
      </c>
      <c r="H161">
        <v>150</v>
      </c>
      <c r="I161">
        <v>17.5</v>
      </c>
      <c r="J161" t="s">
        <v>4</v>
      </c>
      <c r="K161">
        <v>20</v>
      </c>
      <c r="L161">
        <v>20</v>
      </c>
      <c r="M161">
        <v>20</v>
      </c>
      <c r="N161" t="s">
        <v>165</v>
      </c>
      <c r="O161">
        <v>2022</v>
      </c>
      <c r="Q161" s="28">
        <v>16</v>
      </c>
      <c r="R161" s="27">
        <v>32</v>
      </c>
      <c r="S161" s="27">
        <f t="shared" si="15"/>
        <v>48</v>
      </c>
      <c r="AD161" s="29">
        <v>44725</v>
      </c>
      <c r="AF161" s="27" t="s">
        <v>57</v>
      </c>
    </row>
    <row r="162" spans="1:32" x14ac:dyDescent="0.25">
      <c r="A162">
        <v>8</v>
      </c>
      <c r="B162" t="s">
        <v>38</v>
      </c>
      <c r="C162" t="s">
        <v>264</v>
      </c>
      <c r="D162" t="s">
        <v>164</v>
      </c>
      <c r="F162">
        <v>500</v>
      </c>
      <c r="G162">
        <v>200</v>
      </c>
      <c r="H162">
        <v>150</v>
      </c>
      <c r="I162">
        <v>17.5</v>
      </c>
      <c r="J162" t="s">
        <v>8</v>
      </c>
      <c r="K162">
        <v>30</v>
      </c>
      <c r="L162">
        <v>30</v>
      </c>
      <c r="M162">
        <v>30</v>
      </c>
      <c r="N162" t="s">
        <v>164</v>
      </c>
      <c r="O162">
        <v>2022</v>
      </c>
      <c r="Q162" s="28">
        <v>20</v>
      </c>
      <c r="R162" s="27">
        <v>15</v>
      </c>
      <c r="S162" s="27">
        <f t="shared" si="15"/>
        <v>35</v>
      </c>
      <c r="AD162" s="29">
        <v>44725</v>
      </c>
      <c r="AF162" s="27" t="s">
        <v>57</v>
      </c>
    </row>
    <row r="163" spans="1:32" x14ac:dyDescent="0.25">
      <c r="A163">
        <v>8</v>
      </c>
      <c r="B163" t="s">
        <v>39</v>
      </c>
      <c r="C163" t="s">
        <v>265</v>
      </c>
      <c r="D163" t="s">
        <v>164</v>
      </c>
      <c r="F163">
        <v>270</v>
      </c>
      <c r="G163">
        <v>100</v>
      </c>
      <c r="H163">
        <v>100</v>
      </c>
      <c r="I163">
        <v>5.4</v>
      </c>
      <c r="J163" t="s">
        <v>6</v>
      </c>
      <c r="K163">
        <v>10</v>
      </c>
      <c r="L163">
        <v>12</v>
      </c>
      <c r="M163">
        <v>12</v>
      </c>
      <c r="N163" t="s">
        <v>164</v>
      </c>
      <c r="O163">
        <v>2022</v>
      </c>
      <c r="Q163" s="28">
        <v>2</v>
      </c>
      <c r="R163" s="27">
        <v>19</v>
      </c>
      <c r="S163" s="27">
        <f t="shared" si="15"/>
        <v>21</v>
      </c>
      <c r="AD163" s="29">
        <v>44725</v>
      </c>
      <c r="AF163" s="27" t="s">
        <v>57</v>
      </c>
    </row>
    <row r="164" spans="1:32" x14ac:dyDescent="0.25">
      <c r="A164">
        <v>9</v>
      </c>
      <c r="C164" t="s">
        <v>266</v>
      </c>
      <c r="D164" t="s">
        <v>164</v>
      </c>
      <c r="F164">
        <v>860</v>
      </c>
      <c r="G164">
        <v>100</v>
      </c>
      <c r="H164">
        <v>300</v>
      </c>
      <c r="I164">
        <v>34.4</v>
      </c>
      <c r="J164" t="s">
        <v>8</v>
      </c>
      <c r="K164">
        <v>30</v>
      </c>
      <c r="L164">
        <v>30</v>
      </c>
      <c r="M164">
        <v>30</v>
      </c>
      <c r="N164" t="s">
        <v>164</v>
      </c>
      <c r="O164">
        <v>2022</v>
      </c>
      <c r="Q164" s="35">
        <v>40</v>
      </c>
      <c r="R164" s="36">
        <v>63</v>
      </c>
      <c r="S164" s="27">
        <f t="shared" si="15"/>
        <v>103</v>
      </c>
      <c r="AD164" s="29">
        <v>44725</v>
      </c>
      <c r="AF164" s="27" t="s">
        <v>9</v>
      </c>
    </row>
    <row r="165" spans="1:32" x14ac:dyDescent="0.25">
      <c r="A165">
        <v>10</v>
      </c>
      <c r="B165" t="s">
        <v>40</v>
      </c>
      <c r="C165" t="s">
        <v>267</v>
      </c>
      <c r="D165" t="s">
        <v>164</v>
      </c>
      <c r="F165">
        <v>450</v>
      </c>
      <c r="G165">
        <v>200</v>
      </c>
      <c r="H165">
        <v>200</v>
      </c>
      <c r="I165">
        <v>18</v>
      </c>
      <c r="J165" t="s">
        <v>8</v>
      </c>
      <c r="K165">
        <v>30</v>
      </c>
      <c r="L165">
        <v>30</v>
      </c>
      <c r="M165">
        <v>30</v>
      </c>
      <c r="N165" t="s">
        <v>164</v>
      </c>
      <c r="O165">
        <v>2022</v>
      </c>
      <c r="Q165" s="28">
        <v>18</v>
      </c>
      <c r="R165" s="27">
        <v>17</v>
      </c>
      <c r="S165" s="27">
        <f t="shared" si="15"/>
        <v>35</v>
      </c>
      <c r="AD165" s="29">
        <v>44725</v>
      </c>
      <c r="AF165" s="27"/>
    </row>
    <row r="166" spans="1:32" x14ac:dyDescent="0.25">
      <c r="A166">
        <v>10</v>
      </c>
      <c r="B166" t="s">
        <v>41</v>
      </c>
      <c r="C166" t="s">
        <v>268</v>
      </c>
      <c r="D166" t="s">
        <v>164</v>
      </c>
      <c r="F166">
        <v>300</v>
      </c>
      <c r="G166">
        <v>200</v>
      </c>
      <c r="H166">
        <v>100</v>
      </c>
      <c r="I166">
        <v>9</v>
      </c>
      <c r="J166" t="s">
        <v>6</v>
      </c>
      <c r="K166">
        <v>10</v>
      </c>
      <c r="L166">
        <v>14</v>
      </c>
      <c r="M166">
        <v>14</v>
      </c>
      <c r="N166" t="s">
        <v>164</v>
      </c>
      <c r="O166">
        <v>2022</v>
      </c>
      <c r="Q166" s="28">
        <v>13</v>
      </c>
      <c r="R166" s="27">
        <v>10</v>
      </c>
      <c r="S166" s="27">
        <f t="shared" si="15"/>
        <v>23</v>
      </c>
      <c r="AD166" s="29">
        <v>44725</v>
      </c>
      <c r="AF166" s="27"/>
    </row>
    <row r="167" spans="1:32" x14ac:dyDescent="0.25">
      <c r="A167">
        <v>11</v>
      </c>
      <c r="C167" t="s">
        <v>269</v>
      </c>
      <c r="D167" t="s">
        <v>165</v>
      </c>
      <c r="F167">
        <v>100</v>
      </c>
      <c r="G167">
        <v>100</v>
      </c>
      <c r="H167">
        <v>100</v>
      </c>
      <c r="I167">
        <v>2</v>
      </c>
      <c r="J167" t="s">
        <v>8</v>
      </c>
      <c r="K167">
        <v>30</v>
      </c>
      <c r="L167">
        <v>30</v>
      </c>
      <c r="M167">
        <v>30</v>
      </c>
      <c r="N167" t="s">
        <v>164</v>
      </c>
      <c r="O167">
        <v>2022</v>
      </c>
      <c r="Q167" s="28">
        <v>1</v>
      </c>
      <c r="R167" s="27">
        <v>0</v>
      </c>
      <c r="S167" s="27">
        <f t="shared" si="15"/>
        <v>1</v>
      </c>
      <c r="AD167" s="29">
        <v>44725</v>
      </c>
      <c r="AF167" s="27" t="s">
        <v>5</v>
      </c>
    </row>
    <row r="168" spans="1:32" x14ac:dyDescent="0.25">
      <c r="A168">
        <v>12</v>
      </c>
      <c r="B168" t="s">
        <v>41</v>
      </c>
      <c r="C168" t="s">
        <v>270</v>
      </c>
      <c r="D168" t="s">
        <v>164</v>
      </c>
      <c r="F168">
        <v>570</v>
      </c>
      <c r="G168">
        <v>229.99999999999997</v>
      </c>
      <c r="H168">
        <v>300</v>
      </c>
      <c r="I168">
        <v>30.21</v>
      </c>
      <c r="J168" t="s">
        <v>6</v>
      </c>
      <c r="K168">
        <v>10</v>
      </c>
      <c r="L168">
        <v>10</v>
      </c>
      <c r="M168">
        <v>10</v>
      </c>
      <c r="N168" t="s">
        <v>164</v>
      </c>
      <c r="O168">
        <v>2022</v>
      </c>
      <c r="Q168" s="28">
        <v>17</v>
      </c>
      <c r="R168" s="27">
        <v>16</v>
      </c>
      <c r="S168" s="27">
        <f t="shared" si="15"/>
        <v>33</v>
      </c>
      <c r="AD168" s="29">
        <v>44725</v>
      </c>
      <c r="AF168" s="27"/>
    </row>
    <row r="169" spans="1:32" x14ac:dyDescent="0.25">
      <c r="A169">
        <v>12</v>
      </c>
      <c r="B169" t="s">
        <v>42</v>
      </c>
      <c r="C169" t="s">
        <v>271</v>
      </c>
      <c r="D169" t="s">
        <v>164</v>
      </c>
      <c r="F169">
        <v>570</v>
      </c>
      <c r="G169">
        <v>200</v>
      </c>
      <c r="H169">
        <v>500</v>
      </c>
      <c r="I169">
        <v>39.9</v>
      </c>
      <c r="J169" t="s">
        <v>8</v>
      </c>
      <c r="K169">
        <v>30</v>
      </c>
      <c r="L169">
        <v>28</v>
      </c>
      <c r="M169">
        <v>28</v>
      </c>
      <c r="N169" t="s">
        <v>164</v>
      </c>
      <c r="O169">
        <v>2022</v>
      </c>
      <c r="Q169" s="28">
        <v>3</v>
      </c>
      <c r="R169" s="27">
        <v>3</v>
      </c>
      <c r="S169" s="27">
        <f t="shared" si="15"/>
        <v>6</v>
      </c>
      <c r="AD169" s="29">
        <v>44725</v>
      </c>
      <c r="AF169" s="27"/>
    </row>
    <row r="170" spans="1:32" x14ac:dyDescent="0.25">
      <c r="A170">
        <v>12</v>
      </c>
      <c r="B170" t="s">
        <v>34</v>
      </c>
      <c r="C170" t="s">
        <v>272</v>
      </c>
      <c r="D170" t="s">
        <v>164</v>
      </c>
      <c r="F170">
        <v>560</v>
      </c>
      <c r="G170">
        <v>160</v>
      </c>
      <c r="H170">
        <v>240</v>
      </c>
      <c r="I170">
        <v>22.4</v>
      </c>
      <c r="J170" t="s">
        <v>8</v>
      </c>
      <c r="K170">
        <v>30</v>
      </c>
      <c r="L170">
        <v>30</v>
      </c>
      <c r="M170">
        <v>30</v>
      </c>
      <c r="N170" t="s">
        <v>164</v>
      </c>
      <c r="O170">
        <v>2022</v>
      </c>
      <c r="Q170" s="28">
        <v>18</v>
      </c>
      <c r="R170" s="27">
        <v>13</v>
      </c>
      <c r="S170" s="27">
        <f t="shared" si="15"/>
        <v>31</v>
      </c>
      <c r="AD170" s="29">
        <v>44725</v>
      </c>
      <c r="AF170" s="27"/>
    </row>
    <row r="171" spans="1:32" x14ac:dyDescent="0.25">
      <c r="A171">
        <v>13</v>
      </c>
      <c r="B171" t="s">
        <v>40</v>
      </c>
      <c r="C171" t="s">
        <v>205</v>
      </c>
      <c r="D171" t="s">
        <v>164</v>
      </c>
      <c r="F171">
        <v>610</v>
      </c>
      <c r="G171">
        <v>200</v>
      </c>
      <c r="H171">
        <v>220.00000000000003</v>
      </c>
      <c r="I171">
        <v>25.62</v>
      </c>
      <c r="J171" t="s">
        <v>6</v>
      </c>
      <c r="K171">
        <v>10</v>
      </c>
      <c r="L171">
        <v>10</v>
      </c>
      <c r="M171">
        <v>10</v>
      </c>
      <c r="N171" t="s">
        <v>164</v>
      </c>
      <c r="O171">
        <v>2022</v>
      </c>
      <c r="Q171" s="28">
        <v>13</v>
      </c>
      <c r="R171" s="27">
        <v>9</v>
      </c>
      <c r="S171" s="27">
        <f t="shared" si="15"/>
        <v>22</v>
      </c>
      <c r="AD171" s="29">
        <v>44725</v>
      </c>
      <c r="AF171" s="27"/>
    </row>
    <row r="172" spans="1:32" x14ac:dyDescent="0.25">
      <c r="A172">
        <v>13</v>
      </c>
      <c r="B172" t="s">
        <v>41</v>
      </c>
      <c r="C172" t="s">
        <v>273</v>
      </c>
      <c r="D172" t="s">
        <v>164</v>
      </c>
      <c r="F172">
        <v>620</v>
      </c>
      <c r="G172">
        <v>200</v>
      </c>
      <c r="H172">
        <v>200</v>
      </c>
      <c r="I172">
        <v>24.8</v>
      </c>
      <c r="J172" t="s">
        <v>4</v>
      </c>
      <c r="K172">
        <v>20</v>
      </c>
      <c r="L172">
        <v>20</v>
      </c>
      <c r="M172">
        <v>20</v>
      </c>
      <c r="N172" t="s">
        <v>164</v>
      </c>
      <c r="O172">
        <v>2022</v>
      </c>
      <c r="Q172" s="28">
        <v>2</v>
      </c>
      <c r="R172" s="27">
        <v>0</v>
      </c>
      <c r="S172" s="27">
        <f t="shared" si="15"/>
        <v>2</v>
      </c>
      <c r="AD172" s="29">
        <v>44725</v>
      </c>
      <c r="AF172" s="27"/>
    </row>
    <row r="173" spans="1:32" x14ac:dyDescent="0.25">
      <c r="A173">
        <v>13</v>
      </c>
      <c r="B173" t="s">
        <v>36</v>
      </c>
      <c r="C173" t="s">
        <v>274</v>
      </c>
      <c r="D173" t="s">
        <v>164</v>
      </c>
      <c r="F173">
        <v>540</v>
      </c>
      <c r="G173">
        <v>210</v>
      </c>
      <c r="H173">
        <v>310</v>
      </c>
      <c r="I173">
        <v>28.08</v>
      </c>
      <c r="J173" t="s">
        <v>8</v>
      </c>
      <c r="K173">
        <v>30</v>
      </c>
      <c r="L173">
        <v>30</v>
      </c>
      <c r="M173">
        <v>30</v>
      </c>
      <c r="N173" t="s">
        <v>165</v>
      </c>
      <c r="O173">
        <v>2022</v>
      </c>
      <c r="Q173" s="28">
        <v>14</v>
      </c>
      <c r="R173" s="27">
        <v>10</v>
      </c>
      <c r="S173" s="27">
        <f t="shared" si="15"/>
        <v>24</v>
      </c>
      <c r="AD173" s="29">
        <v>44725</v>
      </c>
      <c r="AF173" s="27"/>
    </row>
    <row r="174" spans="1:32" x14ac:dyDescent="0.25">
      <c r="A174">
        <v>13</v>
      </c>
      <c r="B174" t="s">
        <v>37</v>
      </c>
      <c r="C174" t="s">
        <v>275</v>
      </c>
      <c r="D174" t="s">
        <v>164</v>
      </c>
      <c r="F174">
        <v>500</v>
      </c>
      <c r="G174">
        <v>210</v>
      </c>
      <c r="H174">
        <v>310</v>
      </c>
      <c r="I174">
        <v>26</v>
      </c>
      <c r="J174" t="s">
        <v>6</v>
      </c>
      <c r="K174">
        <v>10</v>
      </c>
      <c r="L174">
        <v>10</v>
      </c>
      <c r="M174">
        <v>10</v>
      </c>
      <c r="N174" t="s">
        <v>165</v>
      </c>
      <c r="O174">
        <v>2022</v>
      </c>
      <c r="Q174" s="28">
        <v>28</v>
      </c>
      <c r="R174" s="27">
        <v>24</v>
      </c>
      <c r="S174" s="27">
        <f t="shared" si="15"/>
        <v>52</v>
      </c>
      <c r="AD174" s="29">
        <v>44725</v>
      </c>
      <c r="AF174" s="27"/>
    </row>
    <row r="175" spans="1:32" x14ac:dyDescent="0.25">
      <c r="A175">
        <v>13</v>
      </c>
      <c r="B175" t="s">
        <v>38</v>
      </c>
      <c r="C175" t="s">
        <v>276</v>
      </c>
      <c r="D175" t="s">
        <v>164</v>
      </c>
      <c r="F175">
        <v>740</v>
      </c>
      <c r="G175">
        <v>210</v>
      </c>
      <c r="H175">
        <v>310</v>
      </c>
      <c r="I175">
        <v>38.479999999999997</v>
      </c>
      <c r="J175" t="s">
        <v>4</v>
      </c>
      <c r="K175">
        <v>20</v>
      </c>
      <c r="L175">
        <v>20</v>
      </c>
      <c r="M175">
        <v>20</v>
      </c>
      <c r="N175" t="s">
        <v>164</v>
      </c>
      <c r="O175">
        <v>2022</v>
      </c>
      <c r="Q175" s="28">
        <v>18</v>
      </c>
      <c r="R175" s="27">
        <v>17</v>
      </c>
      <c r="S175" s="27">
        <f t="shared" si="15"/>
        <v>35</v>
      </c>
      <c r="AD175" s="29">
        <v>44725</v>
      </c>
      <c r="AF175" s="27"/>
    </row>
    <row r="176" spans="1:32" x14ac:dyDescent="0.25">
      <c r="A176">
        <v>14</v>
      </c>
      <c r="C176" t="s">
        <v>277</v>
      </c>
      <c r="D176" t="s">
        <v>164</v>
      </c>
      <c r="F176">
        <v>580</v>
      </c>
      <c r="G176">
        <v>170</v>
      </c>
      <c r="H176">
        <v>140</v>
      </c>
      <c r="I176">
        <v>17.98</v>
      </c>
      <c r="J176" t="s">
        <v>6</v>
      </c>
      <c r="K176">
        <v>10</v>
      </c>
      <c r="L176">
        <v>10</v>
      </c>
      <c r="M176">
        <v>10</v>
      </c>
      <c r="N176" t="s">
        <v>164</v>
      </c>
      <c r="O176">
        <v>2022</v>
      </c>
      <c r="Q176" s="28">
        <v>13</v>
      </c>
      <c r="R176" s="27">
        <v>9</v>
      </c>
      <c r="S176" s="27">
        <f t="shared" si="15"/>
        <v>22</v>
      </c>
      <c r="AD176" s="29">
        <v>44725</v>
      </c>
      <c r="AF176" s="27"/>
    </row>
    <row r="177" spans="1:32" x14ac:dyDescent="0.25">
      <c r="A177">
        <v>15</v>
      </c>
      <c r="C177" t="s">
        <v>206</v>
      </c>
      <c r="D177" t="s">
        <v>164</v>
      </c>
      <c r="F177">
        <v>280</v>
      </c>
      <c r="G177">
        <v>120</v>
      </c>
      <c r="H177">
        <v>100</v>
      </c>
      <c r="I177">
        <v>6.16</v>
      </c>
      <c r="J177" t="s">
        <v>8</v>
      </c>
      <c r="K177">
        <v>30</v>
      </c>
      <c r="L177">
        <v>27</v>
      </c>
      <c r="M177">
        <v>27</v>
      </c>
      <c r="N177" t="s">
        <v>164</v>
      </c>
      <c r="O177">
        <v>2022</v>
      </c>
      <c r="Q177" s="28">
        <v>1</v>
      </c>
      <c r="R177" s="27">
        <v>15</v>
      </c>
      <c r="S177" s="27">
        <f t="shared" si="15"/>
        <v>16</v>
      </c>
      <c r="AD177" s="29">
        <v>44725</v>
      </c>
      <c r="AF177" s="27" t="s">
        <v>12</v>
      </c>
    </row>
    <row r="178" spans="1:32" x14ac:dyDescent="0.25">
      <c r="A178">
        <v>18</v>
      </c>
      <c r="C178" t="s">
        <v>207</v>
      </c>
      <c r="D178" t="s">
        <v>165</v>
      </c>
      <c r="F178">
        <v>280</v>
      </c>
      <c r="G178">
        <v>130</v>
      </c>
      <c r="H178">
        <v>80</v>
      </c>
      <c r="I178">
        <v>5.88</v>
      </c>
      <c r="J178" t="s">
        <v>4</v>
      </c>
      <c r="K178">
        <v>20</v>
      </c>
      <c r="L178">
        <v>20</v>
      </c>
      <c r="M178">
        <v>20</v>
      </c>
      <c r="N178" t="s">
        <v>164</v>
      </c>
      <c r="O178">
        <v>2022</v>
      </c>
      <c r="Q178" s="28">
        <v>2</v>
      </c>
      <c r="R178" s="27">
        <v>0</v>
      </c>
      <c r="S178" s="27">
        <f t="shared" si="15"/>
        <v>2</v>
      </c>
      <c r="AD178" s="29">
        <v>44725</v>
      </c>
      <c r="AF178" s="27" t="s">
        <v>5</v>
      </c>
    </row>
    <row r="179" spans="1:32" x14ac:dyDescent="0.25">
      <c r="A179">
        <v>19</v>
      </c>
      <c r="B179" t="s">
        <v>40</v>
      </c>
      <c r="C179" t="s">
        <v>208</v>
      </c>
      <c r="D179" t="s">
        <v>164</v>
      </c>
      <c r="F179">
        <v>500</v>
      </c>
      <c r="G179">
        <v>240</v>
      </c>
      <c r="H179">
        <v>110.00000000000001</v>
      </c>
      <c r="I179">
        <v>17.5</v>
      </c>
      <c r="J179" t="s">
        <v>8</v>
      </c>
      <c r="K179">
        <v>30</v>
      </c>
      <c r="L179">
        <v>30</v>
      </c>
      <c r="M179">
        <v>30</v>
      </c>
      <c r="N179" t="s">
        <v>164</v>
      </c>
      <c r="O179">
        <v>2022</v>
      </c>
      <c r="Q179" s="28">
        <v>1</v>
      </c>
      <c r="R179" s="27">
        <v>12</v>
      </c>
      <c r="S179" s="27">
        <f t="shared" si="15"/>
        <v>13</v>
      </c>
      <c r="AD179" s="29">
        <v>44725</v>
      </c>
      <c r="AF179" s="27"/>
    </row>
    <row r="180" spans="1:32" x14ac:dyDescent="0.25">
      <c r="A180">
        <v>19</v>
      </c>
      <c r="B180" t="s">
        <v>41</v>
      </c>
      <c r="C180" t="s">
        <v>278</v>
      </c>
      <c r="D180" t="s">
        <v>164</v>
      </c>
      <c r="F180">
        <v>320</v>
      </c>
      <c r="G180">
        <v>240</v>
      </c>
      <c r="H180">
        <v>180</v>
      </c>
      <c r="I180">
        <v>13.44</v>
      </c>
      <c r="J180" t="s">
        <v>4</v>
      </c>
      <c r="K180">
        <v>20</v>
      </c>
      <c r="L180">
        <v>20</v>
      </c>
      <c r="M180">
        <v>20</v>
      </c>
      <c r="N180" t="s">
        <v>164</v>
      </c>
      <c r="O180">
        <v>2022</v>
      </c>
      <c r="Q180" s="28">
        <v>2</v>
      </c>
      <c r="R180" s="27">
        <v>30</v>
      </c>
      <c r="S180" s="27">
        <f t="shared" si="15"/>
        <v>32</v>
      </c>
      <c r="AD180" s="29">
        <v>44725</v>
      </c>
      <c r="AF180" s="27"/>
    </row>
    <row r="181" spans="1:32" x14ac:dyDescent="0.25">
      <c r="A181">
        <v>19</v>
      </c>
      <c r="B181" t="s">
        <v>46</v>
      </c>
      <c r="C181" t="s">
        <v>279</v>
      </c>
      <c r="D181" t="s">
        <v>164</v>
      </c>
      <c r="F181">
        <v>530</v>
      </c>
      <c r="G181">
        <v>229.99999999999997</v>
      </c>
      <c r="H181">
        <v>100</v>
      </c>
      <c r="I181">
        <v>17.489999999999998</v>
      </c>
      <c r="J181" t="s">
        <v>4</v>
      </c>
      <c r="K181">
        <v>20</v>
      </c>
      <c r="L181">
        <v>20</v>
      </c>
      <c r="M181">
        <v>20</v>
      </c>
      <c r="N181" t="s">
        <v>164</v>
      </c>
      <c r="O181">
        <v>2022</v>
      </c>
      <c r="Q181" s="28">
        <v>3</v>
      </c>
      <c r="R181" s="27">
        <v>1</v>
      </c>
      <c r="S181" s="27">
        <f t="shared" si="15"/>
        <v>4</v>
      </c>
      <c r="AD181" s="29">
        <v>44725</v>
      </c>
      <c r="AF181" s="27"/>
    </row>
    <row r="182" spans="1:32" x14ac:dyDescent="0.25">
      <c r="A182">
        <v>19</v>
      </c>
      <c r="B182" t="s">
        <v>34</v>
      </c>
      <c r="C182" t="s">
        <v>280</v>
      </c>
      <c r="D182" t="s">
        <v>164</v>
      </c>
      <c r="F182">
        <v>640</v>
      </c>
      <c r="G182">
        <v>229.99999999999997</v>
      </c>
      <c r="H182">
        <v>110.00000000000001</v>
      </c>
      <c r="I182">
        <v>21.76</v>
      </c>
      <c r="J182" t="s">
        <v>8</v>
      </c>
      <c r="K182">
        <v>30</v>
      </c>
      <c r="L182">
        <v>30</v>
      </c>
      <c r="M182">
        <v>30</v>
      </c>
      <c r="N182" t="s">
        <v>164</v>
      </c>
      <c r="O182">
        <v>2022</v>
      </c>
      <c r="Q182" s="28">
        <v>14</v>
      </c>
      <c r="R182" s="27">
        <v>20</v>
      </c>
      <c r="S182" s="27">
        <f t="shared" si="15"/>
        <v>34</v>
      </c>
      <c r="AD182" s="29">
        <v>44725</v>
      </c>
      <c r="AF182" s="27"/>
    </row>
    <row r="183" spans="1:32" x14ac:dyDescent="0.25">
      <c r="A183">
        <v>19</v>
      </c>
      <c r="B183" t="s">
        <v>37</v>
      </c>
      <c r="C183" t="s">
        <v>209</v>
      </c>
      <c r="D183" t="s">
        <v>164</v>
      </c>
      <c r="F183">
        <v>700</v>
      </c>
      <c r="G183">
        <v>170</v>
      </c>
      <c r="H183">
        <v>150</v>
      </c>
      <c r="I183">
        <v>22.4</v>
      </c>
      <c r="J183" t="s">
        <v>4</v>
      </c>
      <c r="K183">
        <v>20</v>
      </c>
      <c r="L183">
        <v>20</v>
      </c>
      <c r="M183">
        <v>20</v>
      </c>
      <c r="N183" t="s">
        <v>164</v>
      </c>
      <c r="O183">
        <v>2022</v>
      </c>
      <c r="Q183" s="28">
        <v>3</v>
      </c>
      <c r="R183" s="27">
        <v>6</v>
      </c>
      <c r="S183" s="27">
        <f t="shared" si="15"/>
        <v>9</v>
      </c>
      <c r="AD183" s="29">
        <v>44725</v>
      </c>
      <c r="AF183" s="27"/>
    </row>
    <row r="184" spans="1:32" x14ac:dyDescent="0.25">
      <c r="A184">
        <v>19</v>
      </c>
      <c r="B184" t="s">
        <v>35</v>
      </c>
      <c r="C184" t="s">
        <v>281</v>
      </c>
      <c r="D184" t="s">
        <v>164</v>
      </c>
      <c r="F184">
        <v>630</v>
      </c>
      <c r="G184">
        <v>170</v>
      </c>
      <c r="H184">
        <v>200</v>
      </c>
      <c r="I184">
        <v>23.31</v>
      </c>
      <c r="J184" t="s">
        <v>6</v>
      </c>
      <c r="K184">
        <v>10</v>
      </c>
      <c r="L184">
        <v>10</v>
      </c>
      <c r="M184">
        <v>10</v>
      </c>
      <c r="N184" t="s">
        <v>164</v>
      </c>
      <c r="O184">
        <v>2022</v>
      </c>
      <c r="Q184" s="28">
        <v>19</v>
      </c>
      <c r="R184" s="27">
        <v>31</v>
      </c>
      <c r="S184" s="27">
        <f t="shared" si="15"/>
        <v>50</v>
      </c>
      <c r="AD184" s="29">
        <v>44725</v>
      </c>
      <c r="AF184" s="27"/>
    </row>
    <row r="185" spans="1:32" x14ac:dyDescent="0.25">
      <c r="A185">
        <v>19</v>
      </c>
      <c r="B185" t="s">
        <v>43</v>
      </c>
      <c r="C185" t="s">
        <v>282</v>
      </c>
      <c r="D185" t="s">
        <v>164</v>
      </c>
      <c r="F185">
        <v>460</v>
      </c>
      <c r="G185">
        <v>170</v>
      </c>
      <c r="H185">
        <v>170</v>
      </c>
      <c r="I185">
        <v>15.64</v>
      </c>
      <c r="J185" t="s">
        <v>4</v>
      </c>
      <c r="K185">
        <v>20</v>
      </c>
      <c r="L185">
        <v>20</v>
      </c>
      <c r="M185">
        <v>20</v>
      </c>
      <c r="N185" t="s">
        <v>164</v>
      </c>
      <c r="O185">
        <v>2022</v>
      </c>
      <c r="Q185" s="28">
        <v>17</v>
      </c>
      <c r="R185" s="27">
        <v>13</v>
      </c>
      <c r="S185" s="27">
        <f t="shared" si="15"/>
        <v>30</v>
      </c>
      <c r="AD185" s="29">
        <v>44725</v>
      </c>
      <c r="AF185" s="27"/>
    </row>
    <row r="186" spans="1:32" x14ac:dyDescent="0.25">
      <c r="A186">
        <v>19</v>
      </c>
      <c r="B186" t="s">
        <v>44</v>
      </c>
      <c r="C186" t="s">
        <v>210</v>
      </c>
      <c r="D186" t="s">
        <v>164</v>
      </c>
      <c r="F186">
        <v>620</v>
      </c>
      <c r="G186">
        <v>170</v>
      </c>
      <c r="H186">
        <v>229.99999999999997</v>
      </c>
      <c r="I186">
        <v>24.8</v>
      </c>
      <c r="J186" t="s">
        <v>8</v>
      </c>
      <c r="K186">
        <v>30</v>
      </c>
      <c r="L186">
        <v>30</v>
      </c>
      <c r="M186">
        <v>30</v>
      </c>
      <c r="N186" t="s">
        <v>164</v>
      </c>
      <c r="O186">
        <v>2022</v>
      </c>
      <c r="Q186" s="28">
        <v>26</v>
      </c>
      <c r="R186" s="27">
        <v>21</v>
      </c>
      <c r="S186" s="27">
        <f t="shared" si="15"/>
        <v>47</v>
      </c>
      <c r="AD186" s="29">
        <v>44725</v>
      </c>
      <c r="AF186" s="27"/>
    </row>
    <row r="187" spans="1:32" x14ac:dyDescent="0.25">
      <c r="A187">
        <v>19</v>
      </c>
      <c r="B187" t="s">
        <v>45</v>
      </c>
      <c r="C187" t="s">
        <v>211</v>
      </c>
      <c r="D187" t="s">
        <v>165</v>
      </c>
      <c r="F187">
        <v>100</v>
      </c>
      <c r="G187">
        <v>50</v>
      </c>
      <c r="H187">
        <v>50</v>
      </c>
      <c r="I187">
        <v>1</v>
      </c>
      <c r="J187" t="s">
        <v>4</v>
      </c>
      <c r="K187">
        <v>20</v>
      </c>
      <c r="L187">
        <v>20</v>
      </c>
      <c r="M187">
        <v>20</v>
      </c>
      <c r="N187" t="s">
        <v>164</v>
      </c>
      <c r="O187">
        <v>2022</v>
      </c>
      <c r="Q187" s="28">
        <v>2</v>
      </c>
      <c r="R187" s="27">
        <v>0</v>
      </c>
      <c r="S187" s="27">
        <f t="shared" si="15"/>
        <v>2</v>
      </c>
      <c r="AD187" s="29">
        <v>44725</v>
      </c>
      <c r="AF187" s="27" t="s">
        <v>5</v>
      </c>
    </row>
    <row r="188" spans="1:32" x14ac:dyDescent="0.25">
      <c r="A188">
        <v>20</v>
      </c>
      <c r="C188" t="s">
        <v>212</v>
      </c>
      <c r="D188" t="s">
        <v>165</v>
      </c>
      <c r="F188">
        <v>200</v>
      </c>
      <c r="G188">
        <v>50</v>
      </c>
      <c r="H188">
        <v>50</v>
      </c>
      <c r="I188">
        <v>2</v>
      </c>
      <c r="J188" t="s">
        <v>4</v>
      </c>
      <c r="K188">
        <v>20</v>
      </c>
      <c r="L188">
        <v>20</v>
      </c>
      <c r="M188">
        <v>20</v>
      </c>
      <c r="N188" t="s">
        <v>164</v>
      </c>
      <c r="O188">
        <v>2022</v>
      </c>
      <c r="Q188" s="28">
        <v>1</v>
      </c>
      <c r="R188" s="27">
        <v>0</v>
      </c>
      <c r="S188" s="27">
        <f t="shared" si="15"/>
        <v>1</v>
      </c>
      <c r="AD188" s="29">
        <v>44725</v>
      </c>
      <c r="AF188" s="27" t="s">
        <v>5</v>
      </c>
    </row>
    <row r="189" spans="1:32" x14ac:dyDescent="0.25">
      <c r="A189">
        <v>21</v>
      </c>
      <c r="C189" t="s">
        <v>283</v>
      </c>
      <c r="D189" t="s">
        <v>165</v>
      </c>
      <c r="F189">
        <v>290</v>
      </c>
      <c r="G189">
        <v>0</v>
      </c>
      <c r="H189">
        <v>130</v>
      </c>
      <c r="I189">
        <v>3.77</v>
      </c>
      <c r="J189" t="s">
        <v>6</v>
      </c>
      <c r="K189">
        <v>10</v>
      </c>
      <c r="L189">
        <v>10</v>
      </c>
      <c r="M189">
        <v>10</v>
      </c>
      <c r="N189" t="s">
        <v>164</v>
      </c>
      <c r="O189">
        <v>2022</v>
      </c>
      <c r="Q189" s="28">
        <v>2</v>
      </c>
      <c r="R189" s="27">
        <v>2</v>
      </c>
      <c r="S189" s="27">
        <f t="shared" si="15"/>
        <v>4</v>
      </c>
      <c r="AD189" s="29">
        <v>44725</v>
      </c>
      <c r="AF189" s="27" t="s">
        <v>5</v>
      </c>
    </row>
    <row r="190" spans="1:32" x14ac:dyDescent="0.25">
      <c r="A190">
        <v>22</v>
      </c>
      <c r="C190" t="s">
        <v>213</v>
      </c>
      <c r="D190" t="s">
        <v>165</v>
      </c>
      <c r="F190">
        <v>190</v>
      </c>
      <c r="G190">
        <v>100</v>
      </c>
      <c r="I190">
        <v>1.9</v>
      </c>
      <c r="J190" t="s">
        <v>8</v>
      </c>
      <c r="K190">
        <v>30</v>
      </c>
      <c r="L190">
        <v>30</v>
      </c>
      <c r="M190">
        <v>30</v>
      </c>
      <c r="N190" t="s">
        <v>164</v>
      </c>
      <c r="O190">
        <v>2022</v>
      </c>
      <c r="Q190" s="28">
        <v>1</v>
      </c>
      <c r="R190" s="27">
        <v>0</v>
      </c>
      <c r="S190" s="27">
        <f t="shared" si="15"/>
        <v>1</v>
      </c>
      <c r="AD190" s="29">
        <v>44725</v>
      </c>
      <c r="AF190" s="27" t="s">
        <v>5</v>
      </c>
    </row>
    <row r="191" spans="1:32" x14ac:dyDescent="0.25">
      <c r="A191">
        <v>24</v>
      </c>
      <c r="C191" t="s">
        <v>214</v>
      </c>
      <c r="D191" t="s">
        <v>164</v>
      </c>
      <c r="F191">
        <v>770</v>
      </c>
      <c r="G191">
        <v>140</v>
      </c>
      <c r="H191">
        <v>150</v>
      </c>
      <c r="I191">
        <v>22.33</v>
      </c>
      <c r="J191" t="s">
        <v>8</v>
      </c>
      <c r="K191">
        <v>30</v>
      </c>
      <c r="L191">
        <v>30</v>
      </c>
      <c r="M191">
        <v>30</v>
      </c>
      <c r="N191" t="s">
        <v>164</v>
      </c>
      <c r="O191">
        <v>2022</v>
      </c>
      <c r="Q191" s="28">
        <v>2</v>
      </c>
      <c r="R191" s="27">
        <v>1</v>
      </c>
      <c r="S191" s="27">
        <f t="shared" si="15"/>
        <v>3</v>
      </c>
      <c r="AD191" s="29">
        <v>44725</v>
      </c>
      <c r="AF191" s="27"/>
    </row>
    <row r="192" spans="1:32" x14ac:dyDescent="0.25">
      <c r="A192">
        <v>25</v>
      </c>
      <c r="C192" t="s">
        <v>215</v>
      </c>
      <c r="D192" t="s">
        <v>165</v>
      </c>
      <c r="F192">
        <v>100</v>
      </c>
      <c r="G192">
        <v>100</v>
      </c>
      <c r="I192">
        <v>1</v>
      </c>
      <c r="J192" t="s">
        <v>4</v>
      </c>
      <c r="K192">
        <v>20</v>
      </c>
      <c r="L192">
        <v>20</v>
      </c>
      <c r="M192">
        <v>20</v>
      </c>
      <c r="N192" t="s">
        <v>164</v>
      </c>
      <c r="O192">
        <v>2022</v>
      </c>
      <c r="Q192" s="28">
        <v>1</v>
      </c>
      <c r="R192" s="27">
        <v>0</v>
      </c>
      <c r="S192" s="27">
        <f t="shared" si="15"/>
        <v>1</v>
      </c>
      <c r="AD192" s="33">
        <v>44725</v>
      </c>
      <c r="AF192" s="37" t="s">
        <v>13</v>
      </c>
    </row>
    <row r="193" spans="1:32" x14ac:dyDescent="0.25">
      <c r="A193">
        <v>26</v>
      </c>
      <c r="C193" t="s">
        <v>216</v>
      </c>
      <c r="D193" t="s">
        <v>165</v>
      </c>
      <c r="F193">
        <v>100</v>
      </c>
      <c r="G193">
        <v>100</v>
      </c>
      <c r="I193">
        <v>1</v>
      </c>
      <c r="J193" t="s">
        <v>6</v>
      </c>
      <c r="K193">
        <v>10</v>
      </c>
      <c r="L193">
        <v>10</v>
      </c>
      <c r="M193">
        <v>10</v>
      </c>
      <c r="N193" t="s">
        <v>164</v>
      </c>
      <c r="O193">
        <v>2022</v>
      </c>
      <c r="Q193" s="28">
        <v>1</v>
      </c>
      <c r="R193" s="27">
        <v>0</v>
      </c>
      <c r="S193" s="27">
        <f t="shared" si="15"/>
        <v>1</v>
      </c>
      <c r="AD193" s="29">
        <v>44725</v>
      </c>
      <c r="AF193" s="27" t="s">
        <v>58</v>
      </c>
    </row>
    <row r="194" spans="1:32" x14ac:dyDescent="0.25">
      <c r="A194">
        <v>27</v>
      </c>
      <c r="B194" t="s">
        <v>40</v>
      </c>
      <c r="C194" t="s">
        <v>217</v>
      </c>
      <c r="D194" t="s">
        <v>165</v>
      </c>
      <c r="F194">
        <v>100</v>
      </c>
      <c r="G194">
        <v>100</v>
      </c>
      <c r="H194">
        <v>0</v>
      </c>
      <c r="I194">
        <v>1</v>
      </c>
      <c r="J194" t="s">
        <v>4</v>
      </c>
      <c r="K194">
        <v>20</v>
      </c>
      <c r="L194">
        <v>20</v>
      </c>
      <c r="M194">
        <v>20</v>
      </c>
      <c r="N194" t="s">
        <v>164</v>
      </c>
      <c r="O194">
        <v>2022</v>
      </c>
      <c r="Q194" s="28">
        <v>1</v>
      </c>
      <c r="R194" s="27">
        <v>0</v>
      </c>
      <c r="S194" s="27">
        <f t="shared" si="15"/>
        <v>1</v>
      </c>
      <c r="AD194" s="29">
        <v>44725</v>
      </c>
      <c r="AF194" s="27" t="s">
        <v>14</v>
      </c>
    </row>
    <row r="195" spans="1:32" x14ac:dyDescent="0.25">
      <c r="A195">
        <v>27</v>
      </c>
      <c r="B195" t="s">
        <v>41</v>
      </c>
      <c r="C195" t="s">
        <v>284</v>
      </c>
      <c r="D195" t="s">
        <v>164</v>
      </c>
      <c r="F195">
        <v>360</v>
      </c>
      <c r="G195">
        <v>150</v>
      </c>
      <c r="H195">
        <v>120</v>
      </c>
      <c r="I195">
        <v>9.7200000000000006</v>
      </c>
      <c r="J195" t="s">
        <v>8</v>
      </c>
      <c r="K195">
        <v>30</v>
      </c>
      <c r="L195">
        <v>30</v>
      </c>
      <c r="M195">
        <v>30</v>
      </c>
      <c r="N195" t="s">
        <v>165</v>
      </c>
      <c r="O195">
        <v>2022</v>
      </c>
      <c r="Q195" s="28">
        <v>4</v>
      </c>
      <c r="R195" s="27">
        <v>8</v>
      </c>
      <c r="S195" s="27">
        <f t="shared" si="15"/>
        <v>12</v>
      </c>
      <c r="AD195" s="29">
        <v>44725</v>
      </c>
      <c r="AF195" s="27"/>
    </row>
    <row r="196" spans="1:32" x14ac:dyDescent="0.25">
      <c r="A196">
        <v>27</v>
      </c>
      <c r="B196" t="s">
        <v>42</v>
      </c>
      <c r="C196" t="s">
        <v>285</v>
      </c>
      <c r="D196" t="s">
        <v>164</v>
      </c>
      <c r="F196">
        <v>500</v>
      </c>
      <c r="G196">
        <v>150</v>
      </c>
      <c r="H196">
        <v>110</v>
      </c>
      <c r="I196">
        <v>13</v>
      </c>
      <c r="J196" t="s">
        <v>6</v>
      </c>
      <c r="K196">
        <v>10</v>
      </c>
      <c r="L196">
        <v>10</v>
      </c>
      <c r="M196">
        <v>10</v>
      </c>
      <c r="N196" t="s">
        <v>165</v>
      </c>
      <c r="O196">
        <v>2022</v>
      </c>
      <c r="Q196" s="28">
        <v>19</v>
      </c>
      <c r="R196" s="27">
        <v>38</v>
      </c>
      <c r="S196" s="27">
        <f t="shared" si="15"/>
        <v>57</v>
      </c>
      <c r="AD196" s="29">
        <v>44725</v>
      </c>
      <c r="AF196" s="27" t="s">
        <v>15</v>
      </c>
    </row>
    <row r="197" spans="1:32" x14ac:dyDescent="0.25">
      <c r="A197">
        <v>28</v>
      </c>
      <c r="B197" t="s">
        <v>40</v>
      </c>
      <c r="C197" t="s">
        <v>286</v>
      </c>
      <c r="D197" t="s">
        <v>164</v>
      </c>
      <c r="F197">
        <v>450</v>
      </c>
      <c r="G197">
        <v>220</v>
      </c>
      <c r="H197">
        <v>100</v>
      </c>
      <c r="I197">
        <v>14.4</v>
      </c>
      <c r="J197" t="s">
        <v>8</v>
      </c>
      <c r="K197">
        <v>30</v>
      </c>
      <c r="L197">
        <v>30</v>
      </c>
      <c r="M197">
        <v>30</v>
      </c>
      <c r="N197" t="s">
        <v>165</v>
      </c>
      <c r="O197">
        <v>2022</v>
      </c>
      <c r="Q197" s="28">
        <v>13</v>
      </c>
      <c r="R197" s="27">
        <v>18</v>
      </c>
      <c r="S197" s="27">
        <f t="shared" si="15"/>
        <v>31</v>
      </c>
      <c r="AD197" s="29">
        <v>44726</v>
      </c>
      <c r="AF197" s="27" t="s">
        <v>19</v>
      </c>
    </row>
    <row r="198" spans="1:32" x14ac:dyDescent="0.25">
      <c r="A198">
        <v>28</v>
      </c>
      <c r="B198" t="s">
        <v>41</v>
      </c>
      <c r="C198" t="s">
        <v>287</v>
      </c>
      <c r="D198" t="s">
        <v>164</v>
      </c>
      <c r="F198">
        <v>540</v>
      </c>
      <c r="G198">
        <v>220</v>
      </c>
      <c r="H198">
        <v>100</v>
      </c>
      <c r="I198">
        <v>17.28</v>
      </c>
      <c r="J198" t="s">
        <v>6</v>
      </c>
      <c r="K198">
        <v>10</v>
      </c>
      <c r="L198">
        <v>10</v>
      </c>
      <c r="M198">
        <v>10</v>
      </c>
      <c r="N198" t="s">
        <v>164</v>
      </c>
      <c r="O198">
        <v>2022</v>
      </c>
      <c r="Q198" s="28">
        <v>34</v>
      </c>
      <c r="R198" s="27">
        <v>41</v>
      </c>
      <c r="S198" s="27">
        <f t="shared" si="15"/>
        <v>75</v>
      </c>
      <c r="AD198" s="29">
        <v>44726</v>
      </c>
      <c r="AF198" s="27" t="s">
        <v>20</v>
      </c>
    </row>
    <row r="199" spans="1:32" x14ac:dyDescent="0.25">
      <c r="A199">
        <v>28</v>
      </c>
      <c r="B199" t="s">
        <v>42</v>
      </c>
      <c r="C199" t="s">
        <v>288</v>
      </c>
      <c r="D199" t="s">
        <v>164</v>
      </c>
      <c r="F199">
        <v>590</v>
      </c>
      <c r="G199">
        <v>220</v>
      </c>
      <c r="H199">
        <v>100</v>
      </c>
      <c r="I199">
        <v>18.88</v>
      </c>
      <c r="J199" t="s">
        <v>4</v>
      </c>
      <c r="K199">
        <v>20</v>
      </c>
      <c r="L199">
        <v>20</v>
      </c>
      <c r="M199">
        <v>20</v>
      </c>
      <c r="N199" t="s">
        <v>164</v>
      </c>
      <c r="O199">
        <v>2022</v>
      </c>
      <c r="Q199" s="28">
        <v>36</v>
      </c>
      <c r="R199" s="27">
        <v>50</v>
      </c>
      <c r="S199" s="27">
        <f t="shared" si="15"/>
        <v>86</v>
      </c>
      <c r="AD199" s="29">
        <v>44726</v>
      </c>
      <c r="AF199" s="27" t="s">
        <v>18</v>
      </c>
    </row>
    <row r="200" spans="1:32" x14ac:dyDescent="0.25">
      <c r="A200">
        <v>28</v>
      </c>
      <c r="B200" t="s">
        <v>46</v>
      </c>
      <c r="C200" t="s">
        <v>289</v>
      </c>
      <c r="D200" t="s">
        <v>164</v>
      </c>
      <c r="F200">
        <v>350</v>
      </c>
      <c r="G200">
        <v>220</v>
      </c>
      <c r="H200">
        <v>100</v>
      </c>
      <c r="I200">
        <v>11.2</v>
      </c>
      <c r="J200" t="s">
        <v>8</v>
      </c>
      <c r="K200">
        <v>30</v>
      </c>
      <c r="L200">
        <v>30</v>
      </c>
      <c r="M200">
        <v>30</v>
      </c>
      <c r="N200" t="s">
        <v>164</v>
      </c>
      <c r="O200">
        <v>2022</v>
      </c>
      <c r="Q200" s="28">
        <v>22</v>
      </c>
      <c r="R200" s="27">
        <v>66</v>
      </c>
      <c r="S200" s="27">
        <f t="shared" si="15"/>
        <v>88</v>
      </c>
      <c r="AD200" s="29">
        <v>44726</v>
      </c>
      <c r="AF200" s="27" t="s">
        <v>18</v>
      </c>
    </row>
    <row r="201" spans="1:32" x14ac:dyDescent="0.25">
      <c r="A201">
        <v>28</v>
      </c>
      <c r="B201" t="s">
        <v>34</v>
      </c>
      <c r="C201" t="s">
        <v>290</v>
      </c>
      <c r="D201" t="s">
        <v>164</v>
      </c>
      <c r="F201">
        <v>440</v>
      </c>
      <c r="G201">
        <v>220</v>
      </c>
      <c r="H201">
        <v>100</v>
      </c>
      <c r="I201">
        <v>14.08</v>
      </c>
      <c r="J201" t="s">
        <v>6</v>
      </c>
      <c r="K201">
        <v>10</v>
      </c>
      <c r="L201">
        <v>10</v>
      </c>
      <c r="M201">
        <v>10</v>
      </c>
      <c r="N201" t="s">
        <v>164</v>
      </c>
      <c r="O201">
        <v>2022</v>
      </c>
      <c r="Q201" s="28">
        <v>33</v>
      </c>
      <c r="R201" s="27">
        <v>56</v>
      </c>
      <c r="S201" s="27">
        <f t="shared" si="15"/>
        <v>89</v>
      </c>
      <c r="AD201" s="29">
        <v>44726</v>
      </c>
      <c r="AF201" s="27" t="s">
        <v>18</v>
      </c>
    </row>
    <row r="202" spans="1:32" x14ac:dyDescent="0.25">
      <c r="A202">
        <v>29</v>
      </c>
      <c r="B202" t="s">
        <v>40</v>
      </c>
      <c r="C202" t="s">
        <v>291</v>
      </c>
      <c r="D202" t="s">
        <v>164</v>
      </c>
      <c r="F202">
        <v>550</v>
      </c>
      <c r="G202">
        <v>180</v>
      </c>
      <c r="H202">
        <v>230</v>
      </c>
      <c r="I202">
        <v>22.55</v>
      </c>
      <c r="J202" t="s">
        <v>6</v>
      </c>
      <c r="K202">
        <v>10</v>
      </c>
      <c r="L202">
        <v>15</v>
      </c>
      <c r="M202">
        <v>15</v>
      </c>
      <c r="N202" t="s">
        <v>164</v>
      </c>
      <c r="O202">
        <v>2022</v>
      </c>
      <c r="Q202" s="28">
        <v>7</v>
      </c>
      <c r="R202" s="27">
        <v>26</v>
      </c>
      <c r="S202" s="27">
        <f t="shared" si="15"/>
        <v>33</v>
      </c>
      <c r="AD202" s="29">
        <v>44726</v>
      </c>
      <c r="AF202" s="27"/>
    </row>
    <row r="203" spans="1:32" x14ac:dyDescent="0.25">
      <c r="A203">
        <v>29</v>
      </c>
      <c r="B203" t="s">
        <v>41</v>
      </c>
      <c r="C203" t="s">
        <v>218</v>
      </c>
      <c r="D203" t="s">
        <v>164</v>
      </c>
      <c r="F203">
        <v>460</v>
      </c>
      <c r="G203">
        <v>180</v>
      </c>
      <c r="H203">
        <v>410</v>
      </c>
      <c r="I203">
        <v>27.14</v>
      </c>
      <c r="J203" t="s">
        <v>4</v>
      </c>
      <c r="K203">
        <v>20</v>
      </c>
      <c r="L203">
        <v>25</v>
      </c>
      <c r="M203">
        <v>25</v>
      </c>
      <c r="N203" t="s">
        <v>164</v>
      </c>
      <c r="O203">
        <v>2022</v>
      </c>
      <c r="Q203" s="28">
        <v>16</v>
      </c>
      <c r="R203" s="27">
        <v>105</v>
      </c>
      <c r="S203" s="27">
        <f t="shared" si="15"/>
        <v>121</v>
      </c>
      <c r="AD203" s="29">
        <v>44726</v>
      </c>
      <c r="AF203" s="27"/>
    </row>
    <row r="204" spans="1:32" x14ac:dyDescent="0.25">
      <c r="A204">
        <v>29</v>
      </c>
      <c r="B204" t="s">
        <v>42</v>
      </c>
      <c r="C204" t="s">
        <v>219</v>
      </c>
      <c r="D204" t="s">
        <v>164</v>
      </c>
      <c r="F204">
        <v>500</v>
      </c>
      <c r="G204">
        <v>180</v>
      </c>
      <c r="H204">
        <v>410</v>
      </c>
      <c r="I204">
        <v>29.5</v>
      </c>
      <c r="J204" t="s">
        <v>8</v>
      </c>
      <c r="K204">
        <v>30</v>
      </c>
      <c r="L204">
        <v>35</v>
      </c>
      <c r="M204">
        <v>35</v>
      </c>
      <c r="N204" t="s">
        <v>164</v>
      </c>
      <c r="O204">
        <v>2022</v>
      </c>
      <c r="Q204" s="28">
        <v>3</v>
      </c>
      <c r="R204" s="27">
        <v>13</v>
      </c>
      <c r="S204" s="27">
        <f t="shared" si="15"/>
        <v>16</v>
      </c>
      <c r="AD204" s="29">
        <v>44726</v>
      </c>
      <c r="AF204" s="27"/>
    </row>
    <row r="205" spans="1:32" x14ac:dyDescent="0.25">
      <c r="A205">
        <v>29</v>
      </c>
      <c r="B205" t="s">
        <v>46</v>
      </c>
      <c r="C205" t="s">
        <v>292</v>
      </c>
      <c r="D205" t="s">
        <v>164</v>
      </c>
      <c r="F205">
        <v>520</v>
      </c>
      <c r="G205">
        <v>180</v>
      </c>
      <c r="H205">
        <v>410</v>
      </c>
      <c r="I205">
        <v>30.68</v>
      </c>
      <c r="J205" t="s">
        <v>6</v>
      </c>
      <c r="K205">
        <v>10</v>
      </c>
      <c r="L205">
        <v>10</v>
      </c>
      <c r="M205">
        <v>10</v>
      </c>
      <c r="N205" t="s">
        <v>164</v>
      </c>
      <c r="O205">
        <v>2022</v>
      </c>
      <c r="Q205" s="28">
        <v>5</v>
      </c>
      <c r="R205" s="27">
        <v>3</v>
      </c>
      <c r="S205" s="27">
        <f t="shared" si="15"/>
        <v>8</v>
      </c>
      <c r="AD205" s="29">
        <v>44726</v>
      </c>
      <c r="AF205" s="27"/>
    </row>
    <row r="206" spans="1:32" x14ac:dyDescent="0.25">
      <c r="A206">
        <v>29</v>
      </c>
      <c r="B206" t="s">
        <v>34</v>
      </c>
      <c r="C206" t="s">
        <v>293</v>
      </c>
      <c r="D206" t="s">
        <v>164</v>
      </c>
      <c r="F206">
        <v>530</v>
      </c>
      <c r="G206">
        <v>180</v>
      </c>
      <c r="H206">
        <v>410</v>
      </c>
      <c r="I206">
        <v>31.27</v>
      </c>
      <c r="J206" t="s">
        <v>8</v>
      </c>
      <c r="K206">
        <v>30</v>
      </c>
      <c r="L206">
        <v>30</v>
      </c>
      <c r="M206">
        <v>30</v>
      </c>
      <c r="N206" t="s">
        <v>164</v>
      </c>
      <c r="O206">
        <v>2022</v>
      </c>
      <c r="Q206" s="28">
        <v>16</v>
      </c>
      <c r="R206" s="27">
        <v>10</v>
      </c>
      <c r="S206" s="27">
        <f t="shared" si="15"/>
        <v>26</v>
      </c>
      <c r="AD206" s="29">
        <v>44726</v>
      </c>
      <c r="AF206" s="27"/>
    </row>
    <row r="207" spans="1:32" x14ac:dyDescent="0.25">
      <c r="A207">
        <v>29</v>
      </c>
      <c r="B207" t="s">
        <v>36</v>
      </c>
      <c r="C207" t="s">
        <v>294</v>
      </c>
      <c r="D207" t="s">
        <v>164</v>
      </c>
      <c r="F207">
        <v>480</v>
      </c>
      <c r="G207">
        <v>180</v>
      </c>
      <c r="H207">
        <v>410</v>
      </c>
      <c r="I207">
        <v>28.32</v>
      </c>
      <c r="J207" t="s">
        <v>4</v>
      </c>
      <c r="K207">
        <v>20</v>
      </c>
      <c r="L207">
        <v>20</v>
      </c>
      <c r="M207">
        <v>20</v>
      </c>
      <c r="N207" t="s">
        <v>164</v>
      </c>
      <c r="O207">
        <v>2022</v>
      </c>
      <c r="Q207" s="28">
        <v>18</v>
      </c>
      <c r="R207" s="27">
        <v>5</v>
      </c>
      <c r="S207" s="27">
        <f t="shared" si="15"/>
        <v>23</v>
      </c>
      <c r="AD207" s="29">
        <v>44726</v>
      </c>
      <c r="AF207" s="27" t="s">
        <v>21</v>
      </c>
    </row>
    <row r="208" spans="1:32" x14ac:dyDescent="0.25">
      <c r="A208">
        <v>29</v>
      </c>
      <c r="B208" t="s">
        <v>37</v>
      </c>
      <c r="C208" t="s">
        <v>295</v>
      </c>
      <c r="D208" t="s">
        <v>164</v>
      </c>
      <c r="F208">
        <v>470</v>
      </c>
      <c r="G208">
        <v>180</v>
      </c>
      <c r="H208">
        <v>270</v>
      </c>
      <c r="I208">
        <v>21.15</v>
      </c>
      <c r="J208" t="s">
        <v>6</v>
      </c>
      <c r="K208">
        <v>10</v>
      </c>
      <c r="L208">
        <v>10</v>
      </c>
      <c r="M208">
        <v>10</v>
      </c>
      <c r="N208" t="s">
        <v>164</v>
      </c>
      <c r="O208">
        <v>2022</v>
      </c>
      <c r="Q208" s="28">
        <v>8</v>
      </c>
      <c r="R208" s="27">
        <v>2</v>
      </c>
      <c r="S208" s="27">
        <f t="shared" si="15"/>
        <v>10</v>
      </c>
      <c r="AD208" s="29">
        <v>44726</v>
      </c>
      <c r="AF208" s="27" t="s">
        <v>21</v>
      </c>
    </row>
    <row r="209" spans="1:32" x14ac:dyDescent="0.25">
      <c r="A209">
        <v>30</v>
      </c>
      <c r="B209" t="s">
        <v>40</v>
      </c>
      <c r="C209" t="s">
        <v>296</v>
      </c>
      <c r="D209" t="s">
        <v>164</v>
      </c>
      <c r="F209">
        <v>600</v>
      </c>
      <c r="G209">
        <v>270</v>
      </c>
      <c r="H209">
        <v>200</v>
      </c>
      <c r="I209">
        <v>28.2</v>
      </c>
      <c r="J209" t="s">
        <v>4</v>
      </c>
      <c r="K209">
        <v>20</v>
      </c>
      <c r="L209" t="s">
        <v>81</v>
      </c>
      <c r="M209">
        <v>22.5</v>
      </c>
      <c r="N209" t="s">
        <v>164</v>
      </c>
      <c r="O209">
        <v>2022</v>
      </c>
      <c r="Q209" s="28">
        <v>45</v>
      </c>
      <c r="R209" s="27">
        <v>56</v>
      </c>
      <c r="S209" s="27">
        <f t="shared" si="15"/>
        <v>101</v>
      </c>
      <c r="AD209" s="29">
        <v>44726</v>
      </c>
      <c r="AF209" s="27" t="s">
        <v>18</v>
      </c>
    </row>
    <row r="210" spans="1:32" x14ac:dyDescent="0.25">
      <c r="A210">
        <v>30</v>
      </c>
      <c r="B210" t="s">
        <v>41</v>
      </c>
      <c r="C210" t="s">
        <v>297</v>
      </c>
      <c r="D210" t="s">
        <v>164</v>
      </c>
      <c r="F210">
        <v>440</v>
      </c>
      <c r="G210">
        <v>270</v>
      </c>
      <c r="H210">
        <v>200</v>
      </c>
      <c r="I210">
        <v>20.68</v>
      </c>
      <c r="J210" t="s">
        <v>6</v>
      </c>
      <c r="K210">
        <v>10</v>
      </c>
      <c r="L210">
        <v>10</v>
      </c>
      <c r="M210">
        <v>10</v>
      </c>
      <c r="N210" t="s">
        <v>164</v>
      </c>
      <c r="O210">
        <v>2022</v>
      </c>
      <c r="Q210" s="28">
        <v>21</v>
      </c>
      <c r="R210" s="27">
        <v>77</v>
      </c>
      <c r="S210" s="27">
        <f t="shared" si="15"/>
        <v>98</v>
      </c>
      <c r="AD210" s="29">
        <v>44726</v>
      </c>
      <c r="AF210" s="27" t="s">
        <v>18</v>
      </c>
    </row>
    <row r="211" spans="1:32" x14ac:dyDescent="0.25">
      <c r="A211">
        <v>30</v>
      </c>
      <c r="B211" t="s">
        <v>42</v>
      </c>
      <c r="C211" t="s">
        <v>298</v>
      </c>
      <c r="D211" t="s">
        <v>164</v>
      </c>
      <c r="F211">
        <v>450</v>
      </c>
      <c r="G211">
        <v>270</v>
      </c>
      <c r="H211">
        <v>200</v>
      </c>
      <c r="I211">
        <v>21.15</v>
      </c>
      <c r="J211" t="s">
        <v>4</v>
      </c>
      <c r="K211">
        <v>20</v>
      </c>
      <c r="L211">
        <v>20</v>
      </c>
      <c r="M211">
        <v>20</v>
      </c>
      <c r="N211" t="s">
        <v>164</v>
      </c>
      <c r="O211">
        <v>2022</v>
      </c>
      <c r="Q211" s="28">
        <v>15</v>
      </c>
      <c r="R211" s="27">
        <v>37</v>
      </c>
      <c r="S211" s="27">
        <f t="shared" si="15"/>
        <v>52</v>
      </c>
      <c r="AD211" s="29">
        <v>44726</v>
      </c>
      <c r="AF211" s="27" t="s">
        <v>18</v>
      </c>
    </row>
    <row r="212" spans="1:32" x14ac:dyDescent="0.25">
      <c r="A212">
        <v>30</v>
      </c>
      <c r="B212" t="s">
        <v>46</v>
      </c>
      <c r="C212" t="s">
        <v>299</v>
      </c>
      <c r="D212" t="s">
        <v>164</v>
      </c>
      <c r="F212">
        <v>450</v>
      </c>
      <c r="G212">
        <v>270</v>
      </c>
      <c r="H212">
        <v>200</v>
      </c>
      <c r="I212">
        <v>21.15</v>
      </c>
      <c r="J212" t="s">
        <v>8</v>
      </c>
      <c r="K212">
        <v>30</v>
      </c>
      <c r="L212">
        <v>30</v>
      </c>
      <c r="M212">
        <v>30</v>
      </c>
      <c r="N212" t="s">
        <v>164</v>
      </c>
      <c r="O212">
        <v>2022</v>
      </c>
      <c r="Q212" s="28">
        <v>10</v>
      </c>
      <c r="R212" s="27">
        <v>13</v>
      </c>
      <c r="S212" s="27">
        <f t="shared" si="15"/>
        <v>23</v>
      </c>
      <c r="AD212" s="29">
        <v>44726</v>
      </c>
      <c r="AF212" s="27" t="s">
        <v>22</v>
      </c>
    </row>
    <row r="213" spans="1:32" x14ac:dyDescent="0.25">
      <c r="A213">
        <v>30</v>
      </c>
      <c r="B213" t="s">
        <v>34</v>
      </c>
      <c r="C213" t="s">
        <v>300</v>
      </c>
      <c r="D213" t="s">
        <v>164</v>
      </c>
      <c r="F213">
        <v>330</v>
      </c>
      <c r="G213">
        <v>270</v>
      </c>
      <c r="H213">
        <v>200</v>
      </c>
      <c r="I213">
        <v>15.51</v>
      </c>
      <c r="J213" t="s">
        <v>6</v>
      </c>
      <c r="K213">
        <v>10</v>
      </c>
      <c r="L213">
        <v>10</v>
      </c>
      <c r="M213">
        <v>10</v>
      </c>
      <c r="N213" t="s">
        <v>164</v>
      </c>
      <c r="O213">
        <v>2022</v>
      </c>
      <c r="Q213" s="28">
        <v>1</v>
      </c>
      <c r="R213" s="27">
        <v>6</v>
      </c>
      <c r="S213" s="27">
        <f t="shared" si="15"/>
        <v>7</v>
      </c>
      <c r="AD213" s="29">
        <v>44726</v>
      </c>
      <c r="AF213" s="27"/>
    </row>
    <row r="214" spans="1:32" x14ac:dyDescent="0.25">
      <c r="A214">
        <v>31</v>
      </c>
      <c r="B214" t="s">
        <v>40</v>
      </c>
      <c r="C214" t="s">
        <v>301</v>
      </c>
      <c r="D214" t="s">
        <v>164</v>
      </c>
      <c r="F214">
        <v>500</v>
      </c>
      <c r="G214">
        <v>250</v>
      </c>
      <c r="H214">
        <v>200</v>
      </c>
      <c r="I214">
        <v>22.5</v>
      </c>
      <c r="J214" t="s">
        <v>4</v>
      </c>
      <c r="K214">
        <v>20</v>
      </c>
      <c r="L214">
        <v>20</v>
      </c>
      <c r="M214">
        <v>20</v>
      </c>
      <c r="N214" t="s">
        <v>164</v>
      </c>
      <c r="O214">
        <v>2022</v>
      </c>
      <c r="Q214" s="28">
        <v>12</v>
      </c>
      <c r="R214" s="27">
        <v>17</v>
      </c>
      <c r="S214" s="27">
        <f t="shared" si="15"/>
        <v>29</v>
      </c>
      <c r="AD214" s="29">
        <v>44726</v>
      </c>
      <c r="AF214" s="27"/>
    </row>
    <row r="215" spans="1:32" x14ac:dyDescent="0.25">
      <c r="A215">
        <v>31</v>
      </c>
      <c r="B215" t="s">
        <v>41</v>
      </c>
      <c r="C215" t="s">
        <v>302</v>
      </c>
      <c r="D215" t="s">
        <v>164</v>
      </c>
      <c r="F215">
        <v>550</v>
      </c>
      <c r="G215">
        <v>250</v>
      </c>
      <c r="H215">
        <v>200</v>
      </c>
      <c r="I215">
        <v>24.75</v>
      </c>
      <c r="J215" t="s">
        <v>8</v>
      </c>
      <c r="K215">
        <v>30</v>
      </c>
      <c r="L215">
        <v>35</v>
      </c>
      <c r="M215">
        <v>35</v>
      </c>
      <c r="N215" t="s">
        <v>164</v>
      </c>
      <c r="O215">
        <v>2022</v>
      </c>
      <c r="Q215" s="28">
        <v>5</v>
      </c>
      <c r="R215" s="27">
        <v>14</v>
      </c>
      <c r="S215" s="27">
        <f t="shared" si="15"/>
        <v>19</v>
      </c>
      <c r="AD215" s="29">
        <v>44726</v>
      </c>
      <c r="AF215" s="27"/>
    </row>
    <row r="216" spans="1:32" x14ac:dyDescent="0.25">
      <c r="A216">
        <v>31</v>
      </c>
      <c r="B216" t="s">
        <v>42</v>
      </c>
      <c r="C216" t="s">
        <v>303</v>
      </c>
      <c r="D216" t="s">
        <v>164</v>
      </c>
      <c r="F216">
        <v>500</v>
      </c>
      <c r="G216">
        <v>250</v>
      </c>
      <c r="H216">
        <v>200</v>
      </c>
      <c r="I216">
        <v>22.5</v>
      </c>
      <c r="J216" t="s">
        <v>6</v>
      </c>
      <c r="K216">
        <v>10</v>
      </c>
      <c r="L216">
        <v>25</v>
      </c>
      <c r="M216">
        <v>25</v>
      </c>
      <c r="N216" t="s">
        <v>164</v>
      </c>
      <c r="O216">
        <v>2022</v>
      </c>
      <c r="Q216" s="28">
        <v>13</v>
      </c>
      <c r="R216" s="27">
        <v>19</v>
      </c>
      <c r="S216" s="27">
        <f t="shared" ref="S216:S279" si="16">SUM(Q216:R216)</f>
        <v>32</v>
      </c>
      <c r="AD216" s="29">
        <v>44726</v>
      </c>
      <c r="AF216" s="27"/>
    </row>
    <row r="217" spans="1:32" x14ac:dyDescent="0.25">
      <c r="A217">
        <v>31</v>
      </c>
      <c r="B217" t="s">
        <v>46</v>
      </c>
      <c r="C217" t="s">
        <v>304</v>
      </c>
      <c r="D217" t="s">
        <v>164</v>
      </c>
      <c r="F217">
        <v>370</v>
      </c>
      <c r="G217">
        <v>400</v>
      </c>
      <c r="H217">
        <v>200</v>
      </c>
      <c r="I217">
        <v>22.2</v>
      </c>
      <c r="J217" t="s">
        <v>4</v>
      </c>
      <c r="K217">
        <v>20</v>
      </c>
      <c r="L217">
        <v>25</v>
      </c>
      <c r="M217">
        <v>25</v>
      </c>
      <c r="N217" t="s">
        <v>164</v>
      </c>
      <c r="O217">
        <v>2022</v>
      </c>
      <c r="Q217" s="28">
        <v>15</v>
      </c>
      <c r="R217" s="27">
        <v>28</v>
      </c>
      <c r="S217" s="27">
        <f t="shared" si="16"/>
        <v>43</v>
      </c>
      <c r="AD217" s="29">
        <v>44726</v>
      </c>
      <c r="AF217" s="27"/>
    </row>
    <row r="218" spans="1:32" x14ac:dyDescent="0.25">
      <c r="A218">
        <v>31</v>
      </c>
      <c r="B218" t="s">
        <v>34</v>
      </c>
      <c r="C218" t="s">
        <v>305</v>
      </c>
      <c r="D218" t="s">
        <v>164</v>
      </c>
      <c r="F218">
        <v>610</v>
      </c>
      <c r="G218">
        <v>220</v>
      </c>
      <c r="H218">
        <v>170</v>
      </c>
      <c r="I218">
        <v>23.79</v>
      </c>
      <c r="J218" t="s">
        <v>8</v>
      </c>
      <c r="K218">
        <v>30</v>
      </c>
      <c r="L218">
        <v>40</v>
      </c>
      <c r="M218">
        <v>40</v>
      </c>
      <c r="N218" t="s">
        <v>164</v>
      </c>
      <c r="O218">
        <v>2022</v>
      </c>
      <c r="Q218" s="28">
        <v>25</v>
      </c>
      <c r="R218" s="27">
        <v>60</v>
      </c>
      <c r="S218" s="27">
        <f t="shared" si="16"/>
        <v>85</v>
      </c>
      <c r="AD218" s="29">
        <v>44726</v>
      </c>
      <c r="AF218" s="27"/>
    </row>
    <row r="219" spans="1:32" x14ac:dyDescent="0.25">
      <c r="A219">
        <v>31</v>
      </c>
      <c r="B219" t="s">
        <v>36</v>
      </c>
      <c r="C219" t="s">
        <v>220</v>
      </c>
      <c r="D219" t="s">
        <v>164</v>
      </c>
      <c r="F219">
        <v>520</v>
      </c>
      <c r="G219">
        <v>220</v>
      </c>
      <c r="H219">
        <v>170</v>
      </c>
      <c r="I219">
        <v>20.28</v>
      </c>
      <c r="J219" t="s">
        <v>6</v>
      </c>
      <c r="K219">
        <v>10</v>
      </c>
      <c r="L219">
        <v>10</v>
      </c>
      <c r="M219">
        <v>10</v>
      </c>
      <c r="N219" t="s">
        <v>164</v>
      </c>
      <c r="O219">
        <v>2022</v>
      </c>
      <c r="Q219" s="28">
        <v>14</v>
      </c>
      <c r="R219" s="27">
        <v>36</v>
      </c>
      <c r="S219" s="27">
        <f t="shared" si="16"/>
        <v>50</v>
      </c>
      <c r="AD219" s="29">
        <v>44726</v>
      </c>
      <c r="AF219" s="27"/>
    </row>
    <row r="220" spans="1:32" x14ac:dyDescent="0.25">
      <c r="A220">
        <v>31</v>
      </c>
      <c r="B220" t="s">
        <v>37</v>
      </c>
      <c r="C220" t="s">
        <v>221</v>
      </c>
      <c r="D220" t="s">
        <v>164</v>
      </c>
      <c r="F220">
        <v>440</v>
      </c>
      <c r="G220">
        <v>220</v>
      </c>
      <c r="H220">
        <v>260</v>
      </c>
      <c r="I220">
        <v>21.12</v>
      </c>
      <c r="J220" t="s">
        <v>8</v>
      </c>
      <c r="K220">
        <v>30</v>
      </c>
      <c r="L220">
        <v>30</v>
      </c>
      <c r="M220">
        <v>30</v>
      </c>
      <c r="N220" t="s">
        <v>164</v>
      </c>
      <c r="O220">
        <v>2022</v>
      </c>
      <c r="Q220" s="28">
        <v>5</v>
      </c>
      <c r="R220" s="27">
        <v>4</v>
      </c>
      <c r="S220" s="27">
        <f t="shared" si="16"/>
        <v>9</v>
      </c>
      <c r="AD220" s="29">
        <v>44726</v>
      </c>
      <c r="AF220" s="27"/>
    </row>
    <row r="221" spans="1:32" x14ac:dyDescent="0.25">
      <c r="A221">
        <v>32</v>
      </c>
      <c r="B221" t="s">
        <v>40</v>
      </c>
      <c r="C221" t="s">
        <v>222</v>
      </c>
      <c r="D221" t="s">
        <v>164</v>
      </c>
      <c r="F221">
        <v>470</v>
      </c>
      <c r="G221">
        <v>140</v>
      </c>
      <c r="H221">
        <v>120</v>
      </c>
      <c r="I221">
        <v>12.22</v>
      </c>
      <c r="J221" t="s">
        <v>8</v>
      </c>
      <c r="K221">
        <v>30</v>
      </c>
      <c r="L221">
        <v>30</v>
      </c>
      <c r="M221">
        <v>30</v>
      </c>
      <c r="N221" t="s">
        <v>164</v>
      </c>
      <c r="O221">
        <v>2022</v>
      </c>
      <c r="Q221" s="28">
        <v>7</v>
      </c>
      <c r="R221" s="27">
        <v>3</v>
      </c>
      <c r="S221" s="27">
        <f t="shared" si="16"/>
        <v>10</v>
      </c>
      <c r="AD221" s="29">
        <v>44726</v>
      </c>
      <c r="AF221" s="27"/>
    </row>
    <row r="222" spans="1:32" x14ac:dyDescent="0.25">
      <c r="A222">
        <v>32</v>
      </c>
      <c r="B222" t="s">
        <v>41</v>
      </c>
      <c r="C222" t="s">
        <v>306</v>
      </c>
      <c r="D222" t="s">
        <v>164</v>
      </c>
      <c r="F222">
        <v>470</v>
      </c>
      <c r="G222">
        <v>140</v>
      </c>
      <c r="H222">
        <v>120</v>
      </c>
      <c r="I222">
        <v>12.22</v>
      </c>
      <c r="J222" t="s">
        <v>4</v>
      </c>
      <c r="K222">
        <v>20</v>
      </c>
      <c r="L222">
        <v>20</v>
      </c>
      <c r="M222">
        <v>20</v>
      </c>
      <c r="N222" t="s">
        <v>165</v>
      </c>
      <c r="O222">
        <v>2022</v>
      </c>
      <c r="Q222" s="28">
        <v>5</v>
      </c>
      <c r="R222" s="27">
        <v>4</v>
      </c>
      <c r="S222" s="27">
        <f t="shared" si="16"/>
        <v>9</v>
      </c>
      <c r="AD222" s="29">
        <v>44726</v>
      </c>
      <c r="AF222" s="27"/>
    </row>
    <row r="223" spans="1:32" x14ac:dyDescent="0.25">
      <c r="A223">
        <v>32</v>
      </c>
      <c r="B223" t="s">
        <v>42</v>
      </c>
      <c r="C223" t="s">
        <v>307</v>
      </c>
      <c r="D223" t="s">
        <v>164</v>
      </c>
      <c r="F223">
        <v>500</v>
      </c>
      <c r="G223">
        <v>170</v>
      </c>
      <c r="H223">
        <v>150</v>
      </c>
      <c r="I223">
        <v>16</v>
      </c>
      <c r="J223" t="s">
        <v>6</v>
      </c>
      <c r="K223">
        <v>10</v>
      </c>
      <c r="L223">
        <v>15</v>
      </c>
      <c r="M223">
        <v>15</v>
      </c>
      <c r="N223" t="s">
        <v>164</v>
      </c>
      <c r="O223">
        <v>2022</v>
      </c>
      <c r="Q223" s="28">
        <v>6</v>
      </c>
      <c r="R223" s="27">
        <v>16</v>
      </c>
      <c r="S223" s="27">
        <f t="shared" si="16"/>
        <v>22</v>
      </c>
      <c r="AD223" s="29">
        <v>44726</v>
      </c>
      <c r="AF223" s="27"/>
    </row>
    <row r="224" spans="1:32" x14ac:dyDescent="0.25">
      <c r="A224">
        <v>32</v>
      </c>
      <c r="B224" t="s">
        <v>46</v>
      </c>
      <c r="C224" t="s">
        <v>308</v>
      </c>
      <c r="D224" t="s">
        <v>164</v>
      </c>
      <c r="F224">
        <v>480</v>
      </c>
      <c r="G224">
        <v>170</v>
      </c>
      <c r="H224">
        <v>150</v>
      </c>
      <c r="I224">
        <v>15.36</v>
      </c>
      <c r="J224" t="s">
        <v>8</v>
      </c>
      <c r="K224">
        <v>30</v>
      </c>
      <c r="L224">
        <v>40</v>
      </c>
      <c r="M224">
        <v>40</v>
      </c>
      <c r="N224" t="s">
        <v>164</v>
      </c>
      <c r="O224">
        <v>2022</v>
      </c>
      <c r="Q224" s="28">
        <v>6</v>
      </c>
      <c r="R224" s="27">
        <v>15</v>
      </c>
      <c r="S224" s="27">
        <f t="shared" si="16"/>
        <v>21</v>
      </c>
      <c r="AD224" s="29">
        <v>44726</v>
      </c>
      <c r="AF224" s="27"/>
    </row>
    <row r="225" spans="1:32" x14ac:dyDescent="0.25">
      <c r="A225">
        <v>32</v>
      </c>
      <c r="B225" t="s">
        <v>34</v>
      </c>
      <c r="C225" t="s">
        <v>309</v>
      </c>
      <c r="D225" t="s">
        <v>164</v>
      </c>
      <c r="F225">
        <v>490</v>
      </c>
      <c r="G225">
        <v>170</v>
      </c>
      <c r="H225">
        <v>150</v>
      </c>
      <c r="I225">
        <v>15.68</v>
      </c>
      <c r="J225" t="s">
        <v>4</v>
      </c>
      <c r="K225">
        <v>20</v>
      </c>
      <c r="L225">
        <v>25</v>
      </c>
      <c r="M225">
        <v>25</v>
      </c>
      <c r="N225" t="s">
        <v>164</v>
      </c>
      <c r="O225">
        <v>2022</v>
      </c>
      <c r="Q225" s="28">
        <v>9</v>
      </c>
      <c r="R225" s="27">
        <v>6</v>
      </c>
      <c r="S225" s="27">
        <f t="shared" si="16"/>
        <v>15</v>
      </c>
      <c r="AD225" s="29">
        <v>44726</v>
      </c>
      <c r="AF225" s="27"/>
    </row>
    <row r="226" spans="1:32" x14ac:dyDescent="0.25">
      <c r="A226">
        <v>32</v>
      </c>
      <c r="B226" t="s">
        <v>36</v>
      </c>
      <c r="C226" t="s">
        <v>223</v>
      </c>
      <c r="D226" t="s">
        <v>164</v>
      </c>
      <c r="F226">
        <v>500</v>
      </c>
      <c r="G226">
        <v>170</v>
      </c>
      <c r="H226">
        <v>150</v>
      </c>
      <c r="I226">
        <v>16</v>
      </c>
      <c r="J226" t="s">
        <v>6</v>
      </c>
      <c r="K226">
        <v>10</v>
      </c>
      <c r="L226">
        <v>15</v>
      </c>
      <c r="M226">
        <v>15</v>
      </c>
      <c r="N226" t="s">
        <v>164</v>
      </c>
      <c r="O226">
        <v>2022</v>
      </c>
      <c r="Q226" s="28">
        <v>11</v>
      </c>
      <c r="R226" s="27">
        <v>5</v>
      </c>
      <c r="S226" s="27">
        <f t="shared" si="16"/>
        <v>16</v>
      </c>
      <c r="AD226" s="29">
        <v>44726</v>
      </c>
      <c r="AF226" s="27"/>
    </row>
    <row r="227" spans="1:32" x14ac:dyDescent="0.25">
      <c r="A227">
        <v>32</v>
      </c>
      <c r="B227" t="s">
        <v>37</v>
      </c>
      <c r="C227" t="s">
        <v>224</v>
      </c>
      <c r="D227" t="s">
        <v>164</v>
      </c>
      <c r="F227">
        <v>510</v>
      </c>
      <c r="G227">
        <v>170</v>
      </c>
      <c r="H227">
        <v>220</v>
      </c>
      <c r="I227">
        <v>19.89</v>
      </c>
      <c r="J227" t="s">
        <v>8</v>
      </c>
      <c r="K227">
        <v>30</v>
      </c>
      <c r="L227">
        <v>35</v>
      </c>
      <c r="M227">
        <v>35</v>
      </c>
      <c r="N227" t="s">
        <v>164</v>
      </c>
      <c r="O227">
        <v>2022</v>
      </c>
      <c r="Q227" s="28">
        <v>6</v>
      </c>
      <c r="R227" s="27">
        <v>11</v>
      </c>
      <c r="S227" s="27">
        <f t="shared" si="16"/>
        <v>17</v>
      </c>
      <c r="AD227" s="29">
        <v>44726</v>
      </c>
      <c r="AF227" s="27"/>
    </row>
    <row r="228" spans="1:32" x14ac:dyDescent="0.25">
      <c r="A228">
        <v>32</v>
      </c>
      <c r="B228" t="s">
        <v>38</v>
      </c>
      <c r="C228" t="s">
        <v>225</v>
      </c>
      <c r="D228" t="s">
        <v>164</v>
      </c>
      <c r="F228">
        <v>500</v>
      </c>
      <c r="G228">
        <v>170</v>
      </c>
      <c r="H228">
        <v>280</v>
      </c>
      <c r="I228">
        <v>22.5</v>
      </c>
      <c r="J228" t="s">
        <v>4</v>
      </c>
      <c r="K228">
        <v>20</v>
      </c>
      <c r="L228">
        <v>20</v>
      </c>
      <c r="M228">
        <v>20</v>
      </c>
      <c r="N228" t="s">
        <v>164</v>
      </c>
      <c r="O228">
        <v>2022</v>
      </c>
      <c r="Q228" s="28">
        <v>3</v>
      </c>
      <c r="R228" s="27">
        <v>4</v>
      </c>
      <c r="S228" s="27">
        <f t="shared" si="16"/>
        <v>7</v>
      </c>
      <c r="AD228" s="29">
        <v>44726</v>
      </c>
      <c r="AF228" s="27"/>
    </row>
    <row r="229" spans="1:32" x14ac:dyDescent="0.25">
      <c r="A229">
        <v>33</v>
      </c>
      <c r="B229" t="s">
        <v>40</v>
      </c>
      <c r="C229" t="s">
        <v>226</v>
      </c>
      <c r="D229" t="s">
        <v>164</v>
      </c>
      <c r="F229">
        <v>480</v>
      </c>
      <c r="G229">
        <v>170</v>
      </c>
      <c r="H229">
        <v>280</v>
      </c>
      <c r="I229">
        <v>21.6</v>
      </c>
      <c r="J229" t="s">
        <v>6</v>
      </c>
      <c r="K229">
        <v>10</v>
      </c>
      <c r="L229">
        <v>10</v>
      </c>
      <c r="M229">
        <v>10</v>
      </c>
      <c r="N229" t="s">
        <v>164</v>
      </c>
      <c r="O229">
        <v>2022</v>
      </c>
      <c r="Q229" s="28">
        <v>28</v>
      </c>
      <c r="R229" s="27">
        <v>14</v>
      </c>
      <c r="S229" s="27">
        <f t="shared" si="16"/>
        <v>42</v>
      </c>
      <c r="AD229" s="29">
        <v>44726</v>
      </c>
      <c r="AF229" s="27"/>
    </row>
    <row r="230" spans="1:32" x14ac:dyDescent="0.25">
      <c r="A230">
        <v>33</v>
      </c>
      <c r="B230" t="s">
        <v>41</v>
      </c>
      <c r="C230" t="s">
        <v>310</v>
      </c>
      <c r="D230" t="s">
        <v>164</v>
      </c>
      <c r="F230">
        <v>470</v>
      </c>
      <c r="G230">
        <v>170</v>
      </c>
      <c r="H230">
        <v>280</v>
      </c>
      <c r="I230">
        <v>21.15</v>
      </c>
      <c r="J230" t="s">
        <v>4</v>
      </c>
      <c r="K230">
        <v>20</v>
      </c>
      <c r="L230">
        <v>20</v>
      </c>
      <c r="M230">
        <v>20</v>
      </c>
      <c r="N230" t="s">
        <v>164</v>
      </c>
      <c r="O230">
        <v>2022</v>
      </c>
      <c r="Q230" s="28">
        <v>33</v>
      </c>
      <c r="R230" s="27">
        <v>32</v>
      </c>
      <c r="S230" s="27">
        <f t="shared" si="16"/>
        <v>65</v>
      </c>
      <c r="AD230" s="29">
        <v>44726</v>
      </c>
      <c r="AF230" s="27" t="s">
        <v>25</v>
      </c>
    </row>
    <row r="231" spans="1:32" x14ac:dyDescent="0.25">
      <c r="A231">
        <v>33</v>
      </c>
      <c r="B231" t="s">
        <v>42</v>
      </c>
      <c r="C231" t="s">
        <v>311</v>
      </c>
      <c r="D231" t="s">
        <v>164</v>
      </c>
      <c r="F231">
        <v>430</v>
      </c>
      <c r="G231">
        <v>170</v>
      </c>
      <c r="H231">
        <v>250</v>
      </c>
      <c r="I231">
        <v>18.059999999999999</v>
      </c>
      <c r="J231" t="s">
        <v>8</v>
      </c>
      <c r="K231">
        <v>30</v>
      </c>
      <c r="L231">
        <v>35</v>
      </c>
      <c r="M231">
        <v>35</v>
      </c>
      <c r="N231" t="s">
        <v>164</v>
      </c>
      <c r="O231">
        <v>2022</v>
      </c>
      <c r="Q231" s="28">
        <v>25</v>
      </c>
      <c r="R231" s="27">
        <v>27</v>
      </c>
      <c r="S231" s="27">
        <f t="shared" si="16"/>
        <v>52</v>
      </c>
      <c r="AD231" s="29">
        <v>44726</v>
      </c>
      <c r="AF231" s="27" t="s">
        <v>25</v>
      </c>
    </row>
    <row r="232" spans="1:32" x14ac:dyDescent="0.25">
      <c r="A232">
        <v>35</v>
      </c>
      <c r="B232" t="s">
        <v>40</v>
      </c>
      <c r="C232" t="s">
        <v>312</v>
      </c>
      <c r="D232" t="s">
        <v>164</v>
      </c>
      <c r="F232">
        <v>450</v>
      </c>
      <c r="G232">
        <v>230</v>
      </c>
      <c r="H232">
        <v>230</v>
      </c>
      <c r="I232">
        <v>20.7</v>
      </c>
      <c r="J232" t="s">
        <v>4</v>
      </c>
      <c r="K232">
        <v>20</v>
      </c>
      <c r="L232">
        <v>20</v>
      </c>
      <c r="M232">
        <v>20</v>
      </c>
      <c r="N232" t="s">
        <v>164</v>
      </c>
      <c r="O232">
        <v>2022</v>
      </c>
      <c r="Q232" s="28">
        <v>39</v>
      </c>
      <c r="R232" s="27">
        <v>20</v>
      </c>
      <c r="S232" s="27">
        <f t="shared" si="16"/>
        <v>59</v>
      </c>
      <c r="AD232" s="29">
        <v>44727</v>
      </c>
      <c r="AF232" s="27" t="s">
        <v>23</v>
      </c>
    </row>
    <row r="233" spans="1:32" x14ac:dyDescent="0.25">
      <c r="A233">
        <v>35</v>
      </c>
      <c r="B233" t="s">
        <v>41</v>
      </c>
      <c r="C233" t="s">
        <v>313</v>
      </c>
      <c r="D233" t="s">
        <v>164</v>
      </c>
      <c r="F233">
        <v>460</v>
      </c>
      <c r="G233">
        <v>230</v>
      </c>
      <c r="H233">
        <v>230</v>
      </c>
      <c r="I233">
        <v>21.16</v>
      </c>
      <c r="J233" t="s">
        <v>8</v>
      </c>
      <c r="K233">
        <v>30</v>
      </c>
      <c r="L233">
        <v>40</v>
      </c>
      <c r="M233">
        <v>40</v>
      </c>
      <c r="N233" t="s">
        <v>164</v>
      </c>
      <c r="O233">
        <v>2022</v>
      </c>
      <c r="Q233" s="28">
        <v>28</v>
      </c>
      <c r="R233" s="27">
        <v>15</v>
      </c>
      <c r="S233" s="27">
        <f t="shared" si="16"/>
        <v>43</v>
      </c>
      <c r="AD233" s="29">
        <v>44727</v>
      </c>
      <c r="AF233" s="27" t="s">
        <v>24</v>
      </c>
    </row>
    <row r="234" spans="1:32" x14ac:dyDescent="0.25">
      <c r="A234">
        <v>35</v>
      </c>
      <c r="B234" t="s">
        <v>42</v>
      </c>
      <c r="C234" t="s">
        <v>314</v>
      </c>
      <c r="D234" t="s">
        <v>164</v>
      </c>
      <c r="F234">
        <v>520</v>
      </c>
      <c r="G234">
        <v>230</v>
      </c>
      <c r="H234">
        <v>230</v>
      </c>
      <c r="I234">
        <v>23.92</v>
      </c>
      <c r="J234" t="s">
        <v>6</v>
      </c>
      <c r="K234">
        <v>10</v>
      </c>
      <c r="L234">
        <v>15</v>
      </c>
      <c r="M234">
        <v>15</v>
      </c>
      <c r="N234" t="s">
        <v>164</v>
      </c>
      <c r="O234">
        <v>2022</v>
      </c>
      <c r="Q234" s="28">
        <v>18</v>
      </c>
      <c r="R234" s="27">
        <v>10</v>
      </c>
      <c r="S234" s="27">
        <f t="shared" si="16"/>
        <v>28</v>
      </c>
      <c r="AD234" s="29">
        <v>44727</v>
      </c>
      <c r="AF234" s="27"/>
    </row>
    <row r="235" spans="1:32" x14ac:dyDescent="0.25">
      <c r="A235">
        <v>35</v>
      </c>
      <c r="B235" t="s">
        <v>46</v>
      </c>
      <c r="C235" t="s">
        <v>315</v>
      </c>
      <c r="D235" t="s">
        <v>164</v>
      </c>
      <c r="F235">
        <v>510</v>
      </c>
      <c r="G235">
        <v>230</v>
      </c>
      <c r="H235">
        <v>230</v>
      </c>
      <c r="I235">
        <v>23.46</v>
      </c>
      <c r="J235" t="s">
        <v>4</v>
      </c>
      <c r="K235">
        <v>20</v>
      </c>
      <c r="L235">
        <v>25</v>
      </c>
      <c r="M235">
        <v>25</v>
      </c>
      <c r="N235" t="s">
        <v>164</v>
      </c>
      <c r="O235">
        <v>2022</v>
      </c>
      <c r="Q235" s="28">
        <v>1</v>
      </c>
      <c r="R235" s="27">
        <v>4</v>
      </c>
      <c r="S235" s="27">
        <f t="shared" si="16"/>
        <v>5</v>
      </c>
      <c r="AD235" s="29">
        <v>44727</v>
      </c>
      <c r="AF235" s="27"/>
    </row>
    <row r="236" spans="1:32" x14ac:dyDescent="0.25">
      <c r="A236">
        <v>35</v>
      </c>
      <c r="B236" t="s">
        <v>34</v>
      </c>
      <c r="C236" t="s">
        <v>316</v>
      </c>
      <c r="D236" t="s">
        <v>164</v>
      </c>
      <c r="F236">
        <v>730</v>
      </c>
      <c r="G236">
        <v>230</v>
      </c>
      <c r="H236">
        <v>190</v>
      </c>
      <c r="I236">
        <v>30.66</v>
      </c>
      <c r="J236" t="s">
        <v>8</v>
      </c>
      <c r="K236">
        <v>30</v>
      </c>
      <c r="L236">
        <v>35</v>
      </c>
      <c r="M236">
        <v>35</v>
      </c>
      <c r="N236" t="s">
        <v>164</v>
      </c>
      <c r="O236">
        <v>2022</v>
      </c>
      <c r="Q236" s="28">
        <v>4</v>
      </c>
      <c r="R236" s="27">
        <v>3</v>
      </c>
      <c r="S236" s="27">
        <f t="shared" si="16"/>
        <v>7</v>
      </c>
      <c r="AD236" s="29">
        <v>44727</v>
      </c>
      <c r="AF236" s="27" t="s">
        <v>26</v>
      </c>
    </row>
    <row r="237" spans="1:32" x14ac:dyDescent="0.25">
      <c r="A237">
        <v>37</v>
      </c>
      <c r="B237" t="s">
        <v>46</v>
      </c>
      <c r="C237" t="s">
        <v>317</v>
      </c>
      <c r="D237" t="s">
        <v>164</v>
      </c>
      <c r="F237">
        <v>490</v>
      </c>
      <c r="G237">
        <v>250</v>
      </c>
      <c r="H237">
        <v>160</v>
      </c>
      <c r="I237">
        <v>20.09</v>
      </c>
      <c r="J237" t="s">
        <v>6</v>
      </c>
      <c r="K237">
        <v>10</v>
      </c>
      <c r="L237">
        <v>10</v>
      </c>
      <c r="M237">
        <v>10</v>
      </c>
      <c r="N237" t="s">
        <v>164</v>
      </c>
      <c r="O237">
        <v>2022</v>
      </c>
      <c r="Q237" s="28">
        <v>19</v>
      </c>
      <c r="R237" s="27">
        <v>7</v>
      </c>
      <c r="S237" s="27">
        <f t="shared" si="16"/>
        <v>26</v>
      </c>
      <c r="AD237" s="29">
        <v>44727</v>
      </c>
      <c r="AF237" s="27" t="s">
        <v>28</v>
      </c>
    </row>
    <row r="238" spans="1:32" x14ac:dyDescent="0.25">
      <c r="A238">
        <v>37</v>
      </c>
      <c r="B238" t="s">
        <v>34</v>
      </c>
      <c r="C238" t="s">
        <v>318</v>
      </c>
      <c r="D238" t="s">
        <v>164</v>
      </c>
      <c r="F238">
        <v>990</v>
      </c>
      <c r="G238">
        <v>250</v>
      </c>
      <c r="H238">
        <v>70</v>
      </c>
      <c r="I238">
        <v>31.68</v>
      </c>
      <c r="J238" t="s">
        <v>8</v>
      </c>
      <c r="K238">
        <v>30</v>
      </c>
      <c r="L238">
        <v>30</v>
      </c>
      <c r="M238">
        <v>30</v>
      </c>
      <c r="N238" t="s">
        <v>164</v>
      </c>
      <c r="O238">
        <v>2022</v>
      </c>
      <c r="Q238" s="28">
        <v>12</v>
      </c>
      <c r="R238" s="27">
        <v>5</v>
      </c>
      <c r="S238" s="27">
        <f t="shared" si="16"/>
        <v>17</v>
      </c>
      <c r="AD238" s="29">
        <v>44727</v>
      </c>
      <c r="AF238" s="27" t="s">
        <v>29</v>
      </c>
    </row>
    <row r="239" spans="1:32" x14ac:dyDescent="0.25">
      <c r="A239">
        <v>39</v>
      </c>
      <c r="C239" t="s">
        <v>227</v>
      </c>
      <c r="D239" t="s">
        <v>164</v>
      </c>
      <c r="F239">
        <v>490</v>
      </c>
      <c r="G239">
        <v>210</v>
      </c>
      <c r="H239">
        <v>160</v>
      </c>
      <c r="I239">
        <v>18.13</v>
      </c>
      <c r="J239" t="s">
        <v>8</v>
      </c>
      <c r="K239">
        <v>30</v>
      </c>
      <c r="L239">
        <v>30</v>
      </c>
      <c r="M239">
        <v>30</v>
      </c>
      <c r="N239" t="s">
        <v>164</v>
      </c>
      <c r="O239">
        <v>2022</v>
      </c>
      <c r="Q239" s="28">
        <v>9</v>
      </c>
      <c r="R239" s="27">
        <v>4</v>
      </c>
      <c r="S239" s="27">
        <f t="shared" si="16"/>
        <v>13</v>
      </c>
      <c r="AD239" s="29">
        <v>44727</v>
      </c>
      <c r="AF239" s="27"/>
    </row>
    <row r="240" spans="1:32" x14ac:dyDescent="0.25">
      <c r="A240">
        <v>40</v>
      </c>
      <c r="C240" t="s">
        <v>319</v>
      </c>
      <c r="D240" t="s">
        <v>164</v>
      </c>
      <c r="F240">
        <v>930</v>
      </c>
      <c r="G240">
        <v>190</v>
      </c>
      <c r="H240">
        <v>200</v>
      </c>
      <c r="I240">
        <v>36.270000000000003</v>
      </c>
      <c r="J240" t="s">
        <v>4</v>
      </c>
      <c r="K240">
        <v>20</v>
      </c>
      <c r="L240">
        <v>25</v>
      </c>
      <c r="M240">
        <v>25</v>
      </c>
      <c r="N240" t="s">
        <v>164</v>
      </c>
      <c r="O240">
        <v>2022</v>
      </c>
      <c r="Q240" s="28">
        <v>55</v>
      </c>
      <c r="R240" s="27">
        <v>11</v>
      </c>
      <c r="S240" s="27">
        <f t="shared" si="16"/>
        <v>66</v>
      </c>
      <c r="AD240" s="29">
        <v>44727</v>
      </c>
      <c r="AF240" s="27" t="s">
        <v>30</v>
      </c>
    </row>
    <row r="241" spans="1:32" x14ac:dyDescent="0.25">
      <c r="A241">
        <v>41</v>
      </c>
      <c r="B241" t="s">
        <v>40</v>
      </c>
      <c r="C241" t="s">
        <v>320</v>
      </c>
      <c r="D241" t="s">
        <v>164</v>
      </c>
      <c r="F241">
        <v>500</v>
      </c>
      <c r="G241">
        <v>150</v>
      </c>
      <c r="H241">
        <v>300</v>
      </c>
      <c r="I241">
        <v>22.5</v>
      </c>
      <c r="J241" t="s">
        <v>8</v>
      </c>
      <c r="K241">
        <v>30</v>
      </c>
      <c r="L241">
        <v>30</v>
      </c>
      <c r="M241">
        <v>30</v>
      </c>
      <c r="N241" t="s">
        <v>164</v>
      </c>
      <c r="O241">
        <v>2022</v>
      </c>
      <c r="Q241" s="28">
        <v>26</v>
      </c>
      <c r="R241" s="27">
        <v>18</v>
      </c>
      <c r="S241" s="27">
        <f t="shared" si="16"/>
        <v>44</v>
      </c>
      <c r="AD241" s="29">
        <v>44727</v>
      </c>
      <c r="AF241" s="27"/>
    </row>
    <row r="242" spans="1:32" x14ac:dyDescent="0.25">
      <c r="A242">
        <v>41</v>
      </c>
      <c r="B242" t="s">
        <v>41</v>
      </c>
      <c r="C242" t="s">
        <v>321</v>
      </c>
      <c r="D242" t="s">
        <v>164</v>
      </c>
      <c r="F242">
        <v>500</v>
      </c>
      <c r="G242">
        <v>150</v>
      </c>
      <c r="H242">
        <v>300</v>
      </c>
      <c r="I242">
        <v>22.5</v>
      </c>
      <c r="J242" t="s">
        <v>6</v>
      </c>
      <c r="K242">
        <v>10</v>
      </c>
      <c r="L242">
        <v>10</v>
      </c>
      <c r="M242">
        <v>10</v>
      </c>
      <c r="N242" t="s">
        <v>164</v>
      </c>
      <c r="O242">
        <v>2022</v>
      </c>
      <c r="Q242" s="28">
        <v>33</v>
      </c>
      <c r="R242" s="27">
        <v>16</v>
      </c>
      <c r="S242" s="27">
        <f t="shared" si="16"/>
        <v>49</v>
      </c>
      <c r="AD242" s="29">
        <v>44727</v>
      </c>
      <c r="AF242" s="27"/>
    </row>
    <row r="243" spans="1:32" x14ac:dyDescent="0.25">
      <c r="A243">
        <v>41</v>
      </c>
      <c r="B243" t="s">
        <v>42</v>
      </c>
      <c r="C243" t="s">
        <v>322</v>
      </c>
      <c r="D243" t="s">
        <v>164</v>
      </c>
      <c r="F243">
        <v>550</v>
      </c>
      <c r="G243">
        <v>150</v>
      </c>
      <c r="H243">
        <v>330</v>
      </c>
      <c r="I243">
        <v>26.4</v>
      </c>
      <c r="J243" t="s">
        <v>4</v>
      </c>
      <c r="K243">
        <v>20</v>
      </c>
      <c r="L243">
        <v>15</v>
      </c>
      <c r="M243">
        <v>15</v>
      </c>
      <c r="N243" t="s">
        <v>164</v>
      </c>
      <c r="O243">
        <v>2022</v>
      </c>
      <c r="Q243" s="28">
        <v>28</v>
      </c>
      <c r="R243" s="27">
        <v>19</v>
      </c>
      <c r="S243" s="27">
        <f t="shared" si="16"/>
        <v>47</v>
      </c>
      <c r="AD243" s="29">
        <v>44727</v>
      </c>
      <c r="AF243" s="27"/>
    </row>
    <row r="244" spans="1:32" x14ac:dyDescent="0.25">
      <c r="A244">
        <v>41</v>
      </c>
      <c r="B244" t="s">
        <v>46</v>
      </c>
      <c r="C244" t="s">
        <v>228</v>
      </c>
      <c r="D244" t="s">
        <v>164</v>
      </c>
      <c r="F244">
        <v>550</v>
      </c>
      <c r="G244">
        <v>150</v>
      </c>
      <c r="H244">
        <v>250</v>
      </c>
      <c r="I244">
        <v>22</v>
      </c>
      <c r="J244" t="s">
        <v>8</v>
      </c>
      <c r="K244">
        <v>30</v>
      </c>
      <c r="L244">
        <v>30</v>
      </c>
      <c r="M244">
        <v>30</v>
      </c>
      <c r="N244" t="s">
        <v>164</v>
      </c>
      <c r="O244">
        <v>2022</v>
      </c>
      <c r="Q244" s="28">
        <v>10</v>
      </c>
      <c r="R244" s="27">
        <v>8</v>
      </c>
      <c r="S244" s="27">
        <f t="shared" si="16"/>
        <v>18</v>
      </c>
      <c r="AD244" s="29">
        <v>44727</v>
      </c>
      <c r="AF244" s="27"/>
    </row>
    <row r="245" spans="1:32" x14ac:dyDescent="0.25">
      <c r="A245">
        <v>41</v>
      </c>
      <c r="B245" t="s">
        <v>34</v>
      </c>
      <c r="C245" t="s">
        <v>323</v>
      </c>
      <c r="D245" t="s">
        <v>164</v>
      </c>
      <c r="F245">
        <v>500</v>
      </c>
      <c r="G245">
        <v>150</v>
      </c>
      <c r="H245">
        <v>250</v>
      </c>
      <c r="I245">
        <v>20</v>
      </c>
      <c r="J245" t="s">
        <v>6</v>
      </c>
      <c r="K245">
        <v>10</v>
      </c>
      <c r="L245">
        <v>10</v>
      </c>
      <c r="M245">
        <v>10</v>
      </c>
      <c r="N245" t="s">
        <v>164</v>
      </c>
      <c r="O245">
        <v>2022</v>
      </c>
      <c r="Q245" s="28">
        <v>4</v>
      </c>
      <c r="R245" s="27">
        <v>5</v>
      </c>
      <c r="S245" s="27">
        <f t="shared" si="16"/>
        <v>9</v>
      </c>
      <c r="AD245" s="29">
        <v>44727</v>
      </c>
      <c r="AF245" s="27"/>
    </row>
    <row r="246" spans="1:32" x14ac:dyDescent="0.25">
      <c r="A246">
        <v>41</v>
      </c>
      <c r="B246" t="s">
        <v>36</v>
      </c>
      <c r="C246" t="s">
        <v>229</v>
      </c>
      <c r="D246" t="s">
        <v>164</v>
      </c>
      <c r="F246">
        <v>440</v>
      </c>
      <c r="G246">
        <v>150</v>
      </c>
      <c r="H246">
        <v>250</v>
      </c>
      <c r="I246">
        <v>17.600000000000001</v>
      </c>
      <c r="J246" t="s">
        <v>4</v>
      </c>
      <c r="K246">
        <v>20</v>
      </c>
      <c r="L246">
        <v>25</v>
      </c>
      <c r="M246">
        <v>25</v>
      </c>
      <c r="N246" t="s">
        <v>164</v>
      </c>
      <c r="O246">
        <v>2022</v>
      </c>
      <c r="Q246" s="28">
        <v>5</v>
      </c>
      <c r="R246" s="27">
        <v>3</v>
      </c>
      <c r="S246" s="27">
        <f t="shared" si="16"/>
        <v>8</v>
      </c>
      <c r="AD246" s="29">
        <v>44727</v>
      </c>
      <c r="AF246" s="27"/>
    </row>
    <row r="247" spans="1:32" x14ac:dyDescent="0.25">
      <c r="A247">
        <v>41</v>
      </c>
      <c r="B247" t="s">
        <v>37</v>
      </c>
      <c r="C247" t="s">
        <v>324</v>
      </c>
      <c r="D247" t="s">
        <v>164</v>
      </c>
      <c r="F247">
        <v>520</v>
      </c>
      <c r="G247">
        <v>150</v>
      </c>
      <c r="H247">
        <v>250</v>
      </c>
      <c r="I247">
        <v>20.8</v>
      </c>
      <c r="J247" t="s">
        <v>8</v>
      </c>
      <c r="K247">
        <v>30</v>
      </c>
      <c r="L247">
        <v>30</v>
      </c>
      <c r="M247">
        <v>30</v>
      </c>
      <c r="N247" t="s">
        <v>164</v>
      </c>
      <c r="O247">
        <v>2022</v>
      </c>
      <c r="Q247" s="28">
        <v>7</v>
      </c>
      <c r="R247" s="27">
        <v>3</v>
      </c>
      <c r="S247" s="27">
        <f t="shared" si="16"/>
        <v>10</v>
      </c>
      <c r="AD247" s="29">
        <v>44727</v>
      </c>
      <c r="AF247" s="27"/>
    </row>
    <row r="248" spans="1:32" x14ac:dyDescent="0.25">
      <c r="A248">
        <v>41</v>
      </c>
      <c r="B248" t="s">
        <v>38</v>
      </c>
      <c r="C248" t="s">
        <v>230</v>
      </c>
      <c r="D248" t="s">
        <v>164</v>
      </c>
      <c r="F248">
        <v>430</v>
      </c>
      <c r="G248">
        <v>150</v>
      </c>
      <c r="H248">
        <v>260</v>
      </c>
      <c r="I248">
        <v>17.63</v>
      </c>
      <c r="J248" t="s">
        <v>6</v>
      </c>
      <c r="K248">
        <v>10</v>
      </c>
      <c r="L248">
        <v>10</v>
      </c>
      <c r="M248">
        <v>10</v>
      </c>
      <c r="N248" t="s">
        <v>164</v>
      </c>
      <c r="O248">
        <v>2022</v>
      </c>
      <c r="Q248" s="28">
        <v>6</v>
      </c>
      <c r="R248" s="27">
        <v>7</v>
      </c>
      <c r="S248" s="27">
        <f t="shared" si="16"/>
        <v>13</v>
      </c>
      <c r="AD248" s="29">
        <v>44727</v>
      </c>
      <c r="AF248" s="27"/>
    </row>
    <row r="249" spans="1:32" x14ac:dyDescent="0.25">
      <c r="A249">
        <v>41</v>
      </c>
      <c r="B249" t="s">
        <v>39</v>
      </c>
      <c r="C249" t="s">
        <v>231</v>
      </c>
      <c r="D249" t="s">
        <v>164</v>
      </c>
      <c r="F249">
        <v>410</v>
      </c>
      <c r="G249">
        <v>150</v>
      </c>
      <c r="H249">
        <v>260</v>
      </c>
      <c r="I249">
        <v>16.809999999999999</v>
      </c>
      <c r="J249" t="s">
        <v>4</v>
      </c>
      <c r="K249">
        <v>20</v>
      </c>
      <c r="L249">
        <v>20</v>
      </c>
      <c r="M249">
        <v>20</v>
      </c>
      <c r="N249" t="s">
        <v>164</v>
      </c>
      <c r="O249">
        <v>2022</v>
      </c>
      <c r="Q249" s="28">
        <v>1</v>
      </c>
      <c r="R249" s="27">
        <v>0</v>
      </c>
      <c r="S249" s="27">
        <f t="shared" si="16"/>
        <v>1</v>
      </c>
      <c r="AD249" s="29">
        <v>44727</v>
      </c>
      <c r="AF249" s="27"/>
    </row>
    <row r="250" spans="1:32" x14ac:dyDescent="0.25">
      <c r="A250">
        <v>41</v>
      </c>
      <c r="B250" t="s">
        <v>35</v>
      </c>
      <c r="C250" t="s">
        <v>232</v>
      </c>
      <c r="D250" t="s">
        <v>164</v>
      </c>
      <c r="F250">
        <v>470</v>
      </c>
      <c r="G250">
        <v>150</v>
      </c>
      <c r="H250">
        <v>260</v>
      </c>
      <c r="I250">
        <v>19.27</v>
      </c>
      <c r="J250" t="s">
        <v>8</v>
      </c>
      <c r="K250">
        <v>30</v>
      </c>
      <c r="L250">
        <v>30</v>
      </c>
      <c r="M250">
        <v>30</v>
      </c>
      <c r="N250" t="s">
        <v>164</v>
      </c>
      <c r="O250">
        <v>2022</v>
      </c>
      <c r="Q250" s="28">
        <v>4</v>
      </c>
      <c r="R250" s="27">
        <v>3</v>
      </c>
      <c r="S250" s="27">
        <f t="shared" si="16"/>
        <v>7</v>
      </c>
      <c r="AD250" s="29">
        <v>44727</v>
      </c>
      <c r="AF250" s="27"/>
    </row>
    <row r="251" spans="1:32" x14ac:dyDescent="0.25">
      <c r="A251">
        <v>41</v>
      </c>
      <c r="B251" t="s">
        <v>44</v>
      </c>
      <c r="C251" t="s">
        <v>325</v>
      </c>
      <c r="D251" t="s">
        <v>164</v>
      </c>
      <c r="F251">
        <v>520</v>
      </c>
      <c r="G251">
        <v>150</v>
      </c>
      <c r="H251">
        <v>250</v>
      </c>
      <c r="I251">
        <v>20.8</v>
      </c>
      <c r="J251" t="s">
        <v>4</v>
      </c>
      <c r="K251">
        <v>20</v>
      </c>
      <c r="L251">
        <v>20</v>
      </c>
      <c r="M251">
        <v>20</v>
      </c>
      <c r="N251" t="s">
        <v>164</v>
      </c>
      <c r="O251">
        <v>2022</v>
      </c>
      <c r="Q251" s="28">
        <v>2</v>
      </c>
      <c r="R251" s="27">
        <v>0</v>
      </c>
      <c r="S251" s="27">
        <f t="shared" si="16"/>
        <v>2</v>
      </c>
      <c r="AD251" s="29">
        <v>44727</v>
      </c>
      <c r="AF251" s="27"/>
    </row>
    <row r="252" spans="1:32" x14ac:dyDescent="0.25">
      <c r="A252">
        <v>41</v>
      </c>
      <c r="B252" t="s">
        <v>45</v>
      </c>
      <c r="C252" t="s">
        <v>233</v>
      </c>
      <c r="D252" t="s">
        <v>164</v>
      </c>
      <c r="F252">
        <v>470</v>
      </c>
      <c r="G252">
        <v>150</v>
      </c>
      <c r="H252">
        <v>250</v>
      </c>
      <c r="I252">
        <v>18.8</v>
      </c>
      <c r="J252" t="s">
        <v>8</v>
      </c>
      <c r="K252">
        <v>30</v>
      </c>
      <c r="L252">
        <v>35</v>
      </c>
      <c r="M252">
        <v>35</v>
      </c>
      <c r="N252" t="s">
        <v>164</v>
      </c>
      <c r="O252">
        <v>2022</v>
      </c>
      <c r="Q252" s="28">
        <v>11</v>
      </c>
      <c r="R252" s="27">
        <v>2</v>
      </c>
      <c r="S252" s="27">
        <f t="shared" si="16"/>
        <v>13</v>
      </c>
      <c r="AD252" s="29">
        <v>44727</v>
      </c>
      <c r="AF252" s="27"/>
    </row>
    <row r="253" spans="1:32" x14ac:dyDescent="0.25">
      <c r="A253">
        <v>41</v>
      </c>
      <c r="B253" t="s">
        <v>47</v>
      </c>
      <c r="C253" t="s">
        <v>234</v>
      </c>
      <c r="D253" t="s">
        <v>164</v>
      </c>
      <c r="F253">
        <v>460</v>
      </c>
      <c r="G253">
        <v>150</v>
      </c>
      <c r="H253">
        <v>140</v>
      </c>
      <c r="I253">
        <v>13.34</v>
      </c>
      <c r="J253" t="s">
        <v>6</v>
      </c>
      <c r="K253">
        <v>10</v>
      </c>
      <c r="L253">
        <v>15</v>
      </c>
      <c r="M253">
        <v>15</v>
      </c>
      <c r="N253" t="s">
        <v>164</v>
      </c>
      <c r="O253">
        <v>2022</v>
      </c>
      <c r="Q253" s="28">
        <v>6</v>
      </c>
      <c r="R253" s="27">
        <v>5</v>
      </c>
      <c r="S253" s="27">
        <f t="shared" si="16"/>
        <v>11</v>
      </c>
      <c r="AD253" s="29">
        <v>44727</v>
      </c>
      <c r="AF253" s="27"/>
    </row>
    <row r="254" spans="1:32" x14ac:dyDescent="0.25">
      <c r="A254">
        <v>41</v>
      </c>
      <c r="B254" t="s">
        <v>48</v>
      </c>
      <c r="C254" t="s">
        <v>235</v>
      </c>
      <c r="D254" t="s">
        <v>164</v>
      </c>
      <c r="F254">
        <v>520</v>
      </c>
      <c r="G254">
        <v>150</v>
      </c>
      <c r="H254">
        <v>240</v>
      </c>
      <c r="I254">
        <v>20.28</v>
      </c>
      <c r="J254" t="s">
        <v>4</v>
      </c>
      <c r="K254">
        <v>20</v>
      </c>
      <c r="L254">
        <v>20</v>
      </c>
      <c r="M254">
        <v>20</v>
      </c>
      <c r="N254" t="s">
        <v>164</v>
      </c>
      <c r="O254">
        <v>2022</v>
      </c>
      <c r="Q254" s="28">
        <v>2</v>
      </c>
      <c r="R254" s="27">
        <v>0</v>
      </c>
      <c r="S254" s="27">
        <f t="shared" si="16"/>
        <v>2</v>
      </c>
      <c r="AD254" s="29">
        <v>44727</v>
      </c>
      <c r="AF254" s="27"/>
    </row>
    <row r="255" spans="1:32" x14ac:dyDescent="0.25">
      <c r="A255">
        <v>41</v>
      </c>
      <c r="B255" t="s">
        <v>49</v>
      </c>
      <c r="C255" t="s">
        <v>236</v>
      </c>
      <c r="D255" t="s">
        <v>164</v>
      </c>
      <c r="F255">
        <v>500</v>
      </c>
      <c r="G255">
        <v>150</v>
      </c>
      <c r="H255">
        <v>240</v>
      </c>
      <c r="I255">
        <v>19.5</v>
      </c>
      <c r="J255" t="s">
        <v>8</v>
      </c>
      <c r="K255">
        <v>30</v>
      </c>
      <c r="L255">
        <v>30</v>
      </c>
      <c r="M255">
        <v>30</v>
      </c>
      <c r="N255" t="s">
        <v>164</v>
      </c>
      <c r="O255">
        <v>2022</v>
      </c>
      <c r="Q255" s="28">
        <v>11</v>
      </c>
      <c r="R255" s="27">
        <v>5</v>
      </c>
      <c r="S255" s="27">
        <f t="shared" si="16"/>
        <v>16</v>
      </c>
      <c r="AD255" s="29">
        <v>44727</v>
      </c>
      <c r="AF255" s="27"/>
    </row>
    <row r="256" spans="1:32" x14ac:dyDescent="0.25">
      <c r="A256">
        <v>41</v>
      </c>
      <c r="B256" t="s">
        <v>50</v>
      </c>
      <c r="C256" t="s">
        <v>237</v>
      </c>
      <c r="D256" t="s">
        <v>164</v>
      </c>
      <c r="F256">
        <v>460</v>
      </c>
      <c r="G256">
        <v>150</v>
      </c>
      <c r="H256">
        <v>240</v>
      </c>
      <c r="I256">
        <v>17.940000000000001</v>
      </c>
      <c r="J256" t="s">
        <v>6</v>
      </c>
      <c r="K256">
        <v>10</v>
      </c>
      <c r="L256">
        <v>10</v>
      </c>
      <c r="M256">
        <v>10</v>
      </c>
      <c r="N256" t="s">
        <v>164</v>
      </c>
      <c r="O256">
        <v>2022</v>
      </c>
      <c r="Q256" s="28">
        <v>2</v>
      </c>
      <c r="R256" s="27">
        <v>0</v>
      </c>
      <c r="S256" s="27">
        <f t="shared" si="16"/>
        <v>2</v>
      </c>
      <c r="AD256" s="29">
        <v>44727</v>
      </c>
      <c r="AF256" s="27"/>
    </row>
    <row r="257" spans="1:32" x14ac:dyDescent="0.25">
      <c r="A257">
        <v>41</v>
      </c>
      <c r="B257" t="s">
        <v>51</v>
      </c>
      <c r="C257" t="s">
        <v>238</v>
      </c>
      <c r="D257" t="s">
        <v>164</v>
      </c>
      <c r="F257">
        <v>530</v>
      </c>
      <c r="G257">
        <v>150</v>
      </c>
      <c r="H257">
        <v>220</v>
      </c>
      <c r="I257">
        <v>19.61</v>
      </c>
      <c r="J257" t="s">
        <v>4</v>
      </c>
      <c r="K257">
        <v>20</v>
      </c>
      <c r="L257">
        <v>25</v>
      </c>
      <c r="M257">
        <v>25</v>
      </c>
      <c r="N257" t="s">
        <v>164</v>
      </c>
      <c r="O257">
        <v>2022</v>
      </c>
      <c r="Q257" s="28">
        <v>1</v>
      </c>
      <c r="R257" s="27">
        <v>0</v>
      </c>
      <c r="S257" s="27">
        <f t="shared" si="16"/>
        <v>1</v>
      </c>
      <c r="AD257" s="29">
        <v>44727</v>
      </c>
      <c r="AF257" s="27"/>
    </row>
    <row r="258" spans="1:32" x14ac:dyDescent="0.25">
      <c r="A258">
        <v>41</v>
      </c>
      <c r="B258" t="s">
        <v>52</v>
      </c>
      <c r="C258" t="s">
        <v>239</v>
      </c>
      <c r="D258" t="s">
        <v>164</v>
      </c>
      <c r="F258">
        <v>460</v>
      </c>
      <c r="G258">
        <v>150</v>
      </c>
      <c r="H258">
        <v>220</v>
      </c>
      <c r="I258">
        <v>17.02</v>
      </c>
      <c r="J258" t="s">
        <v>8</v>
      </c>
      <c r="K258">
        <v>30</v>
      </c>
      <c r="L258">
        <v>40</v>
      </c>
      <c r="M258">
        <v>40</v>
      </c>
      <c r="N258" t="s">
        <v>164</v>
      </c>
      <c r="O258">
        <v>2022</v>
      </c>
      <c r="Q258" s="28">
        <v>0</v>
      </c>
      <c r="R258" s="27">
        <v>0</v>
      </c>
      <c r="S258" s="27">
        <f t="shared" si="16"/>
        <v>0</v>
      </c>
      <c r="AD258" s="29">
        <v>44727</v>
      </c>
      <c r="AF258" s="27" t="s">
        <v>31</v>
      </c>
    </row>
    <row r="259" spans="1:32" x14ac:dyDescent="0.25">
      <c r="A259">
        <v>41</v>
      </c>
      <c r="B259" t="s">
        <v>53</v>
      </c>
      <c r="C259" t="s">
        <v>326</v>
      </c>
      <c r="D259" t="s">
        <v>164</v>
      </c>
      <c r="F259">
        <v>490</v>
      </c>
      <c r="G259">
        <v>150</v>
      </c>
      <c r="H259">
        <v>200</v>
      </c>
      <c r="I259">
        <v>17.149999999999999</v>
      </c>
      <c r="J259" t="s">
        <v>4</v>
      </c>
      <c r="K259">
        <v>20</v>
      </c>
      <c r="L259">
        <v>20</v>
      </c>
      <c r="M259">
        <v>20</v>
      </c>
      <c r="N259" t="s">
        <v>164</v>
      </c>
      <c r="O259">
        <v>2022</v>
      </c>
      <c r="Q259" s="28">
        <v>1</v>
      </c>
      <c r="R259" s="27">
        <v>0</v>
      </c>
      <c r="S259" s="27">
        <f t="shared" si="16"/>
        <v>1</v>
      </c>
      <c r="AD259" s="29">
        <v>44727</v>
      </c>
      <c r="AF259" s="27"/>
    </row>
    <row r="260" spans="1:32" x14ac:dyDescent="0.25">
      <c r="A260">
        <v>41</v>
      </c>
      <c r="B260" t="s">
        <v>54</v>
      </c>
      <c r="C260" t="s">
        <v>327</v>
      </c>
      <c r="D260" t="s">
        <v>165</v>
      </c>
      <c r="F260">
        <v>160</v>
      </c>
      <c r="G260">
        <v>150</v>
      </c>
      <c r="H260">
        <v>90</v>
      </c>
      <c r="I260">
        <v>3.84</v>
      </c>
      <c r="J260" t="s">
        <v>6</v>
      </c>
      <c r="K260">
        <v>10</v>
      </c>
      <c r="L260">
        <v>10</v>
      </c>
      <c r="M260">
        <v>10</v>
      </c>
      <c r="N260" t="s">
        <v>164</v>
      </c>
      <c r="O260">
        <v>2022</v>
      </c>
      <c r="Q260" s="28">
        <v>1</v>
      </c>
      <c r="R260" s="27">
        <v>0</v>
      </c>
      <c r="S260" s="27">
        <f t="shared" si="16"/>
        <v>1</v>
      </c>
      <c r="AD260" s="29">
        <v>44727</v>
      </c>
      <c r="AF260" s="27" t="s">
        <v>27</v>
      </c>
    </row>
    <row r="261" spans="1:32" x14ac:dyDescent="0.25">
      <c r="A261">
        <v>42</v>
      </c>
      <c r="B261" t="s">
        <v>41</v>
      </c>
      <c r="C261" t="s">
        <v>240</v>
      </c>
      <c r="D261" t="s">
        <v>165</v>
      </c>
      <c r="F261">
        <v>140</v>
      </c>
      <c r="G261">
        <v>120</v>
      </c>
      <c r="I261">
        <v>1.68</v>
      </c>
      <c r="J261" t="s">
        <v>4</v>
      </c>
      <c r="K261">
        <v>10</v>
      </c>
      <c r="L261">
        <v>20</v>
      </c>
      <c r="M261">
        <v>20</v>
      </c>
      <c r="N261" t="s">
        <v>164</v>
      </c>
      <c r="O261">
        <v>2022</v>
      </c>
      <c r="Q261" s="28">
        <v>1</v>
      </c>
      <c r="R261" s="27">
        <v>0</v>
      </c>
      <c r="S261" s="27">
        <f t="shared" si="16"/>
        <v>1</v>
      </c>
      <c r="AD261" s="29">
        <v>44727</v>
      </c>
      <c r="AF261" s="27" t="s">
        <v>5</v>
      </c>
    </row>
    <row r="262" spans="1:32" x14ac:dyDescent="0.25">
      <c r="A262">
        <v>42</v>
      </c>
      <c r="B262" t="s">
        <v>42</v>
      </c>
      <c r="C262" t="s">
        <v>328</v>
      </c>
      <c r="D262" t="s">
        <v>164</v>
      </c>
      <c r="F262">
        <v>500</v>
      </c>
      <c r="G262">
        <v>120</v>
      </c>
      <c r="H262">
        <v>80</v>
      </c>
      <c r="I262">
        <v>10</v>
      </c>
      <c r="J262" t="s">
        <v>8</v>
      </c>
      <c r="K262">
        <v>30</v>
      </c>
      <c r="L262">
        <v>25</v>
      </c>
      <c r="M262">
        <v>25</v>
      </c>
      <c r="N262" t="s">
        <v>164</v>
      </c>
      <c r="O262">
        <v>2022</v>
      </c>
      <c r="Q262" s="28">
        <v>11</v>
      </c>
      <c r="R262" s="27">
        <v>12</v>
      </c>
      <c r="S262" s="27">
        <f t="shared" si="16"/>
        <v>23</v>
      </c>
      <c r="AD262" s="29">
        <v>44727</v>
      </c>
      <c r="AF262" s="27"/>
    </row>
    <row r="263" spans="1:32" x14ac:dyDescent="0.25">
      <c r="A263">
        <v>42</v>
      </c>
      <c r="B263" t="s">
        <v>46</v>
      </c>
      <c r="C263" t="s">
        <v>329</v>
      </c>
      <c r="D263" t="s">
        <v>164</v>
      </c>
      <c r="F263">
        <v>500</v>
      </c>
      <c r="G263">
        <v>210</v>
      </c>
      <c r="H263">
        <v>300</v>
      </c>
      <c r="I263">
        <v>25.5</v>
      </c>
      <c r="J263" t="s">
        <v>6</v>
      </c>
      <c r="K263">
        <v>10</v>
      </c>
      <c r="L263">
        <v>10</v>
      </c>
      <c r="M263">
        <v>10</v>
      </c>
      <c r="N263" t="s">
        <v>164</v>
      </c>
      <c r="O263">
        <v>2022</v>
      </c>
      <c r="Q263" s="28">
        <v>13</v>
      </c>
      <c r="R263" s="27">
        <v>19</v>
      </c>
      <c r="S263" s="27">
        <f t="shared" si="16"/>
        <v>32</v>
      </c>
      <c r="AD263" s="29">
        <v>44727</v>
      </c>
      <c r="AF263" s="27"/>
    </row>
    <row r="264" spans="1:32" x14ac:dyDescent="0.25">
      <c r="A264">
        <v>42</v>
      </c>
      <c r="B264" t="s">
        <v>34</v>
      </c>
      <c r="C264" t="s">
        <v>330</v>
      </c>
      <c r="D264" t="s">
        <v>164</v>
      </c>
      <c r="F264">
        <v>520</v>
      </c>
      <c r="G264">
        <v>210</v>
      </c>
      <c r="H264">
        <v>300</v>
      </c>
      <c r="I264">
        <v>26.52</v>
      </c>
      <c r="J264" t="s">
        <v>4</v>
      </c>
      <c r="K264">
        <v>20</v>
      </c>
      <c r="L264">
        <v>20</v>
      </c>
      <c r="M264">
        <v>20</v>
      </c>
      <c r="N264" t="s">
        <v>164</v>
      </c>
      <c r="O264">
        <v>2022</v>
      </c>
      <c r="Q264" s="28">
        <v>42</v>
      </c>
      <c r="R264" s="27">
        <v>24</v>
      </c>
      <c r="S264" s="27">
        <f t="shared" si="16"/>
        <v>66</v>
      </c>
      <c r="AD264" s="29">
        <v>44727</v>
      </c>
      <c r="AF264" s="27"/>
    </row>
    <row r="265" spans="1:32" x14ac:dyDescent="0.25">
      <c r="A265">
        <v>42</v>
      </c>
      <c r="B265" t="s">
        <v>36</v>
      </c>
      <c r="C265" t="s">
        <v>241</v>
      </c>
      <c r="D265" t="s">
        <v>164</v>
      </c>
      <c r="F265">
        <v>500</v>
      </c>
      <c r="G265">
        <v>210</v>
      </c>
      <c r="H265">
        <v>280</v>
      </c>
      <c r="I265">
        <v>24.5</v>
      </c>
      <c r="J265" t="s">
        <v>8</v>
      </c>
      <c r="K265">
        <v>30</v>
      </c>
      <c r="L265">
        <v>30</v>
      </c>
      <c r="M265">
        <v>30</v>
      </c>
      <c r="N265" t="s">
        <v>164</v>
      </c>
      <c r="O265">
        <v>2022</v>
      </c>
      <c r="Q265" s="28">
        <v>27</v>
      </c>
      <c r="R265" s="27">
        <v>10</v>
      </c>
      <c r="S265" s="27">
        <f t="shared" si="16"/>
        <v>37</v>
      </c>
      <c r="AD265" s="29">
        <v>44727</v>
      </c>
      <c r="AF265" s="27"/>
    </row>
    <row r="266" spans="1:32" x14ac:dyDescent="0.25">
      <c r="A266">
        <v>42</v>
      </c>
      <c r="B266" t="s">
        <v>37</v>
      </c>
      <c r="C266" t="s">
        <v>242</v>
      </c>
      <c r="D266" t="s">
        <v>164</v>
      </c>
      <c r="F266">
        <v>480</v>
      </c>
      <c r="G266">
        <v>230</v>
      </c>
      <c r="H266">
        <v>230</v>
      </c>
      <c r="I266">
        <v>22.08</v>
      </c>
      <c r="J266" t="s">
        <v>6</v>
      </c>
      <c r="K266">
        <v>10</v>
      </c>
      <c r="L266">
        <v>15</v>
      </c>
      <c r="M266">
        <v>15</v>
      </c>
      <c r="N266" t="s">
        <v>164</v>
      </c>
      <c r="O266">
        <v>2022</v>
      </c>
      <c r="Q266" s="28">
        <v>25</v>
      </c>
      <c r="R266" s="27">
        <v>11</v>
      </c>
      <c r="S266" s="27">
        <f t="shared" si="16"/>
        <v>36</v>
      </c>
      <c r="AD266" s="29">
        <v>44727</v>
      </c>
      <c r="AF266" s="27"/>
    </row>
    <row r="267" spans="1:32" x14ac:dyDescent="0.25">
      <c r="A267">
        <v>42</v>
      </c>
      <c r="B267" t="s">
        <v>38</v>
      </c>
      <c r="C267" t="s">
        <v>243</v>
      </c>
      <c r="D267" t="s">
        <v>164</v>
      </c>
      <c r="F267">
        <v>570</v>
      </c>
      <c r="G267">
        <v>240</v>
      </c>
      <c r="H267">
        <v>230</v>
      </c>
      <c r="I267">
        <v>26.79</v>
      </c>
      <c r="J267" t="s">
        <v>4</v>
      </c>
      <c r="K267">
        <v>20</v>
      </c>
      <c r="L267">
        <v>25</v>
      </c>
      <c r="M267">
        <v>25</v>
      </c>
      <c r="N267" t="s">
        <v>164</v>
      </c>
      <c r="O267">
        <v>2022</v>
      </c>
      <c r="Q267" s="28">
        <v>10</v>
      </c>
      <c r="R267" s="27">
        <v>6</v>
      </c>
      <c r="S267" s="27">
        <f t="shared" si="16"/>
        <v>16</v>
      </c>
      <c r="AD267" s="29">
        <v>44727</v>
      </c>
      <c r="AF267" s="27"/>
    </row>
    <row r="268" spans="1:32" x14ac:dyDescent="0.25">
      <c r="A268">
        <v>42</v>
      </c>
      <c r="B268" t="s">
        <v>39</v>
      </c>
      <c r="C268" t="s">
        <v>244</v>
      </c>
      <c r="D268" t="s">
        <v>164</v>
      </c>
      <c r="F268">
        <v>520</v>
      </c>
      <c r="G268">
        <v>220</v>
      </c>
      <c r="H268">
        <v>260</v>
      </c>
      <c r="I268">
        <v>24.96</v>
      </c>
      <c r="J268" t="s">
        <v>8</v>
      </c>
      <c r="K268">
        <v>30</v>
      </c>
      <c r="L268">
        <v>30</v>
      </c>
      <c r="M268">
        <v>30</v>
      </c>
      <c r="N268" t="s">
        <v>164</v>
      </c>
      <c r="O268">
        <v>2022</v>
      </c>
      <c r="Q268" s="28">
        <v>39</v>
      </c>
      <c r="R268" s="27">
        <v>28</v>
      </c>
      <c r="S268" s="27">
        <f t="shared" si="16"/>
        <v>67</v>
      </c>
      <c r="AD268" s="29">
        <v>44727</v>
      </c>
      <c r="AF268" s="27"/>
    </row>
    <row r="269" spans="1:32" x14ac:dyDescent="0.25">
      <c r="A269">
        <v>42</v>
      </c>
      <c r="B269" t="s">
        <v>35</v>
      </c>
      <c r="C269" t="s">
        <v>331</v>
      </c>
      <c r="D269" t="s">
        <v>164</v>
      </c>
      <c r="F269">
        <v>450</v>
      </c>
      <c r="G269">
        <v>220</v>
      </c>
      <c r="H269">
        <v>220</v>
      </c>
      <c r="I269">
        <v>19.8</v>
      </c>
      <c r="J269" t="s">
        <v>6</v>
      </c>
      <c r="K269">
        <v>10</v>
      </c>
      <c r="L269">
        <v>10</v>
      </c>
      <c r="M269">
        <v>10</v>
      </c>
      <c r="N269" t="s">
        <v>164</v>
      </c>
      <c r="O269">
        <v>2022</v>
      </c>
      <c r="Q269" s="28">
        <v>6</v>
      </c>
      <c r="R269" s="27">
        <v>3</v>
      </c>
      <c r="S269" s="27">
        <f t="shared" si="16"/>
        <v>9</v>
      </c>
      <c r="AD269" s="29">
        <v>44727</v>
      </c>
      <c r="AF269" s="27"/>
    </row>
    <row r="270" spans="1:32" x14ac:dyDescent="0.25">
      <c r="A270">
        <v>42</v>
      </c>
      <c r="B270" t="s">
        <v>43</v>
      </c>
      <c r="C270" t="s">
        <v>245</v>
      </c>
      <c r="D270" t="s">
        <v>164</v>
      </c>
      <c r="F270">
        <v>810</v>
      </c>
      <c r="G270">
        <v>220</v>
      </c>
      <c r="H270">
        <v>240</v>
      </c>
      <c r="I270">
        <v>37.26</v>
      </c>
      <c r="J270" t="s">
        <v>4</v>
      </c>
      <c r="K270">
        <v>20</v>
      </c>
      <c r="L270">
        <v>20</v>
      </c>
      <c r="M270">
        <v>20</v>
      </c>
      <c r="N270" t="s">
        <v>164</v>
      </c>
      <c r="O270">
        <v>2022</v>
      </c>
      <c r="Q270" s="28">
        <v>5</v>
      </c>
      <c r="R270" s="27">
        <v>0</v>
      </c>
      <c r="S270" s="27">
        <f t="shared" si="16"/>
        <v>5</v>
      </c>
      <c r="AD270" s="29">
        <v>44727</v>
      </c>
      <c r="AF270" s="27"/>
    </row>
    <row r="271" spans="1:32" x14ac:dyDescent="0.25">
      <c r="A271">
        <v>44</v>
      </c>
      <c r="B271" t="s">
        <v>40</v>
      </c>
      <c r="C271" t="s">
        <v>332</v>
      </c>
      <c r="D271" t="s">
        <v>164</v>
      </c>
      <c r="F271">
        <v>370</v>
      </c>
      <c r="G271">
        <v>200</v>
      </c>
      <c r="H271">
        <v>230</v>
      </c>
      <c r="I271">
        <v>15.91</v>
      </c>
      <c r="J271" t="s">
        <v>4</v>
      </c>
      <c r="K271">
        <v>20</v>
      </c>
      <c r="L271">
        <v>20</v>
      </c>
      <c r="M271">
        <v>20</v>
      </c>
      <c r="N271" t="s">
        <v>164</v>
      </c>
      <c r="O271">
        <v>2022</v>
      </c>
      <c r="Q271" s="28">
        <v>22</v>
      </c>
      <c r="R271" s="27">
        <v>21</v>
      </c>
      <c r="S271" s="27">
        <f t="shared" si="16"/>
        <v>43</v>
      </c>
      <c r="AD271" s="29">
        <v>44727</v>
      </c>
      <c r="AF271" s="27"/>
    </row>
    <row r="272" spans="1:32" x14ac:dyDescent="0.25">
      <c r="A272">
        <v>44</v>
      </c>
      <c r="B272" t="s">
        <v>41</v>
      </c>
      <c r="C272" t="s">
        <v>333</v>
      </c>
      <c r="D272" t="s">
        <v>164</v>
      </c>
      <c r="F272">
        <v>450</v>
      </c>
      <c r="G272">
        <v>200</v>
      </c>
      <c r="H272">
        <v>270</v>
      </c>
      <c r="I272">
        <v>21.15</v>
      </c>
      <c r="J272" t="s">
        <v>6</v>
      </c>
      <c r="K272">
        <v>10</v>
      </c>
      <c r="L272">
        <v>15</v>
      </c>
      <c r="M272">
        <v>15</v>
      </c>
      <c r="N272" t="s">
        <v>164</v>
      </c>
      <c r="O272">
        <v>2022</v>
      </c>
      <c r="Q272" s="28">
        <v>33</v>
      </c>
      <c r="R272" s="27">
        <v>11</v>
      </c>
      <c r="S272" s="27">
        <f t="shared" si="16"/>
        <v>44</v>
      </c>
      <c r="AD272" s="29">
        <v>44727</v>
      </c>
      <c r="AF272" s="27"/>
    </row>
    <row r="273" spans="1:32" x14ac:dyDescent="0.25">
      <c r="A273">
        <v>44</v>
      </c>
      <c r="B273" t="s">
        <v>42</v>
      </c>
      <c r="C273" t="s">
        <v>334</v>
      </c>
      <c r="D273" t="s">
        <v>164</v>
      </c>
      <c r="F273">
        <v>440</v>
      </c>
      <c r="G273">
        <v>200</v>
      </c>
      <c r="H273">
        <v>270</v>
      </c>
      <c r="I273">
        <v>20.68</v>
      </c>
      <c r="J273" t="s">
        <v>8</v>
      </c>
      <c r="K273">
        <v>30</v>
      </c>
      <c r="L273">
        <v>30</v>
      </c>
      <c r="M273">
        <v>30</v>
      </c>
      <c r="N273" t="s">
        <v>164</v>
      </c>
      <c r="O273">
        <v>2022</v>
      </c>
      <c r="Q273" s="28">
        <v>35</v>
      </c>
      <c r="R273" s="27">
        <v>25</v>
      </c>
      <c r="S273" s="27">
        <f t="shared" si="16"/>
        <v>60</v>
      </c>
      <c r="AD273" s="29">
        <v>44727</v>
      </c>
      <c r="AF273" s="27"/>
    </row>
    <row r="274" spans="1:32" x14ac:dyDescent="0.25">
      <c r="A274">
        <v>44</v>
      </c>
      <c r="B274" t="s">
        <v>46</v>
      </c>
      <c r="C274" t="s">
        <v>335</v>
      </c>
      <c r="D274" t="s">
        <v>164</v>
      </c>
      <c r="F274">
        <v>490</v>
      </c>
      <c r="G274">
        <v>200</v>
      </c>
      <c r="H274">
        <v>300</v>
      </c>
      <c r="I274">
        <v>24.5</v>
      </c>
      <c r="J274" t="s">
        <v>4</v>
      </c>
      <c r="K274">
        <v>20</v>
      </c>
      <c r="L274">
        <v>25</v>
      </c>
      <c r="M274">
        <v>25</v>
      </c>
      <c r="N274" t="s">
        <v>164</v>
      </c>
      <c r="O274">
        <v>2022</v>
      </c>
      <c r="Q274" s="28">
        <v>20</v>
      </c>
      <c r="R274" s="27">
        <v>11</v>
      </c>
      <c r="S274" s="27">
        <f t="shared" si="16"/>
        <v>31</v>
      </c>
      <c r="AD274" s="29">
        <v>44727</v>
      </c>
      <c r="AF274" s="27"/>
    </row>
    <row r="275" spans="1:32" x14ac:dyDescent="0.25">
      <c r="A275">
        <v>44</v>
      </c>
      <c r="B275" t="s">
        <v>34</v>
      </c>
      <c r="C275" t="s">
        <v>336</v>
      </c>
      <c r="D275" t="s">
        <v>164</v>
      </c>
      <c r="F275">
        <v>570</v>
      </c>
      <c r="H275">
        <v>450</v>
      </c>
      <c r="I275">
        <v>25.65</v>
      </c>
      <c r="J275" t="s">
        <v>6</v>
      </c>
      <c r="K275">
        <v>10</v>
      </c>
      <c r="L275">
        <v>15</v>
      </c>
      <c r="M275">
        <v>15</v>
      </c>
      <c r="N275" t="s">
        <v>164</v>
      </c>
      <c r="O275">
        <v>2022</v>
      </c>
      <c r="Q275" s="28">
        <v>5</v>
      </c>
      <c r="R275" s="27">
        <v>1</v>
      </c>
      <c r="S275" s="27">
        <f t="shared" si="16"/>
        <v>6</v>
      </c>
      <c r="AD275" s="29">
        <v>44727</v>
      </c>
      <c r="AF275" s="27"/>
    </row>
    <row r="276" spans="1:32" x14ac:dyDescent="0.25">
      <c r="A276">
        <v>45</v>
      </c>
      <c r="B276" t="s">
        <v>41</v>
      </c>
      <c r="C276" t="s">
        <v>337</v>
      </c>
      <c r="D276" t="s">
        <v>164</v>
      </c>
      <c r="F276">
        <v>370</v>
      </c>
      <c r="G276">
        <v>60</v>
      </c>
      <c r="H276">
        <v>270</v>
      </c>
      <c r="I276">
        <v>12.21</v>
      </c>
      <c r="J276" t="s">
        <v>4</v>
      </c>
      <c r="K276">
        <v>20</v>
      </c>
      <c r="L276">
        <v>20</v>
      </c>
      <c r="M276">
        <v>20</v>
      </c>
      <c r="N276" t="s">
        <v>164</v>
      </c>
      <c r="O276">
        <v>2022</v>
      </c>
      <c r="Q276" s="28">
        <v>10</v>
      </c>
      <c r="R276" s="27">
        <v>4</v>
      </c>
      <c r="S276" s="27">
        <f t="shared" si="16"/>
        <v>14</v>
      </c>
      <c r="AD276" s="29">
        <v>44727</v>
      </c>
      <c r="AF276" s="27"/>
    </row>
    <row r="277" spans="1:32" x14ac:dyDescent="0.25">
      <c r="A277">
        <v>45</v>
      </c>
      <c r="B277" t="s">
        <v>42</v>
      </c>
      <c r="C277" t="s">
        <v>338</v>
      </c>
      <c r="D277" t="s">
        <v>165</v>
      </c>
      <c r="F277">
        <v>420</v>
      </c>
      <c r="G277">
        <v>60</v>
      </c>
      <c r="H277">
        <v>330</v>
      </c>
      <c r="I277">
        <v>16.38</v>
      </c>
      <c r="J277" t="s">
        <v>8</v>
      </c>
      <c r="K277">
        <v>30</v>
      </c>
      <c r="L277">
        <v>35</v>
      </c>
      <c r="M277">
        <v>35</v>
      </c>
      <c r="N277" t="s">
        <v>164</v>
      </c>
      <c r="O277">
        <v>2022</v>
      </c>
      <c r="Q277" s="28">
        <v>1</v>
      </c>
      <c r="R277" s="27">
        <v>0</v>
      </c>
      <c r="S277" s="27">
        <f t="shared" si="16"/>
        <v>1</v>
      </c>
      <c r="AD277" s="29">
        <v>44727</v>
      </c>
      <c r="AF277" s="27" t="s">
        <v>32</v>
      </c>
    </row>
    <row r="278" spans="1:32" x14ac:dyDescent="0.25">
      <c r="A278">
        <v>46</v>
      </c>
      <c r="B278" t="s">
        <v>41</v>
      </c>
      <c r="C278" t="s">
        <v>339</v>
      </c>
      <c r="D278" t="s">
        <v>164</v>
      </c>
      <c r="F278">
        <v>440</v>
      </c>
      <c r="G278">
        <v>220</v>
      </c>
      <c r="H278">
        <v>240</v>
      </c>
      <c r="I278">
        <v>20.239999999999998</v>
      </c>
      <c r="J278" t="s">
        <v>6</v>
      </c>
      <c r="K278">
        <v>10</v>
      </c>
      <c r="L278">
        <v>15</v>
      </c>
      <c r="M278">
        <v>15</v>
      </c>
      <c r="N278" t="s">
        <v>164</v>
      </c>
      <c r="O278">
        <v>2022</v>
      </c>
      <c r="Q278" s="28">
        <v>30</v>
      </c>
      <c r="R278" s="27">
        <v>18</v>
      </c>
      <c r="S278" s="27">
        <f t="shared" si="16"/>
        <v>48</v>
      </c>
      <c r="AD278" s="29">
        <v>44727</v>
      </c>
      <c r="AF278" s="27"/>
    </row>
    <row r="279" spans="1:32" x14ac:dyDescent="0.25">
      <c r="A279">
        <v>46</v>
      </c>
      <c r="B279" t="s">
        <v>42</v>
      </c>
      <c r="C279" t="s">
        <v>340</v>
      </c>
      <c r="D279" t="s">
        <v>164</v>
      </c>
      <c r="F279">
        <v>460</v>
      </c>
      <c r="G279">
        <v>220</v>
      </c>
      <c r="H279">
        <v>240</v>
      </c>
      <c r="I279">
        <v>21.16</v>
      </c>
      <c r="J279" t="s">
        <v>4</v>
      </c>
      <c r="K279">
        <v>20</v>
      </c>
      <c r="L279">
        <v>25</v>
      </c>
      <c r="M279">
        <v>25</v>
      </c>
      <c r="N279" t="s">
        <v>164</v>
      </c>
      <c r="O279">
        <v>2022</v>
      </c>
      <c r="Q279" s="28">
        <v>24</v>
      </c>
      <c r="R279" s="27">
        <v>9</v>
      </c>
      <c r="S279" s="27">
        <f t="shared" si="16"/>
        <v>33</v>
      </c>
      <c r="AD279" s="29">
        <v>44727</v>
      </c>
      <c r="AF279" s="27"/>
    </row>
    <row r="280" spans="1:32" x14ac:dyDescent="0.25">
      <c r="A280">
        <v>46</v>
      </c>
      <c r="B280" t="s">
        <v>46</v>
      </c>
      <c r="C280" t="s">
        <v>246</v>
      </c>
      <c r="D280" t="s">
        <v>164</v>
      </c>
      <c r="F280">
        <v>490</v>
      </c>
      <c r="G280">
        <v>220</v>
      </c>
      <c r="H280">
        <v>240</v>
      </c>
      <c r="I280">
        <v>22.54</v>
      </c>
      <c r="J280" t="s">
        <v>8</v>
      </c>
      <c r="K280">
        <v>30</v>
      </c>
      <c r="L280">
        <v>35</v>
      </c>
      <c r="M280">
        <v>35</v>
      </c>
      <c r="N280" t="s">
        <v>164</v>
      </c>
      <c r="O280">
        <v>2022</v>
      </c>
      <c r="Q280" s="28">
        <v>28</v>
      </c>
      <c r="R280" s="27">
        <v>7</v>
      </c>
      <c r="S280" s="27">
        <f t="shared" ref="S280:S297" si="17">SUM(Q280:R280)</f>
        <v>35</v>
      </c>
      <c r="AD280" s="29">
        <v>44727</v>
      </c>
      <c r="AF280" s="27"/>
    </row>
    <row r="281" spans="1:32" x14ac:dyDescent="0.25">
      <c r="A281">
        <v>46</v>
      </c>
      <c r="B281" t="s">
        <v>34</v>
      </c>
      <c r="C281" t="s">
        <v>341</v>
      </c>
      <c r="D281" t="s">
        <v>164</v>
      </c>
      <c r="F281">
        <v>580</v>
      </c>
      <c r="G281">
        <v>220</v>
      </c>
      <c r="H281">
        <v>240</v>
      </c>
      <c r="I281">
        <v>26.68</v>
      </c>
      <c r="J281" t="s">
        <v>6</v>
      </c>
      <c r="K281">
        <v>10</v>
      </c>
      <c r="L281">
        <v>15</v>
      </c>
      <c r="M281">
        <v>15</v>
      </c>
      <c r="N281" t="s">
        <v>164</v>
      </c>
      <c r="O281">
        <v>2022</v>
      </c>
      <c r="Q281" s="28">
        <v>37</v>
      </c>
      <c r="R281" s="27">
        <v>19</v>
      </c>
      <c r="S281" s="27">
        <f t="shared" si="17"/>
        <v>56</v>
      </c>
      <c r="AD281" s="29">
        <v>44727</v>
      </c>
      <c r="AF281" s="27"/>
    </row>
    <row r="282" spans="1:32" x14ac:dyDescent="0.25">
      <c r="A282">
        <v>46</v>
      </c>
      <c r="B282" t="s">
        <v>36</v>
      </c>
      <c r="C282" t="s">
        <v>342</v>
      </c>
      <c r="D282" t="s">
        <v>164</v>
      </c>
      <c r="F282">
        <v>470</v>
      </c>
      <c r="G282">
        <v>220</v>
      </c>
      <c r="H282">
        <v>240</v>
      </c>
      <c r="I282">
        <v>21.62</v>
      </c>
      <c r="J282" t="s">
        <v>4</v>
      </c>
      <c r="K282">
        <v>20</v>
      </c>
      <c r="L282">
        <v>25</v>
      </c>
      <c r="M282">
        <v>25</v>
      </c>
      <c r="N282" t="s">
        <v>164</v>
      </c>
      <c r="O282">
        <v>2022</v>
      </c>
      <c r="Q282" s="28">
        <v>41</v>
      </c>
      <c r="R282" s="27">
        <v>14</v>
      </c>
      <c r="S282" s="27">
        <f t="shared" si="17"/>
        <v>55</v>
      </c>
      <c r="AD282" s="29">
        <v>44727</v>
      </c>
      <c r="AF282" s="27"/>
    </row>
    <row r="283" spans="1:32" x14ac:dyDescent="0.25">
      <c r="A283">
        <v>46</v>
      </c>
      <c r="B283" t="s">
        <v>37</v>
      </c>
      <c r="C283" t="s">
        <v>343</v>
      </c>
      <c r="D283" t="s">
        <v>164</v>
      </c>
      <c r="F283">
        <v>480</v>
      </c>
      <c r="G283">
        <v>220</v>
      </c>
      <c r="H283">
        <v>250</v>
      </c>
      <c r="I283">
        <v>22.56</v>
      </c>
      <c r="J283" t="s">
        <v>8</v>
      </c>
      <c r="K283">
        <v>30</v>
      </c>
      <c r="L283">
        <v>35</v>
      </c>
      <c r="M283">
        <v>35</v>
      </c>
      <c r="N283" t="s">
        <v>164</v>
      </c>
      <c r="O283">
        <v>2022</v>
      </c>
      <c r="Q283" s="28">
        <v>38</v>
      </c>
      <c r="R283" s="27">
        <v>20</v>
      </c>
      <c r="S283" s="27">
        <f t="shared" si="17"/>
        <v>58</v>
      </c>
      <c r="AD283" s="29">
        <v>44727</v>
      </c>
      <c r="AF283" s="27"/>
    </row>
    <row r="284" spans="1:32" x14ac:dyDescent="0.25">
      <c r="A284">
        <v>46</v>
      </c>
      <c r="B284" t="s">
        <v>38</v>
      </c>
      <c r="C284" t="s">
        <v>344</v>
      </c>
      <c r="D284" t="s">
        <v>164</v>
      </c>
      <c r="F284">
        <v>580</v>
      </c>
      <c r="G284">
        <v>220</v>
      </c>
      <c r="H284">
        <v>250</v>
      </c>
      <c r="I284">
        <v>27.26</v>
      </c>
      <c r="J284" t="s">
        <v>6</v>
      </c>
      <c r="K284">
        <v>10</v>
      </c>
      <c r="L284">
        <v>10</v>
      </c>
      <c r="M284">
        <v>10</v>
      </c>
      <c r="N284" t="s">
        <v>164</v>
      </c>
      <c r="O284">
        <v>2022</v>
      </c>
      <c r="Q284" s="28">
        <v>39</v>
      </c>
      <c r="R284" s="27">
        <v>5</v>
      </c>
      <c r="S284" s="27">
        <f t="shared" si="17"/>
        <v>44</v>
      </c>
      <c r="AD284" s="29">
        <v>44727</v>
      </c>
      <c r="AF284" s="27"/>
    </row>
    <row r="285" spans="1:32" x14ac:dyDescent="0.25">
      <c r="A285">
        <v>47</v>
      </c>
      <c r="C285" t="s">
        <v>345</v>
      </c>
      <c r="D285" t="s">
        <v>164</v>
      </c>
      <c r="F285">
        <v>1400</v>
      </c>
      <c r="G285">
        <v>220</v>
      </c>
      <c r="H285">
        <v>220</v>
      </c>
      <c r="I285">
        <v>61.6</v>
      </c>
      <c r="J285" t="s">
        <v>8</v>
      </c>
      <c r="K285">
        <v>30</v>
      </c>
      <c r="L285">
        <v>35</v>
      </c>
      <c r="M285">
        <v>35</v>
      </c>
      <c r="N285" t="s">
        <v>164</v>
      </c>
      <c r="O285">
        <v>2022</v>
      </c>
      <c r="Q285" s="28">
        <v>33</v>
      </c>
      <c r="R285" s="27">
        <v>10</v>
      </c>
      <c r="S285" s="27">
        <f t="shared" si="17"/>
        <v>43</v>
      </c>
      <c r="AD285" s="29">
        <v>44727</v>
      </c>
      <c r="AF285" s="27" t="s">
        <v>26</v>
      </c>
    </row>
    <row r="286" spans="1:32" x14ac:dyDescent="0.25">
      <c r="A286">
        <v>102</v>
      </c>
      <c r="C286" t="s">
        <v>346</v>
      </c>
      <c r="D286" t="s">
        <v>165</v>
      </c>
      <c r="F286">
        <v>120</v>
      </c>
      <c r="H286">
        <v>130</v>
      </c>
      <c r="I286">
        <v>1.56</v>
      </c>
      <c r="J286" t="s">
        <v>4</v>
      </c>
      <c r="K286">
        <v>20</v>
      </c>
      <c r="M286">
        <v>20</v>
      </c>
      <c r="N286" t="s">
        <v>164</v>
      </c>
      <c r="O286">
        <v>2022</v>
      </c>
      <c r="Q286" s="28">
        <v>1</v>
      </c>
      <c r="R286" s="27">
        <v>1</v>
      </c>
      <c r="S286" s="27">
        <f t="shared" si="17"/>
        <v>2</v>
      </c>
      <c r="AD286" s="29">
        <v>44727</v>
      </c>
      <c r="AF286" s="27" t="s">
        <v>55</v>
      </c>
    </row>
    <row r="287" spans="1:32" x14ac:dyDescent="0.25">
      <c r="A287">
        <v>48</v>
      </c>
      <c r="C287" t="s">
        <v>347</v>
      </c>
      <c r="D287" t="s">
        <v>164</v>
      </c>
      <c r="F287">
        <v>810</v>
      </c>
      <c r="G287">
        <v>200</v>
      </c>
      <c r="H287">
        <v>260</v>
      </c>
      <c r="I287">
        <v>37.26</v>
      </c>
      <c r="J287" t="s">
        <v>6</v>
      </c>
      <c r="K287">
        <v>10</v>
      </c>
      <c r="L287">
        <v>25</v>
      </c>
      <c r="M287">
        <v>25</v>
      </c>
      <c r="N287" t="s">
        <v>164</v>
      </c>
      <c r="O287">
        <v>2022</v>
      </c>
      <c r="Q287" s="28">
        <v>34</v>
      </c>
      <c r="R287" s="27">
        <v>35</v>
      </c>
      <c r="S287" s="27">
        <f t="shared" si="17"/>
        <v>69</v>
      </c>
      <c r="AD287" s="29">
        <v>44727</v>
      </c>
      <c r="AF287" s="27" t="s">
        <v>33</v>
      </c>
    </row>
    <row r="288" spans="1:32" x14ac:dyDescent="0.25">
      <c r="A288">
        <v>49</v>
      </c>
      <c r="B288" t="s">
        <v>40</v>
      </c>
      <c r="C288" t="s">
        <v>348</v>
      </c>
      <c r="D288" t="s">
        <v>165</v>
      </c>
      <c r="F288">
        <v>170</v>
      </c>
      <c r="G288">
        <v>70</v>
      </c>
      <c r="H288">
        <v>130</v>
      </c>
      <c r="I288">
        <v>3.4</v>
      </c>
      <c r="J288" t="s">
        <v>4</v>
      </c>
      <c r="K288">
        <v>20</v>
      </c>
      <c r="L288">
        <v>20</v>
      </c>
      <c r="M288">
        <v>20</v>
      </c>
      <c r="N288" t="s">
        <v>164</v>
      </c>
      <c r="O288">
        <v>2022</v>
      </c>
      <c r="Q288" s="28">
        <v>1</v>
      </c>
      <c r="R288" s="27">
        <v>0</v>
      </c>
      <c r="S288" s="27">
        <f t="shared" si="17"/>
        <v>1</v>
      </c>
      <c r="AD288" s="29">
        <v>44727</v>
      </c>
      <c r="AF288" s="27" t="s">
        <v>27</v>
      </c>
    </row>
    <row r="289" spans="1:32" x14ac:dyDescent="0.25">
      <c r="A289">
        <v>49</v>
      </c>
      <c r="B289" t="s">
        <v>41</v>
      </c>
      <c r="C289" t="s">
        <v>349</v>
      </c>
      <c r="D289" t="s">
        <v>165</v>
      </c>
      <c r="F289">
        <v>210</v>
      </c>
      <c r="G289">
        <v>110</v>
      </c>
      <c r="H289">
        <v>110</v>
      </c>
      <c r="I289">
        <v>4.62</v>
      </c>
      <c r="J289" t="s">
        <v>4</v>
      </c>
      <c r="K289">
        <v>20</v>
      </c>
      <c r="L289">
        <v>20</v>
      </c>
      <c r="M289">
        <v>20</v>
      </c>
      <c r="N289" t="s">
        <v>164</v>
      </c>
      <c r="O289">
        <v>2022</v>
      </c>
      <c r="Q289" s="28">
        <v>1</v>
      </c>
      <c r="R289" s="27">
        <v>0</v>
      </c>
      <c r="S289" s="27">
        <f t="shared" si="17"/>
        <v>1</v>
      </c>
      <c r="AD289" s="29">
        <v>44727</v>
      </c>
      <c r="AF289" s="27" t="s">
        <v>27</v>
      </c>
    </row>
    <row r="290" spans="1:32" x14ac:dyDescent="0.25">
      <c r="A290">
        <v>50</v>
      </c>
      <c r="C290" t="s">
        <v>247</v>
      </c>
      <c r="D290" t="s">
        <v>165</v>
      </c>
      <c r="F290">
        <v>180</v>
      </c>
      <c r="G290">
        <v>90</v>
      </c>
      <c r="H290">
        <v>90</v>
      </c>
      <c r="I290">
        <v>3.24</v>
      </c>
      <c r="J290" t="s">
        <v>6</v>
      </c>
      <c r="K290">
        <v>10</v>
      </c>
      <c r="L290" t="s">
        <v>110</v>
      </c>
      <c r="M290">
        <v>10</v>
      </c>
      <c r="N290" t="s">
        <v>164</v>
      </c>
      <c r="O290">
        <v>2022</v>
      </c>
      <c r="Q290" s="9">
        <v>1</v>
      </c>
      <c r="R290" s="10">
        <v>0</v>
      </c>
      <c r="S290" s="27">
        <f t="shared" si="17"/>
        <v>1</v>
      </c>
      <c r="AD290" s="38">
        <v>44727</v>
      </c>
      <c r="AF290" s="10" t="s">
        <v>27</v>
      </c>
    </row>
    <row r="291" spans="1:32" x14ac:dyDescent="0.25">
      <c r="A291">
        <v>51</v>
      </c>
      <c r="C291" t="s">
        <v>248</v>
      </c>
      <c r="D291" t="s">
        <v>165</v>
      </c>
      <c r="F291">
        <v>170</v>
      </c>
      <c r="H291">
        <v>190</v>
      </c>
      <c r="I291">
        <v>3.23</v>
      </c>
      <c r="J291" t="s">
        <v>6</v>
      </c>
      <c r="K291">
        <v>10</v>
      </c>
      <c r="L291" t="s">
        <v>110</v>
      </c>
      <c r="M291">
        <v>10</v>
      </c>
      <c r="N291" t="s">
        <v>164</v>
      </c>
      <c r="O291">
        <v>2022</v>
      </c>
      <c r="Q291" s="9">
        <v>1</v>
      </c>
      <c r="R291" s="10">
        <v>0</v>
      </c>
      <c r="S291" s="27">
        <f t="shared" si="17"/>
        <v>1</v>
      </c>
      <c r="AD291" s="38">
        <v>44727</v>
      </c>
      <c r="AF291" s="10" t="s">
        <v>27</v>
      </c>
    </row>
    <row r="292" spans="1:32" x14ac:dyDescent="0.25">
      <c r="A292">
        <v>52</v>
      </c>
      <c r="B292" t="s">
        <v>40</v>
      </c>
      <c r="C292" t="s">
        <v>350</v>
      </c>
      <c r="D292" t="s">
        <v>164</v>
      </c>
      <c r="F292">
        <v>450</v>
      </c>
      <c r="G292">
        <v>200</v>
      </c>
      <c r="H292">
        <v>220</v>
      </c>
      <c r="I292">
        <v>18.899999999999999</v>
      </c>
      <c r="J292" t="s">
        <v>8</v>
      </c>
      <c r="K292">
        <v>30</v>
      </c>
      <c r="L292">
        <v>25</v>
      </c>
      <c r="M292">
        <v>25</v>
      </c>
      <c r="N292" t="s">
        <v>164</v>
      </c>
      <c r="O292">
        <v>2022</v>
      </c>
      <c r="Q292" s="28">
        <v>7</v>
      </c>
      <c r="R292" s="27">
        <v>1</v>
      </c>
      <c r="S292" s="27">
        <f t="shared" si="17"/>
        <v>8</v>
      </c>
      <c r="AD292" s="29">
        <v>44727</v>
      </c>
      <c r="AF292" s="27"/>
    </row>
    <row r="293" spans="1:32" x14ac:dyDescent="0.25">
      <c r="A293">
        <v>52</v>
      </c>
      <c r="B293" t="s">
        <v>41</v>
      </c>
      <c r="C293" t="s">
        <v>249</v>
      </c>
      <c r="D293" t="s">
        <v>165</v>
      </c>
      <c r="F293">
        <v>170</v>
      </c>
      <c r="G293">
        <v>160</v>
      </c>
      <c r="I293">
        <v>2.72</v>
      </c>
      <c r="J293" t="s">
        <v>6</v>
      </c>
      <c r="K293">
        <v>10</v>
      </c>
      <c r="L293">
        <v>10</v>
      </c>
      <c r="M293">
        <v>10</v>
      </c>
      <c r="N293" t="s">
        <v>164</v>
      </c>
      <c r="O293">
        <v>2022</v>
      </c>
      <c r="Q293" s="28">
        <v>1</v>
      </c>
      <c r="R293" s="27">
        <v>0</v>
      </c>
      <c r="S293" s="27">
        <f t="shared" si="17"/>
        <v>1</v>
      </c>
      <c r="AD293" s="29">
        <v>44727</v>
      </c>
      <c r="AF293" s="27" t="s">
        <v>27</v>
      </c>
    </row>
    <row r="294" spans="1:32" x14ac:dyDescent="0.25">
      <c r="A294">
        <v>53</v>
      </c>
      <c r="B294" t="s">
        <v>40</v>
      </c>
      <c r="C294" t="s">
        <v>250</v>
      </c>
      <c r="D294" t="s">
        <v>164</v>
      </c>
      <c r="F294">
        <v>440</v>
      </c>
      <c r="G294">
        <v>210</v>
      </c>
      <c r="H294">
        <v>220</v>
      </c>
      <c r="I294">
        <v>18.920000000000002</v>
      </c>
      <c r="J294" t="s">
        <v>8</v>
      </c>
      <c r="K294">
        <v>30</v>
      </c>
      <c r="L294">
        <v>30</v>
      </c>
      <c r="M294">
        <v>30</v>
      </c>
      <c r="N294" t="s">
        <v>164</v>
      </c>
      <c r="O294">
        <v>2022</v>
      </c>
      <c r="Q294" s="28">
        <v>12</v>
      </c>
      <c r="R294" s="27">
        <v>7</v>
      </c>
      <c r="S294" s="27">
        <f t="shared" si="17"/>
        <v>19</v>
      </c>
      <c r="AD294" s="29">
        <v>44727</v>
      </c>
      <c r="AF294" s="27"/>
    </row>
    <row r="295" spans="1:32" x14ac:dyDescent="0.25">
      <c r="A295">
        <v>53</v>
      </c>
      <c r="B295" t="s">
        <v>41</v>
      </c>
      <c r="C295" t="s">
        <v>251</v>
      </c>
      <c r="D295" t="s">
        <v>164</v>
      </c>
      <c r="F295">
        <v>700</v>
      </c>
      <c r="G295">
        <v>210</v>
      </c>
      <c r="H295">
        <v>220</v>
      </c>
      <c r="I295">
        <v>30.1</v>
      </c>
      <c r="J295" t="s">
        <v>6</v>
      </c>
      <c r="K295">
        <v>10</v>
      </c>
      <c r="L295">
        <v>10</v>
      </c>
      <c r="M295">
        <v>10</v>
      </c>
      <c r="N295" t="s">
        <v>164</v>
      </c>
      <c r="O295">
        <v>2022</v>
      </c>
      <c r="Q295" s="28">
        <v>16</v>
      </c>
      <c r="R295" s="27">
        <v>0</v>
      </c>
      <c r="S295" s="27">
        <f t="shared" si="17"/>
        <v>16</v>
      </c>
      <c r="AD295" s="29">
        <v>44727</v>
      </c>
      <c r="AF295" s="27"/>
    </row>
    <row r="296" spans="1:32" x14ac:dyDescent="0.25">
      <c r="A296">
        <v>53</v>
      </c>
      <c r="B296" t="s">
        <v>42</v>
      </c>
      <c r="C296" t="s">
        <v>351</v>
      </c>
      <c r="D296" t="s">
        <v>164</v>
      </c>
      <c r="F296">
        <v>180</v>
      </c>
      <c r="G296">
        <v>90</v>
      </c>
      <c r="H296">
        <v>90</v>
      </c>
      <c r="I296">
        <v>3.24</v>
      </c>
      <c r="J296" t="s">
        <v>4</v>
      </c>
      <c r="K296">
        <v>20</v>
      </c>
      <c r="L296">
        <v>20</v>
      </c>
      <c r="M296">
        <v>20</v>
      </c>
      <c r="N296" t="s">
        <v>164</v>
      </c>
      <c r="O296">
        <v>2022</v>
      </c>
      <c r="Q296" s="28">
        <v>2</v>
      </c>
      <c r="R296" s="27">
        <v>0</v>
      </c>
      <c r="S296" s="27">
        <f t="shared" si="17"/>
        <v>2</v>
      </c>
      <c r="AD296" s="29">
        <v>44727</v>
      </c>
      <c r="AF296" s="27" t="s">
        <v>115</v>
      </c>
    </row>
    <row r="297" spans="1:32" x14ac:dyDescent="0.25">
      <c r="A297">
        <v>54</v>
      </c>
      <c r="C297" t="s">
        <v>252</v>
      </c>
      <c r="D297" t="s">
        <v>164</v>
      </c>
      <c r="F297">
        <v>380</v>
      </c>
      <c r="G297">
        <v>170</v>
      </c>
      <c r="H297">
        <v>260</v>
      </c>
      <c r="I297">
        <v>16.34</v>
      </c>
      <c r="J297" t="s">
        <v>6</v>
      </c>
      <c r="K297">
        <v>10</v>
      </c>
      <c r="L297">
        <v>10</v>
      </c>
      <c r="M297">
        <v>10</v>
      </c>
      <c r="N297" t="s">
        <v>164</v>
      </c>
      <c r="O297">
        <v>2022</v>
      </c>
      <c r="Q297" s="28">
        <v>7</v>
      </c>
      <c r="R297" s="27">
        <v>5</v>
      </c>
      <c r="S297" s="27">
        <f t="shared" si="17"/>
        <v>12</v>
      </c>
      <c r="AD297" s="29">
        <v>44727</v>
      </c>
    </row>
    <row r="298" spans="1:32" x14ac:dyDescent="0.25">
      <c r="A298">
        <v>3</v>
      </c>
      <c r="C298" t="s">
        <v>203</v>
      </c>
      <c r="D298" t="s">
        <v>165</v>
      </c>
      <c r="F298">
        <v>100</v>
      </c>
      <c r="G298">
        <v>100</v>
      </c>
      <c r="H298">
        <v>100</v>
      </c>
      <c r="I298">
        <v>2</v>
      </c>
      <c r="J298" t="s">
        <v>4</v>
      </c>
      <c r="K298">
        <v>20</v>
      </c>
      <c r="L298" t="s">
        <v>81</v>
      </c>
      <c r="M298">
        <v>22.5</v>
      </c>
      <c r="N298" t="s">
        <v>164</v>
      </c>
      <c r="O298">
        <v>2024</v>
      </c>
      <c r="P298">
        <v>0</v>
      </c>
      <c r="Q298">
        <v>0</v>
      </c>
      <c r="R298">
        <v>0</v>
      </c>
      <c r="S298">
        <v>0</v>
      </c>
      <c r="U298">
        <v>0</v>
      </c>
      <c r="V298">
        <v>0</v>
      </c>
      <c r="X298">
        <v>0</v>
      </c>
      <c r="Y298">
        <v>0</v>
      </c>
      <c r="AA298">
        <v>4</v>
      </c>
      <c r="AB298">
        <v>0</v>
      </c>
      <c r="AC298">
        <f>SUM(U298:AB298)</f>
        <v>4</v>
      </c>
      <c r="AF298" t="s">
        <v>198</v>
      </c>
    </row>
    <row r="299" spans="1:32" x14ac:dyDescent="0.25">
      <c r="A299">
        <v>4</v>
      </c>
      <c r="C299" t="s">
        <v>204</v>
      </c>
      <c r="D299" t="s">
        <v>165</v>
      </c>
      <c r="F299">
        <v>100</v>
      </c>
      <c r="G299">
        <v>100</v>
      </c>
      <c r="H299">
        <v>100</v>
      </c>
      <c r="I299">
        <v>2</v>
      </c>
      <c r="J299" t="s">
        <v>4</v>
      </c>
      <c r="K299">
        <v>20</v>
      </c>
      <c r="L299">
        <v>25</v>
      </c>
      <c r="M299">
        <v>25</v>
      </c>
      <c r="N299" t="s">
        <v>164</v>
      </c>
      <c r="O299">
        <v>2024</v>
      </c>
      <c r="P299">
        <v>0</v>
      </c>
      <c r="Q299">
        <v>0</v>
      </c>
      <c r="R299">
        <v>0</v>
      </c>
      <c r="S299">
        <v>0</v>
      </c>
      <c r="U299">
        <v>0</v>
      </c>
      <c r="V299">
        <v>0</v>
      </c>
      <c r="X299">
        <v>0</v>
      </c>
      <c r="Y299">
        <v>0</v>
      </c>
      <c r="AA299">
        <v>0</v>
      </c>
      <c r="AB299">
        <v>0</v>
      </c>
      <c r="AC299">
        <f t="shared" ref="AC299:AC362" si="18">SUM(U299:AB299)</f>
        <v>0</v>
      </c>
    </row>
    <row r="300" spans="1:32" x14ac:dyDescent="0.25">
      <c r="A300">
        <v>5</v>
      </c>
      <c r="C300" t="s">
        <v>255</v>
      </c>
      <c r="D300" t="s">
        <v>164</v>
      </c>
      <c r="F300">
        <v>830</v>
      </c>
      <c r="G300">
        <v>100</v>
      </c>
      <c r="H300">
        <v>400</v>
      </c>
      <c r="I300">
        <v>41.5</v>
      </c>
      <c r="J300" t="s">
        <v>6</v>
      </c>
      <c r="K300">
        <v>10</v>
      </c>
      <c r="L300" t="s">
        <v>82</v>
      </c>
      <c r="M300">
        <v>12.5</v>
      </c>
      <c r="N300" t="s">
        <v>164</v>
      </c>
      <c r="O300">
        <v>2024</v>
      </c>
      <c r="P300">
        <v>501</v>
      </c>
      <c r="Q300">
        <v>5</v>
      </c>
      <c r="R300">
        <v>18</v>
      </c>
      <c r="S300">
        <v>23</v>
      </c>
      <c r="U300">
        <v>4</v>
      </c>
      <c r="V300">
        <v>9</v>
      </c>
      <c r="X300">
        <v>5</v>
      </c>
      <c r="Y300">
        <v>10</v>
      </c>
      <c r="AA300">
        <v>60</v>
      </c>
      <c r="AB300">
        <v>11</v>
      </c>
      <c r="AC300">
        <f t="shared" si="18"/>
        <v>99</v>
      </c>
    </row>
    <row r="301" spans="1:32" x14ac:dyDescent="0.25">
      <c r="A301">
        <v>7</v>
      </c>
      <c r="B301" t="s">
        <v>40</v>
      </c>
      <c r="C301" t="s">
        <v>256</v>
      </c>
      <c r="D301" t="s">
        <v>164</v>
      </c>
      <c r="F301">
        <v>510</v>
      </c>
      <c r="G301">
        <v>200</v>
      </c>
      <c r="H301">
        <v>300</v>
      </c>
      <c r="I301">
        <v>25.5</v>
      </c>
      <c r="J301" t="s">
        <v>6</v>
      </c>
      <c r="K301">
        <v>10</v>
      </c>
      <c r="L301" t="s">
        <v>83</v>
      </c>
      <c r="M301">
        <v>13.5</v>
      </c>
      <c r="N301" t="s">
        <v>164</v>
      </c>
      <c r="O301">
        <v>2024</v>
      </c>
      <c r="P301">
        <v>24</v>
      </c>
      <c r="Q301">
        <v>1</v>
      </c>
      <c r="R301">
        <v>0</v>
      </c>
      <c r="S301">
        <v>1</v>
      </c>
      <c r="U301">
        <v>2</v>
      </c>
      <c r="V301">
        <v>3</v>
      </c>
      <c r="X301">
        <v>4</v>
      </c>
      <c r="Y301">
        <v>2</v>
      </c>
      <c r="AA301">
        <v>0</v>
      </c>
      <c r="AB301">
        <v>1</v>
      </c>
      <c r="AC301">
        <f t="shared" si="18"/>
        <v>12</v>
      </c>
    </row>
    <row r="302" spans="1:32" x14ac:dyDescent="0.25">
      <c r="A302">
        <v>7</v>
      </c>
      <c r="B302" t="s">
        <v>41</v>
      </c>
      <c r="C302" t="s">
        <v>257</v>
      </c>
      <c r="D302" t="s">
        <v>164</v>
      </c>
      <c r="F302">
        <v>360</v>
      </c>
      <c r="G302">
        <v>200</v>
      </c>
      <c r="H302">
        <v>400</v>
      </c>
      <c r="I302">
        <v>21.6</v>
      </c>
      <c r="J302" t="s">
        <v>4</v>
      </c>
      <c r="K302">
        <v>20</v>
      </c>
      <c r="L302">
        <v>20</v>
      </c>
      <c r="M302">
        <v>20</v>
      </c>
      <c r="N302" t="s">
        <v>164</v>
      </c>
      <c r="O302">
        <v>2024</v>
      </c>
      <c r="P302">
        <v>1</v>
      </c>
      <c r="Q302">
        <v>0</v>
      </c>
      <c r="R302">
        <v>0</v>
      </c>
      <c r="S302">
        <v>0</v>
      </c>
      <c r="U302">
        <v>1</v>
      </c>
      <c r="V302">
        <v>2</v>
      </c>
      <c r="X302">
        <v>1</v>
      </c>
      <c r="Y302">
        <v>1</v>
      </c>
      <c r="AA302">
        <v>0</v>
      </c>
      <c r="AB302">
        <v>0</v>
      </c>
      <c r="AC302">
        <f t="shared" si="18"/>
        <v>5</v>
      </c>
    </row>
    <row r="303" spans="1:32" x14ac:dyDescent="0.25">
      <c r="A303">
        <v>8</v>
      </c>
      <c r="B303" t="s">
        <v>40</v>
      </c>
      <c r="C303" t="s">
        <v>258</v>
      </c>
      <c r="D303" t="s">
        <v>164</v>
      </c>
      <c r="F303">
        <v>400</v>
      </c>
      <c r="G303">
        <v>200</v>
      </c>
      <c r="H303">
        <v>200</v>
      </c>
      <c r="I303">
        <v>16</v>
      </c>
      <c r="J303" t="s">
        <v>4</v>
      </c>
      <c r="K303">
        <v>20</v>
      </c>
      <c r="L303">
        <v>18</v>
      </c>
      <c r="M303">
        <v>18</v>
      </c>
      <c r="N303" t="s">
        <v>165</v>
      </c>
      <c r="O303">
        <v>2024</v>
      </c>
      <c r="P303">
        <v>0</v>
      </c>
      <c r="Q303">
        <v>1</v>
      </c>
      <c r="R303">
        <v>1</v>
      </c>
      <c r="S303">
        <v>2</v>
      </c>
      <c r="U303">
        <v>2</v>
      </c>
      <c r="V303">
        <v>1</v>
      </c>
      <c r="X303">
        <v>0</v>
      </c>
      <c r="Y303">
        <v>0</v>
      </c>
      <c r="AA303">
        <v>2</v>
      </c>
      <c r="AB303">
        <v>4</v>
      </c>
      <c r="AC303">
        <f t="shared" si="18"/>
        <v>9</v>
      </c>
    </row>
    <row r="304" spans="1:32" x14ac:dyDescent="0.25">
      <c r="A304">
        <v>8</v>
      </c>
      <c r="B304" t="s">
        <v>42</v>
      </c>
      <c r="C304" t="s">
        <v>259</v>
      </c>
      <c r="D304" t="s">
        <v>164</v>
      </c>
      <c r="F304">
        <v>500</v>
      </c>
      <c r="G304">
        <v>200</v>
      </c>
      <c r="H304">
        <v>140</v>
      </c>
      <c r="I304">
        <v>17</v>
      </c>
      <c r="J304" t="s">
        <v>6</v>
      </c>
      <c r="K304">
        <v>10</v>
      </c>
      <c r="L304">
        <v>12</v>
      </c>
      <c r="M304">
        <v>12</v>
      </c>
      <c r="N304" t="s">
        <v>164</v>
      </c>
      <c r="O304">
        <v>2024</v>
      </c>
      <c r="P304">
        <v>0</v>
      </c>
      <c r="Q304">
        <v>0</v>
      </c>
      <c r="R304">
        <v>0</v>
      </c>
      <c r="S304">
        <v>0</v>
      </c>
      <c r="U304">
        <v>0</v>
      </c>
      <c r="V304">
        <v>0</v>
      </c>
      <c r="X304">
        <v>0</v>
      </c>
      <c r="Y304">
        <v>1</v>
      </c>
      <c r="AA304">
        <v>1</v>
      </c>
      <c r="AB304">
        <v>0</v>
      </c>
      <c r="AC304">
        <f t="shared" si="18"/>
        <v>2</v>
      </c>
    </row>
    <row r="305" spans="1:29" x14ac:dyDescent="0.25">
      <c r="A305">
        <v>8</v>
      </c>
      <c r="B305" t="s">
        <v>46</v>
      </c>
      <c r="C305" t="s">
        <v>260</v>
      </c>
      <c r="D305" t="s">
        <v>164</v>
      </c>
      <c r="F305">
        <v>470</v>
      </c>
      <c r="G305">
        <v>200</v>
      </c>
      <c r="H305">
        <v>150</v>
      </c>
      <c r="I305">
        <v>16.45</v>
      </c>
      <c r="J305" t="s">
        <v>4</v>
      </c>
      <c r="K305">
        <v>20</v>
      </c>
      <c r="L305">
        <v>20</v>
      </c>
      <c r="M305">
        <v>20</v>
      </c>
      <c r="N305" t="s">
        <v>164</v>
      </c>
      <c r="O305">
        <v>2024</v>
      </c>
      <c r="P305">
        <v>0</v>
      </c>
      <c r="Q305">
        <v>0</v>
      </c>
      <c r="R305">
        <v>0</v>
      </c>
      <c r="S305">
        <v>0</v>
      </c>
      <c r="X305">
        <v>1</v>
      </c>
      <c r="Y305">
        <v>1</v>
      </c>
      <c r="AA305">
        <v>1</v>
      </c>
      <c r="AB305">
        <v>2</v>
      </c>
      <c r="AC305">
        <f t="shared" si="18"/>
        <v>5</v>
      </c>
    </row>
    <row r="306" spans="1:29" x14ac:dyDescent="0.25">
      <c r="A306">
        <v>8</v>
      </c>
      <c r="B306" t="s">
        <v>34</v>
      </c>
      <c r="C306" t="s">
        <v>261</v>
      </c>
      <c r="D306" t="s">
        <v>164</v>
      </c>
      <c r="F306">
        <v>570</v>
      </c>
      <c r="G306">
        <v>200</v>
      </c>
      <c r="H306">
        <v>150</v>
      </c>
      <c r="I306">
        <v>19.95</v>
      </c>
      <c r="J306" t="s">
        <v>8</v>
      </c>
      <c r="K306">
        <v>30</v>
      </c>
      <c r="L306">
        <v>30</v>
      </c>
      <c r="M306">
        <v>30</v>
      </c>
      <c r="N306" t="s">
        <v>164</v>
      </c>
      <c r="O306">
        <v>2024</v>
      </c>
      <c r="P306">
        <v>0</v>
      </c>
      <c r="Q306">
        <v>0</v>
      </c>
      <c r="R306">
        <v>1</v>
      </c>
      <c r="S306">
        <v>1</v>
      </c>
      <c r="X306">
        <v>1</v>
      </c>
      <c r="Y306">
        <v>3</v>
      </c>
      <c r="AA306">
        <v>0</v>
      </c>
      <c r="AB306">
        <v>1</v>
      </c>
      <c r="AC306">
        <f t="shared" si="18"/>
        <v>5</v>
      </c>
    </row>
    <row r="307" spans="1:29" x14ac:dyDescent="0.25">
      <c r="A307">
        <v>8</v>
      </c>
      <c r="B307" t="s">
        <v>36</v>
      </c>
      <c r="C307" t="s">
        <v>262</v>
      </c>
      <c r="D307" t="s">
        <v>164</v>
      </c>
      <c r="F307">
        <v>500</v>
      </c>
      <c r="G307">
        <v>200</v>
      </c>
      <c r="H307">
        <v>150</v>
      </c>
      <c r="I307">
        <v>17.5</v>
      </c>
      <c r="J307" t="s">
        <v>6</v>
      </c>
      <c r="K307">
        <v>10</v>
      </c>
      <c r="L307">
        <v>15</v>
      </c>
      <c r="M307">
        <v>15</v>
      </c>
      <c r="N307" t="s">
        <v>164</v>
      </c>
      <c r="O307">
        <v>2024</v>
      </c>
      <c r="P307">
        <v>0</v>
      </c>
      <c r="Q307">
        <v>0</v>
      </c>
      <c r="R307">
        <v>0</v>
      </c>
      <c r="S307">
        <v>0</v>
      </c>
      <c r="X307">
        <v>0</v>
      </c>
      <c r="Y307">
        <v>4</v>
      </c>
      <c r="AA307">
        <v>2</v>
      </c>
      <c r="AB307">
        <v>1</v>
      </c>
      <c r="AC307">
        <f t="shared" si="18"/>
        <v>7</v>
      </c>
    </row>
    <row r="308" spans="1:29" x14ac:dyDescent="0.25">
      <c r="A308">
        <v>8</v>
      </c>
      <c r="B308" t="s">
        <v>37</v>
      </c>
      <c r="C308" t="s">
        <v>263</v>
      </c>
      <c r="D308" t="s">
        <v>164</v>
      </c>
      <c r="F308">
        <v>500</v>
      </c>
      <c r="G308">
        <v>200</v>
      </c>
      <c r="H308">
        <v>150</v>
      </c>
      <c r="I308">
        <v>17.5</v>
      </c>
      <c r="J308" t="s">
        <v>4</v>
      </c>
      <c r="K308">
        <v>20</v>
      </c>
      <c r="L308">
        <v>20</v>
      </c>
      <c r="M308">
        <v>20</v>
      </c>
      <c r="N308" t="s">
        <v>165</v>
      </c>
      <c r="O308">
        <v>2024</v>
      </c>
      <c r="P308">
        <v>1</v>
      </c>
      <c r="Q308">
        <v>0</v>
      </c>
      <c r="R308">
        <v>0</v>
      </c>
      <c r="S308">
        <v>0</v>
      </c>
      <c r="X308">
        <v>0</v>
      </c>
      <c r="Y308">
        <v>2</v>
      </c>
      <c r="AA308">
        <v>0</v>
      </c>
      <c r="AB308">
        <v>0</v>
      </c>
      <c r="AC308">
        <f t="shared" si="18"/>
        <v>2</v>
      </c>
    </row>
    <row r="309" spans="1:29" x14ac:dyDescent="0.25">
      <c r="A309">
        <v>8</v>
      </c>
      <c r="B309" t="s">
        <v>38</v>
      </c>
      <c r="C309" t="s">
        <v>264</v>
      </c>
      <c r="D309" t="s">
        <v>164</v>
      </c>
      <c r="F309">
        <v>500</v>
      </c>
      <c r="G309">
        <v>200</v>
      </c>
      <c r="H309">
        <v>150</v>
      </c>
      <c r="I309">
        <v>17.5</v>
      </c>
      <c r="J309" t="s">
        <v>8</v>
      </c>
      <c r="K309">
        <v>30</v>
      </c>
      <c r="L309">
        <v>30</v>
      </c>
      <c r="M309">
        <v>30</v>
      </c>
      <c r="N309" t="s">
        <v>164</v>
      </c>
      <c r="O309">
        <v>2024</v>
      </c>
      <c r="P309">
        <v>0</v>
      </c>
      <c r="Q309">
        <v>0</v>
      </c>
      <c r="R309">
        <v>0</v>
      </c>
      <c r="S309">
        <v>0</v>
      </c>
      <c r="X309">
        <v>0</v>
      </c>
      <c r="Y309">
        <v>0</v>
      </c>
      <c r="AA309">
        <v>0</v>
      </c>
      <c r="AB309">
        <v>0</v>
      </c>
      <c r="AC309">
        <f t="shared" si="18"/>
        <v>0</v>
      </c>
    </row>
    <row r="310" spans="1:29" x14ac:dyDescent="0.25">
      <c r="A310">
        <v>8</v>
      </c>
      <c r="B310" t="s">
        <v>39</v>
      </c>
      <c r="C310" t="s">
        <v>265</v>
      </c>
      <c r="D310" t="s">
        <v>164</v>
      </c>
      <c r="F310">
        <v>270</v>
      </c>
      <c r="G310">
        <v>100</v>
      </c>
      <c r="H310">
        <v>100</v>
      </c>
      <c r="I310">
        <v>5.4</v>
      </c>
      <c r="J310" t="s">
        <v>6</v>
      </c>
      <c r="K310">
        <v>10</v>
      </c>
      <c r="L310">
        <v>12</v>
      </c>
      <c r="M310">
        <v>12</v>
      </c>
      <c r="N310" t="s">
        <v>164</v>
      </c>
      <c r="O310">
        <v>2024</v>
      </c>
      <c r="P310">
        <v>1</v>
      </c>
      <c r="Q310">
        <v>0</v>
      </c>
      <c r="R310">
        <v>0</v>
      </c>
      <c r="S310">
        <v>0</v>
      </c>
      <c r="U310">
        <v>2</v>
      </c>
      <c r="V310">
        <v>1</v>
      </c>
      <c r="X310">
        <v>0</v>
      </c>
      <c r="Y310">
        <v>0</v>
      </c>
      <c r="AA310">
        <v>2</v>
      </c>
      <c r="AB310">
        <v>1</v>
      </c>
      <c r="AC310">
        <f t="shared" si="18"/>
        <v>6</v>
      </c>
    </row>
    <row r="311" spans="1:29" x14ac:dyDescent="0.25">
      <c r="A311">
        <v>9</v>
      </c>
      <c r="C311" t="s">
        <v>266</v>
      </c>
      <c r="D311" t="s">
        <v>164</v>
      </c>
      <c r="F311">
        <v>860</v>
      </c>
      <c r="G311">
        <v>100</v>
      </c>
      <c r="H311">
        <v>300</v>
      </c>
      <c r="I311">
        <v>34.4</v>
      </c>
      <c r="J311" t="s">
        <v>8</v>
      </c>
      <c r="K311">
        <v>30</v>
      </c>
      <c r="L311">
        <v>30</v>
      </c>
      <c r="M311">
        <v>30</v>
      </c>
      <c r="N311" t="s">
        <v>164</v>
      </c>
      <c r="O311">
        <v>2024</v>
      </c>
      <c r="P311">
        <v>3</v>
      </c>
      <c r="Q311">
        <v>0</v>
      </c>
      <c r="R311">
        <v>0</v>
      </c>
      <c r="S311">
        <v>0</v>
      </c>
      <c r="U311">
        <v>0</v>
      </c>
      <c r="V311">
        <v>0</v>
      </c>
      <c r="X311">
        <v>0</v>
      </c>
      <c r="Y311">
        <v>0</v>
      </c>
      <c r="AA311">
        <v>60</v>
      </c>
      <c r="AB311">
        <v>100</v>
      </c>
      <c r="AC311">
        <f t="shared" si="18"/>
        <v>160</v>
      </c>
    </row>
    <row r="312" spans="1:29" x14ac:dyDescent="0.25">
      <c r="A312">
        <v>10</v>
      </c>
      <c r="B312" t="s">
        <v>40</v>
      </c>
      <c r="C312" t="s">
        <v>267</v>
      </c>
      <c r="D312" t="s">
        <v>164</v>
      </c>
      <c r="F312">
        <v>450</v>
      </c>
      <c r="G312">
        <v>200</v>
      </c>
      <c r="H312">
        <v>200</v>
      </c>
      <c r="I312">
        <v>18</v>
      </c>
      <c r="J312" t="s">
        <v>8</v>
      </c>
      <c r="K312">
        <v>30</v>
      </c>
      <c r="L312">
        <v>30</v>
      </c>
      <c r="M312">
        <v>30</v>
      </c>
      <c r="N312" t="s">
        <v>164</v>
      </c>
      <c r="O312">
        <v>2024</v>
      </c>
      <c r="P312">
        <v>4</v>
      </c>
      <c r="Q312">
        <v>0</v>
      </c>
      <c r="R312">
        <v>1</v>
      </c>
      <c r="S312">
        <v>1</v>
      </c>
      <c r="U312">
        <v>0</v>
      </c>
      <c r="V312">
        <v>1</v>
      </c>
      <c r="X312">
        <v>0</v>
      </c>
      <c r="Y312">
        <v>1</v>
      </c>
      <c r="AA312">
        <v>5</v>
      </c>
      <c r="AB312">
        <v>6</v>
      </c>
      <c r="AC312">
        <f t="shared" si="18"/>
        <v>13</v>
      </c>
    </row>
    <row r="313" spans="1:29" x14ac:dyDescent="0.25">
      <c r="A313">
        <v>10</v>
      </c>
      <c r="B313" t="s">
        <v>41</v>
      </c>
      <c r="C313" t="s">
        <v>268</v>
      </c>
      <c r="D313" t="s">
        <v>164</v>
      </c>
      <c r="F313">
        <v>300</v>
      </c>
      <c r="G313">
        <v>200</v>
      </c>
      <c r="H313">
        <v>100</v>
      </c>
      <c r="I313">
        <v>9</v>
      </c>
      <c r="J313" t="s">
        <v>6</v>
      </c>
      <c r="K313">
        <v>10</v>
      </c>
      <c r="L313">
        <v>14</v>
      </c>
      <c r="M313">
        <v>14</v>
      </c>
      <c r="N313" t="s">
        <v>164</v>
      </c>
      <c r="O313">
        <v>2024</v>
      </c>
      <c r="P313">
        <v>2</v>
      </c>
      <c r="Q313">
        <v>0</v>
      </c>
      <c r="R313">
        <v>0</v>
      </c>
      <c r="S313">
        <v>0</v>
      </c>
      <c r="X313">
        <v>0</v>
      </c>
      <c r="Y313">
        <v>0</v>
      </c>
      <c r="AA313">
        <v>1</v>
      </c>
      <c r="AB313">
        <v>0</v>
      </c>
      <c r="AC313">
        <f t="shared" si="18"/>
        <v>1</v>
      </c>
    </row>
    <row r="314" spans="1:29" x14ac:dyDescent="0.25">
      <c r="A314">
        <v>11</v>
      </c>
      <c r="C314" t="s">
        <v>269</v>
      </c>
      <c r="D314" t="s">
        <v>165</v>
      </c>
      <c r="F314">
        <v>100</v>
      </c>
      <c r="G314">
        <v>100</v>
      </c>
      <c r="H314">
        <v>100</v>
      </c>
      <c r="I314">
        <v>2</v>
      </c>
      <c r="J314" t="s">
        <v>8</v>
      </c>
      <c r="K314">
        <v>30</v>
      </c>
      <c r="L314">
        <v>30</v>
      </c>
      <c r="M314">
        <v>30</v>
      </c>
      <c r="N314" t="s">
        <v>164</v>
      </c>
      <c r="O314">
        <v>2024</v>
      </c>
      <c r="P314">
        <v>0</v>
      </c>
      <c r="Q314">
        <v>0</v>
      </c>
      <c r="R314">
        <v>0</v>
      </c>
      <c r="S314">
        <v>0</v>
      </c>
      <c r="U314">
        <v>0</v>
      </c>
      <c r="V314">
        <v>0</v>
      </c>
      <c r="X314">
        <v>0</v>
      </c>
      <c r="Y314">
        <v>0</v>
      </c>
      <c r="AA314">
        <v>0</v>
      </c>
      <c r="AB314">
        <v>0</v>
      </c>
      <c r="AC314">
        <f t="shared" si="18"/>
        <v>0</v>
      </c>
    </row>
    <row r="315" spans="1:29" x14ac:dyDescent="0.25">
      <c r="A315">
        <v>12</v>
      </c>
      <c r="B315" t="s">
        <v>41</v>
      </c>
      <c r="C315" t="s">
        <v>270</v>
      </c>
      <c r="D315" t="s">
        <v>164</v>
      </c>
      <c r="F315">
        <v>570</v>
      </c>
      <c r="G315">
        <v>229.99999999999997</v>
      </c>
      <c r="H315">
        <v>300</v>
      </c>
      <c r="I315">
        <v>30.21</v>
      </c>
      <c r="J315" t="s">
        <v>6</v>
      </c>
      <c r="K315">
        <v>10</v>
      </c>
      <c r="L315">
        <v>10</v>
      </c>
      <c r="M315">
        <v>10</v>
      </c>
      <c r="N315" t="s">
        <v>164</v>
      </c>
      <c r="O315">
        <v>2024</v>
      </c>
      <c r="P315">
        <v>300</v>
      </c>
      <c r="Q315">
        <v>0</v>
      </c>
      <c r="R315">
        <v>0</v>
      </c>
      <c r="S315">
        <v>0</v>
      </c>
      <c r="U315">
        <v>5</v>
      </c>
      <c r="V315">
        <v>3</v>
      </c>
      <c r="X315">
        <v>0</v>
      </c>
      <c r="Y315">
        <v>0</v>
      </c>
      <c r="AA315">
        <v>30</v>
      </c>
      <c r="AB315">
        <v>11</v>
      </c>
      <c r="AC315">
        <f t="shared" si="18"/>
        <v>49</v>
      </c>
    </row>
    <row r="316" spans="1:29" x14ac:dyDescent="0.25">
      <c r="A316">
        <v>12</v>
      </c>
      <c r="B316" t="s">
        <v>42</v>
      </c>
      <c r="C316" t="s">
        <v>271</v>
      </c>
      <c r="D316" t="s">
        <v>164</v>
      </c>
      <c r="F316">
        <v>570</v>
      </c>
      <c r="G316">
        <v>200</v>
      </c>
      <c r="H316">
        <v>500</v>
      </c>
      <c r="I316">
        <v>39.9</v>
      </c>
      <c r="J316" t="s">
        <v>8</v>
      </c>
      <c r="K316">
        <v>30</v>
      </c>
      <c r="L316">
        <v>28</v>
      </c>
      <c r="M316">
        <v>28</v>
      </c>
      <c r="N316" t="s">
        <v>164</v>
      </c>
      <c r="O316">
        <v>2024</v>
      </c>
      <c r="P316">
        <v>20</v>
      </c>
      <c r="Q316">
        <v>0</v>
      </c>
      <c r="R316">
        <v>0</v>
      </c>
      <c r="S316">
        <v>0</v>
      </c>
      <c r="U316">
        <v>0</v>
      </c>
      <c r="V316">
        <v>0</v>
      </c>
      <c r="X316">
        <v>0</v>
      </c>
      <c r="Y316">
        <v>0</v>
      </c>
      <c r="AA316">
        <v>5</v>
      </c>
      <c r="AB316">
        <v>2</v>
      </c>
      <c r="AC316">
        <f t="shared" si="18"/>
        <v>7</v>
      </c>
    </row>
    <row r="317" spans="1:29" x14ac:dyDescent="0.25">
      <c r="A317">
        <v>12</v>
      </c>
      <c r="B317" t="s">
        <v>34</v>
      </c>
      <c r="C317" t="s">
        <v>272</v>
      </c>
      <c r="D317" t="s">
        <v>164</v>
      </c>
      <c r="F317">
        <v>560</v>
      </c>
      <c r="G317">
        <v>160</v>
      </c>
      <c r="H317">
        <v>240</v>
      </c>
      <c r="I317">
        <v>22.4</v>
      </c>
      <c r="J317" t="s">
        <v>8</v>
      </c>
      <c r="K317">
        <v>30</v>
      </c>
      <c r="L317">
        <v>30</v>
      </c>
      <c r="M317">
        <v>30</v>
      </c>
      <c r="N317" t="s">
        <v>164</v>
      </c>
      <c r="O317">
        <v>2024</v>
      </c>
      <c r="P317">
        <v>10</v>
      </c>
      <c r="Q317">
        <v>0</v>
      </c>
      <c r="R317">
        <v>0</v>
      </c>
      <c r="S317">
        <v>0</v>
      </c>
      <c r="U317">
        <v>1</v>
      </c>
      <c r="V317">
        <v>0</v>
      </c>
      <c r="X317">
        <v>0</v>
      </c>
      <c r="Y317">
        <v>0</v>
      </c>
      <c r="AA317">
        <v>12</v>
      </c>
      <c r="AB317">
        <v>7</v>
      </c>
      <c r="AC317">
        <f t="shared" si="18"/>
        <v>20</v>
      </c>
    </row>
    <row r="318" spans="1:29" x14ac:dyDescent="0.25">
      <c r="A318">
        <v>13</v>
      </c>
      <c r="B318" t="s">
        <v>40</v>
      </c>
      <c r="C318" t="s">
        <v>205</v>
      </c>
      <c r="D318" t="s">
        <v>164</v>
      </c>
      <c r="F318">
        <v>610</v>
      </c>
      <c r="G318">
        <v>200</v>
      </c>
      <c r="H318">
        <v>220.00000000000003</v>
      </c>
      <c r="I318">
        <v>25.62</v>
      </c>
      <c r="J318" t="s">
        <v>6</v>
      </c>
      <c r="K318">
        <v>10</v>
      </c>
      <c r="L318">
        <v>10</v>
      </c>
      <c r="M318">
        <v>10</v>
      </c>
      <c r="N318" t="s">
        <v>164</v>
      </c>
      <c r="O318">
        <v>2024</v>
      </c>
      <c r="P318">
        <v>0</v>
      </c>
      <c r="Q318">
        <v>0</v>
      </c>
      <c r="R318">
        <v>0</v>
      </c>
      <c r="S318">
        <v>0</v>
      </c>
      <c r="U318">
        <v>0</v>
      </c>
      <c r="V318">
        <v>0</v>
      </c>
      <c r="X318">
        <v>0</v>
      </c>
      <c r="Y318">
        <v>0</v>
      </c>
      <c r="AA318">
        <v>0</v>
      </c>
      <c r="AB318">
        <v>0</v>
      </c>
      <c r="AC318">
        <f t="shared" si="18"/>
        <v>0</v>
      </c>
    </row>
    <row r="319" spans="1:29" x14ac:dyDescent="0.25">
      <c r="A319">
        <v>13</v>
      </c>
      <c r="B319" t="s">
        <v>41</v>
      </c>
      <c r="C319" t="s">
        <v>273</v>
      </c>
      <c r="D319" t="s">
        <v>164</v>
      </c>
      <c r="F319">
        <v>620</v>
      </c>
      <c r="G319">
        <v>200</v>
      </c>
      <c r="H319">
        <v>200</v>
      </c>
      <c r="I319">
        <v>24.8</v>
      </c>
      <c r="J319" t="s">
        <v>4</v>
      </c>
      <c r="K319">
        <v>20</v>
      </c>
      <c r="L319">
        <v>20</v>
      </c>
      <c r="M319">
        <v>20</v>
      </c>
      <c r="N319" t="s">
        <v>164</v>
      </c>
      <c r="O319">
        <v>2024</v>
      </c>
      <c r="P319">
        <v>0</v>
      </c>
      <c r="Q319">
        <v>0</v>
      </c>
      <c r="R319">
        <v>1</v>
      </c>
      <c r="S319">
        <v>1</v>
      </c>
      <c r="U319">
        <v>1</v>
      </c>
      <c r="V319">
        <v>0</v>
      </c>
      <c r="X319">
        <v>0</v>
      </c>
      <c r="Y319">
        <v>0</v>
      </c>
      <c r="AA319">
        <v>0</v>
      </c>
      <c r="AB319">
        <v>1</v>
      </c>
      <c r="AC319">
        <f t="shared" si="18"/>
        <v>2</v>
      </c>
    </row>
    <row r="320" spans="1:29" x14ac:dyDescent="0.25">
      <c r="A320">
        <v>13</v>
      </c>
      <c r="B320" t="s">
        <v>36</v>
      </c>
      <c r="C320" t="s">
        <v>274</v>
      </c>
      <c r="D320" t="s">
        <v>164</v>
      </c>
      <c r="F320">
        <v>540</v>
      </c>
      <c r="G320">
        <v>210</v>
      </c>
      <c r="H320">
        <v>310</v>
      </c>
      <c r="I320">
        <v>28.08</v>
      </c>
      <c r="J320" t="s">
        <v>8</v>
      </c>
      <c r="K320">
        <v>30</v>
      </c>
      <c r="L320">
        <v>30</v>
      </c>
      <c r="M320">
        <v>30</v>
      </c>
      <c r="N320" t="s">
        <v>165</v>
      </c>
      <c r="O320">
        <v>2024</v>
      </c>
      <c r="P320">
        <v>25</v>
      </c>
      <c r="Q320">
        <v>0</v>
      </c>
      <c r="R320">
        <v>0</v>
      </c>
      <c r="S320">
        <v>0</v>
      </c>
      <c r="U320">
        <v>0</v>
      </c>
      <c r="V320">
        <v>0</v>
      </c>
      <c r="X320">
        <v>0</v>
      </c>
      <c r="Y320">
        <v>0</v>
      </c>
      <c r="AA320">
        <v>1</v>
      </c>
      <c r="AB320">
        <v>0</v>
      </c>
      <c r="AC320">
        <f t="shared" si="18"/>
        <v>1</v>
      </c>
    </row>
    <row r="321" spans="1:32" x14ac:dyDescent="0.25">
      <c r="A321">
        <v>13</v>
      </c>
      <c r="B321" t="s">
        <v>37</v>
      </c>
      <c r="C321" t="s">
        <v>275</v>
      </c>
      <c r="D321" t="s">
        <v>164</v>
      </c>
      <c r="F321">
        <v>500</v>
      </c>
      <c r="G321">
        <v>210</v>
      </c>
      <c r="H321">
        <v>310</v>
      </c>
      <c r="I321">
        <v>26</v>
      </c>
      <c r="J321" t="s">
        <v>6</v>
      </c>
      <c r="K321">
        <v>10</v>
      </c>
      <c r="L321">
        <v>10</v>
      </c>
      <c r="M321">
        <v>10</v>
      </c>
      <c r="N321" t="s">
        <v>165</v>
      </c>
      <c r="O321">
        <v>2024</v>
      </c>
      <c r="P321">
        <v>0</v>
      </c>
      <c r="Q321">
        <v>0</v>
      </c>
      <c r="R321">
        <v>0</v>
      </c>
      <c r="S321">
        <v>0</v>
      </c>
      <c r="X321">
        <v>0</v>
      </c>
      <c r="Y321">
        <v>0</v>
      </c>
      <c r="AA321">
        <v>0</v>
      </c>
      <c r="AB321">
        <v>1</v>
      </c>
      <c r="AC321">
        <f t="shared" si="18"/>
        <v>1</v>
      </c>
    </row>
    <row r="322" spans="1:32" x14ac:dyDescent="0.25">
      <c r="A322">
        <v>13</v>
      </c>
      <c r="B322" t="s">
        <v>38</v>
      </c>
      <c r="C322" t="s">
        <v>276</v>
      </c>
      <c r="D322" t="s">
        <v>164</v>
      </c>
      <c r="F322">
        <v>740</v>
      </c>
      <c r="G322">
        <v>210</v>
      </c>
      <c r="H322">
        <v>310</v>
      </c>
      <c r="I322">
        <v>38.479999999999997</v>
      </c>
      <c r="J322" t="s">
        <v>4</v>
      </c>
      <c r="K322">
        <v>20</v>
      </c>
      <c r="L322">
        <v>20</v>
      </c>
      <c r="M322">
        <v>20</v>
      </c>
      <c r="N322" t="s">
        <v>164</v>
      </c>
      <c r="O322">
        <v>2024</v>
      </c>
      <c r="P322">
        <v>0</v>
      </c>
      <c r="Q322">
        <v>0</v>
      </c>
      <c r="R322">
        <v>0</v>
      </c>
      <c r="S322">
        <v>0</v>
      </c>
      <c r="U322">
        <v>0</v>
      </c>
      <c r="V322">
        <v>0</v>
      </c>
      <c r="X322">
        <v>0</v>
      </c>
      <c r="Y322">
        <v>0</v>
      </c>
      <c r="AA322">
        <v>1</v>
      </c>
      <c r="AB322">
        <v>2</v>
      </c>
      <c r="AC322">
        <f t="shared" si="18"/>
        <v>3</v>
      </c>
    </row>
    <row r="323" spans="1:32" x14ac:dyDescent="0.25">
      <c r="A323">
        <v>14</v>
      </c>
      <c r="C323" t="s">
        <v>277</v>
      </c>
      <c r="D323" t="s">
        <v>164</v>
      </c>
      <c r="F323">
        <v>580</v>
      </c>
      <c r="G323">
        <v>170</v>
      </c>
      <c r="H323">
        <v>140</v>
      </c>
      <c r="I323">
        <v>17.98</v>
      </c>
      <c r="J323" t="s">
        <v>6</v>
      </c>
      <c r="K323">
        <v>10</v>
      </c>
      <c r="L323">
        <v>10</v>
      </c>
      <c r="M323">
        <v>10</v>
      </c>
      <c r="N323" t="s">
        <v>164</v>
      </c>
      <c r="O323">
        <v>2024</v>
      </c>
      <c r="P323">
        <v>0</v>
      </c>
      <c r="Q323">
        <v>0</v>
      </c>
      <c r="R323">
        <v>0</v>
      </c>
      <c r="S323">
        <v>0</v>
      </c>
      <c r="U323">
        <v>0</v>
      </c>
      <c r="V323">
        <v>1</v>
      </c>
      <c r="X323">
        <v>0</v>
      </c>
      <c r="Y323">
        <v>0</v>
      </c>
      <c r="AA323">
        <v>0</v>
      </c>
      <c r="AB323">
        <v>0</v>
      </c>
      <c r="AC323">
        <f t="shared" si="18"/>
        <v>1</v>
      </c>
    </row>
    <row r="324" spans="1:32" x14ac:dyDescent="0.25">
      <c r="A324">
        <v>15</v>
      </c>
      <c r="C324" t="s">
        <v>206</v>
      </c>
      <c r="D324" t="s">
        <v>164</v>
      </c>
      <c r="F324">
        <v>280</v>
      </c>
      <c r="G324">
        <v>120</v>
      </c>
      <c r="H324">
        <v>100</v>
      </c>
      <c r="I324">
        <v>6.16</v>
      </c>
      <c r="J324" t="s">
        <v>8</v>
      </c>
      <c r="K324">
        <v>30</v>
      </c>
      <c r="L324">
        <v>27</v>
      </c>
      <c r="M324">
        <v>27</v>
      </c>
      <c r="N324" t="s">
        <v>164</v>
      </c>
      <c r="O324">
        <v>2024</v>
      </c>
      <c r="P324">
        <v>0</v>
      </c>
      <c r="Q324">
        <v>0</v>
      </c>
      <c r="R324">
        <v>0</v>
      </c>
      <c r="S324">
        <v>0</v>
      </c>
      <c r="U324">
        <v>0</v>
      </c>
      <c r="V324">
        <v>0</v>
      </c>
      <c r="X324">
        <v>0</v>
      </c>
      <c r="Y324">
        <v>0</v>
      </c>
      <c r="AA324">
        <v>0</v>
      </c>
      <c r="AB324">
        <v>0</v>
      </c>
      <c r="AC324">
        <f t="shared" si="18"/>
        <v>0</v>
      </c>
    </row>
    <row r="325" spans="1:32" x14ac:dyDescent="0.25">
      <c r="A325">
        <v>18</v>
      </c>
      <c r="C325" t="s">
        <v>207</v>
      </c>
      <c r="D325" t="s">
        <v>165</v>
      </c>
      <c r="F325">
        <v>280</v>
      </c>
      <c r="G325">
        <v>130</v>
      </c>
      <c r="H325">
        <v>80</v>
      </c>
      <c r="I325">
        <v>5.88</v>
      </c>
      <c r="J325" t="s">
        <v>4</v>
      </c>
      <c r="K325">
        <v>20</v>
      </c>
      <c r="L325">
        <v>20</v>
      </c>
      <c r="M325">
        <v>20</v>
      </c>
      <c r="N325" t="s">
        <v>164</v>
      </c>
      <c r="O325">
        <v>2024</v>
      </c>
      <c r="P325">
        <v>0</v>
      </c>
      <c r="Q325">
        <v>0</v>
      </c>
      <c r="R325">
        <v>0</v>
      </c>
      <c r="S325">
        <v>0</v>
      </c>
      <c r="U325">
        <v>0</v>
      </c>
      <c r="V325">
        <v>0</v>
      </c>
      <c r="X325">
        <v>0</v>
      </c>
      <c r="Y325">
        <v>0</v>
      </c>
      <c r="AA325">
        <v>0</v>
      </c>
      <c r="AB325">
        <v>0</v>
      </c>
      <c r="AC325">
        <f t="shared" si="18"/>
        <v>0</v>
      </c>
      <c r="AF325" t="s">
        <v>193</v>
      </c>
    </row>
    <row r="326" spans="1:32" x14ac:dyDescent="0.25">
      <c r="A326">
        <v>19</v>
      </c>
      <c r="B326" t="s">
        <v>40</v>
      </c>
      <c r="C326" t="s">
        <v>208</v>
      </c>
      <c r="D326" t="s">
        <v>164</v>
      </c>
      <c r="F326">
        <v>500</v>
      </c>
      <c r="G326">
        <v>240</v>
      </c>
      <c r="H326">
        <v>110.00000000000001</v>
      </c>
      <c r="I326">
        <v>17.5</v>
      </c>
      <c r="J326" t="s">
        <v>8</v>
      </c>
      <c r="K326">
        <v>30</v>
      </c>
      <c r="L326">
        <v>30</v>
      </c>
      <c r="M326">
        <v>30</v>
      </c>
      <c r="N326" t="s">
        <v>164</v>
      </c>
      <c r="O326">
        <v>2024</v>
      </c>
      <c r="P326">
        <v>0</v>
      </c>
      <c r="Q326">
        <v>0</v>
      </c>
      <c r="R326">
        <v>0</v>
      </c>
      <c r="S326">
        <v>0</v>
      </c>
      <c r="U326">
        <v>0</v>
      </c>
      <c r="V326">
        <v>0</v>
      </c>
      <c r="X326">
        <v>0</v>
      </c>
      <c r="Y326">
        <v>0</v>
      </c>
      <c r="AA326">
        <v>1</v>
      </c>
      <c r="AB326">
        <v>0</v>
      </c>
      <c r="AC326">
        <f t="shared" si="18"/>
        <v>1</v>
      </c>
      <c r="AF326" t="s">
        <v>193</v>
      </c>
    </row>
    <row r="327" spans="1:32" x14ac:dyDescent="0.25">
      <c r="A327">
        <v>19</v>
      </c>
      <c r="B327" t="s">
        <v>41</v>
      </c>
      <c r="C327" t="s">
        <v>278</v>
      </c>
      <c r="D327" t="s">
        <v>164</v>
      </c>
      <c r="F327">
        <v>320</v>
      </c>
      <c r="G327">
        <v>240</v>
      </c>
      <c r="H327">
        <v>180</v>
      </c>
      <c r="I327">
        <v>13.44</v>
      </c>
      <c r="J327" t="s">
        <v>4</v>
      </c>
      <c r="K327">
        <v>20</v>
      </c>
      <c r="L327">
        <v>20</v>
      </c>
      <c r="M327">
        <v>20</v>
      </c>
      <c r="N327" t="s">
        <v>164</v>
      </c>
      <c r="O327">
        <v>2024</v>
      </c>
      <c r="P327">
        <v>0</v>
      </c>
      <c r="Q327">
        <v>0</v>
      </c>
      <c r="R327">
        <v>0</v>
      </c>
      <c r="S327">
        <v>0</v>
      </c>
      <c r="U327">
        <v>1</v>
      </c>
      <c r="V327">
        <v>1</v>
      </c>
      <c r="X327">
        <v>0</v>
      </c>
      <c r="Y327">
        <v>0</v>
      </c>
      <c r="AA327">
        <v>0</v>
      </c>
      <c r="AB327">
        <v>0</v>
      </c>
      <c r="AC327">
        <f t="shared" si="18"/>
        <v>2</v>
      </c>
      <c r="AF327" t="s">
        <v>193</v>
      </c>
    </row>
    <row r="328" spans="1:32" x14ac:dyDescent="0.25">
      <c r="A328">
        <v>19</v>
      </c>
      <c r="B328" t="s">
        <v>46</v>
      </c>
      <c r="C328" t="s">
        <v>279</v>
      </c>
      <c r="D328" t="s">
        <v>164</v>
      </c>
      <c r="F328">
        <v>530</v>
      </c>
      <c r="G328">
        <v>229.99999999999997</v>
      </c>
      <c r="H328">
        <v>100</v>
      </c>
      <c r="I328">
        <v>17.489999999999998</v>
      </c>
      <c r="J328" t="s">
        <v>4</v>
      </c>
      <c r="K328">
        <v>20</v>
      </c>
      <c r="L328">
        <v>20</v>
      </c>
      <c r="M328">
        <v>20</v>
      </c>
      <c r="N328" t="s">
        <v>164</v>
      </c>
      <c r="O328">
        <v>2024</v>
      </c>
      <c r="P328">
        <v>0</v>
      </c>
      <c r="Q328">
        <v>0</v>
      </c>
      <c r="R328">
        <v>0</v>
      </c>
      <c r="S328">
        <v>0</v>
      </c>
      <c r="U328">
        <v>1</v>
      </c>
      <c r="V328">
        <v>0</v>
      </c>
      <c r="X328">
        <v>0</v>
      </c>
      <c r="Y328">
        <v>0</v>
      </c>
      <c r="AA328">
        <v>0</v>
      </c>
      <c r="AB328">
        <v>0</v>
      </c>
      <c r="AC328">
        <f t="shared" si="18"/>
        <v>1</v>
      </c>
      <c r="AF328" t="s">
        <v>193</v>
      </c>
    </row>
    <row r="329" spans="1:32" x14ac:dyDescent="0.25">
      <c r="A329">
        <v>19</v>
      </c>
      <c r="B329" t="s">
        <v>34</v>
      </c>
      <c r="C329" t="s">
        <v>280</v>
      </c>
      <c r="D329" t="s">
        <v>164</v>
      </c>
      <c r="F329">
        <v>640</v>
      </c>
      <c r="G329">
        <v>229.99999999999997</v>
      </c>
      <c r="H329">
        <v>110.00000000000001</v>
      </c>
      <c r="I329">
        <v>21.76</v>
      </c>
      <c r="J329" t="s">
        <v>8</v>
      </c>
      <c r="K329">
        <v>30</v>
      </c>
      <c r="L329">
        <v>30</v>
      </c>
      <c r="M329">
        <v>30</v>
      </c>
      <c r="N329" t="s">
        <v>164</v>
      </c>
      <c r="O329">
        <v>2024</v>
      </c>
      <c r="P329">
        <v>0</v>
      </c>
      <c r="Q329">
        <v>0</v>
      </c>
      <c r="R329">
        <v>0</v>
      </c>
      <c r="S329">
        <v>0</v>
      </c>
      <c r="U329">
        <v>0</v>
      </c>
      <c r="V329">
        <v>0</v>
      </c>
      <c r="X329">
        <v>0</v>
      </c>
      <c r="Y329">
        <v>0</v>
      </c>
      <c r="AA329">
        <v>1</v>
      </c>
      <c r="AB329">
        <v>0</v>
      </c>
      <c r="AC329">
        <f t="shared" si="18"/>
        <v>1</v>
      </c>
      <c r="AF329" t="s">
        <v>193</v>
      </c>
    </row>
    <row r="330" spans="1:32" x14ac:dyDescent="0.25">
      <c r="A330">
        <v>19</v>
      </c>
      <c r="B330" t="s">
        <v>37</v>
      </c>
      <c r="C330" t="s">
        <v>209</v>
      </c>
      <c r="D330" t="s">
        <v>164</v>
      </c>
      <c r="F330">
        <v>700</v>
      </c>
      <c r="G330">
        <v>170</v>
      </c>
      <c r="H330">
        <v>150</v>
      </c>
      <c r="I330">
        <v>22.4</v>
      </c>
      <c r="J330" t="s">
        <v>4</v>
      </c>
      <c r="K330">
        <v>20</v>
      </c>
      <c r="L330">
        <v>20</v>
      </c>
      <c r="M330">
        <v>20</v>
      </c>
      <c r="N330" t="s">
        <v>164</v>
      </c>
      <c r="O330">
        <v>2024</v>
      </c>
      <c r="P330">
        <v>0</v>
      </c>
      <c r="Q330">
        <v>0</v>
      </c>
      <c r="R330">
        <v>0</v>
      </c>
      <c r="S330">
        <v>0</v>
      </c>
      <c r="U330">
        <v>0</v>
      </c>
      <c r="V330">
        <v>0</v>
      </c>
      <c r="X330">
        <v>0</v>
      </c>
      <c r="Y330">
        <v>0</v>
      </c>
      <c r="AA330">
        <v>0</v>
      </c>
      <c r="AB330">
        <v>0</v>
      </c>
      <c r="AC330">
        <f t="shared" si="18"/>
        <v>0</v>
      </c>
      <c r="AF330" t="s">
        <v>193</v>
      </c>
    </row>
    <row r="331" spans="1:32" x14ac:dyDescent="0.25">
      <c r="A331">
        <v>19</v>
      </c>
      <c r="B331" t="s">
        <v>35</v>
      </c>
      <c r="C331" t="s">
        <v>281</v>
      </c>
      <c r="D331" t="s">
        <v>164</v>
      </c>
      <c r="F331">
        <v>630</v>
      </c>
      <c r="G331">
        <v>170</v>
      </c>
      <c r="H331">
        <v>200</v>
      </c>
      <c r="I331">
        <v>23.31</v>
      </c>
      <c r="J331" t="s">
        <v>6</v>
      </c>
      <c r="K331">
        <v>10</v>
      </c>
      <c r="L331">
        <v>10</v>
      </c>
      <c r="M331">
        <v>10</v>
      </c>
      <c r="N331" t="s">
        <v>164</v>
      </c>
      <c r="O331">
        <v>2024</v>
      </c>
      <c r="P331">
        <v>0</v>
      </c>
      <c r="Q331">
        <v>0</v>
      </c>
      <c r="R331">
        <v>0</v>
      </c>
      <c r="S331">
        <v>0</v>
      </c>
      <c r="U331">
        <v>1</v>
      </c>
      <c r="V331">
        <v>0</v>
      </c>
      <c r="X331">
        <v>0</v>
      </c>
      <c r="Y331">
        <v>0</v>
      </c>
      <c r="AA331">
        <v>0</v>
      </c>
      <c r="AB331">
        <v>0</v>
      </c>
      <c r="AC331">
        <f t="shared" si="18"/>
        <v>1</v>
      </c>
      <c r="AF331" t="s">
        <v>193</v>
      </c>
    </row>
    <row r="332" spans="1:32" x14ac:dyDescent="0.25">
      <c r="A332">
        <v>19</v>
      </c>
      <c r="B332" t="s">
        <v>43</v>
      </c>
      <c r="C332" t="s">
        <v>282</v>
      </c>
      <c r="D332" t="s">
        <v>164</v>
      </c>
      <c r="F332">
        <v>460</v>
      </c>
      <c r="G332">
        <v>170</v>
      </c>
      <c r="H332">
        <v>170</v>
      </c>
      <c r="I332">
        <v>15.64</v>
      </c>
      <c r="J332" t="s">
        <v>4</v>
      </c>
      <c r="K332">
        <v>20</v>
      </c>
      <c r="L332">
        <v>20</v>
      </c>
      <c r="M332">
        <v>20</v>
      </c>
      <c r="N332" t="s">
        <v>164</v>
      </c>
      <c r="O332">
        <v>2024</v>
      </c>
      <c r="P332">
        <v>0</v>
      </c>
      <c r="Q332">
        <v>0</v>
      </c>
      <c r="R332">
        <v>0</v>
      </c>
      <c r="S332">
        <v>0</v>
      </c>
      <c r="X332">
        <v>0</v>
      </c>
      <c r="Y332">
        <v>0</v>
      </c>
      <c r="AA332">
        <v>0</v>
      </c>
      <c r="AB332">
        <v>1</v>
      </c>
      <c r="AC332">
        <f t="shared" si="18"/>
        <v>1</v>
      </c>
      <c r="AF332" t="s">
        <v>193</v>
      </c>
    </row>
    <row r="333" spans="1:32" x14ac:dyDescent="0.25">
      <c r="A333">
        <v>19</v>
      </c>
      <c r="B333" t="s">
        <v>44</v>
      </c>
      <c r="C333" t="s">
        <v>210</v>
      </c>
      <c r="D333" t="s">
        <v>164</v>
      </c>
      <c r="F333">
        <v>620</v>
      </c>
      <c r="G333">
        <v>170</v>
      </c>
      <c r="H333">
        <v>229.99999999999997</v>
      </c>
      <c r="I333">
        <v>24.8</v>
      </c>
      <c r="J333" t="s">
        <v>8</v>
      </c>
      <c r="K333">
        <v>30</v>
      </c>
      <c r="L333">
        <v>30</v>
      </c>
      <c r="M333">
        <v>30</v>
      </c>
      <c r="N333" t="s">
        <v>164</v>
      </c>
      <c r="O333">
        <v>2024</v>
      </c>
      <c r="P333">
        <v>0</v>
      </c>
      <c r="Q333">
        <v>0</v>
      </c>
      <c r="R333">
        <v>0</v>
      </c>
      <c r="S333">
        <v>0</v>
      </c>
      <c r="U333">
        <v>0</v>
      </c>
      <c r="V333">
        <v>0</v>
      </c>
      <c r="X333">
        <v>0</v>
      </c>
      <c r="Y333">
        <v>0</v>
      </c>
      <c r="AA333">
        <v>0</v>
      </c>
      <c r="AB333">
        <v>1</v>
      </c>
      <c r="AC333">
        <f t="shared" si="18"/>
        <v>1</v>
      </c>
      <c r="AF333" t="s">
        <v>193</v>
      </c>
    </row>
    <row r="334" spans="1:32" x14ac:dyDescent="0.25">
      <c r="A334">
        <v>19</v>
      </c>
      <c r="B334" t="s">
        <v>45</v>
      </c>
      <c r="C334" t="s">
        <v>211</v>
      </c>
      <c r="D334" t="s">
        <v>165</v>
      </c>
      <c r="F334">
        <v>100</v>
      </c>
      <c r="G334">
        <v>50</v>
      </c>
      <c r="H334">
        <v>50</v>
      </c>
      <c r="I334">
        <v>1</v>
      </c>
      <c r="J334" t="s">
        <v>4</v>
      </c>
      <c r="K334">
        <v>20</v>
      </c>
      <c r="L334">
        <v>20</v>
      </c>
      <c r="M334">
        <v>20</v>
      </c>
      <c r="N334" t="s">
        <v>164</v>
      </c>
      <c r="O334">
        <v>2024</v>
      </c>
      <c r="P334" t="s">
        <v>182</v>
      </c>
      <c r="S334">
        <v>0</v>
      </c>
      <c r="AC334">
        <f t="shared" si="18"/>
        <v>0</v>
      </c>
      <c r="AF334" t="s">
        <v>194</v>
      </c>
    </row>
    <row r="335" spans="1:32" x14ac:dyDescent="0.25">
      <c r="A335">
        <v>20</v>
      </c>
      <c r="C335" t="s">
        <v>212</v>
      </c>
      <c r="D335" t="s">
        <v>165</v>
      </c>
      <c r="F335">
        <v>200</v>
      </c>
      <c r="G335">
        <v>50</v>
      </c>
      <c r="H335">
        <v>50</v>
      </c>
      <c r="I335">
        <v>2</v>
      </c>
      <c r="J335" t="s">
        <v>4</v>
      </c>
      <c r="K335">
        <v>20</v>
      </c>
      <c r="L335">
        <v>20</v>
      </c>
      <c r="M335">
        <v>20</v>
      </c>
      <c r="N335" t="s">
        <v>164</v>
      </c>
      <c r="O335">
        <v>2024</v>
      </c>
      <c r="P335">
        <v>0</v>
      </c>
      <c r="Q335">
        <v>0</v>
      </c>
      <c r="R335">
        <v>0</v>
      </c>
      <c r="S335">
        <v>0</v>
      </c>
      <c r="U335">
        <v>1</v>
      </c>
      <c r="V335">
        <v>0</v>
      </c>
      <c r="X335">
        <v>0</v>
      </c>
      <c r="Y335">
        <v>4</v>
      </c>
      <c r="AA335">
        <v>0</v>
      </c>
      <c r="AB335">
        <v>0</v>
      </c>
      <c r="AC335">
        <f t="shared" si="18"/>
        <v>5</v>
      </c>
      <c r="AF335" t="s">
        <v>195</v>
      </c>
    </row>
    <row r="336" spans="1:32" x14ac:dyDescent="0.25">
      <c r="A336">
        <v>21</v>
      </c>
      <c r="C336" t="s">
        <v>283</v>
      </c>
      <c r="D336" t="s">
        <v>165</v>
      </c>
      <c r="F336">
        <v>290</v>
      </c>
      <c r="G336">
        <v>0</v>
      </c>
      <c r="H336">
        <v>130</v>
      </c>
      <c r="I336">
        <v>3.77</v>
      </c>
      <c r="J336" t="s">
        <v>6</v>
      </c>
      <c r="K336">
        <v>10</v>
      </c>
      <c r="L336">
        <v>10</v>
      </c>
      <c r="M336">
        <v>10</v>
      </c>
      <c r="N336" t="s">
        <v>164</v>
      </c>
      <c r="O336">
        <v>2024</v>
      </c>
      <c r="P336" t="s">
        <v>182</v>
      </c>
      <c r="S336">
        <v>0</v>
      </c>
      <c r="AC336">
        <f t="shared" si="18"/>
        <v>0</v>
      </c>
      <c r="AF336" t="s">
        <v>194</v>
      </c>
    </row>
    <row r="337" spans="1:32" x14ac:dyDescent="0.25">
      <c r="A337">
        <v>22</v>
      </c>
      <c r="C337" t="s">
        <v>213</v>
      </c>
      <c r="D337" t="s">
        <v>165</v>
      </c>
      <c r="F337">
        <v>190</v>
      </c>
      <c r="G337">
        <v>100</v>
      </c>
      <c r="I337">
        <v>1.9</v>
      </c>
      <c r="J337" t="s">
        <v>8</v>
      </c>
      <c r="K337">
        <v>30</v>
      </c>
      <c r="L337">
        <v>30</v>
      </c>
      <c r="M337">
        <v>30</v>
      </c>
      <c r="N337" t="s">
        <v>164</v>
      </c>
      <c r="O337">
        <v>2024</v>
      </c>
      <c r="P337" t="s">
        <v>182</v>
      </c>
      <c r="S337">
        <v>0</v>
      </c>
      <c r="AC337">
        <f t="shared" si="18"/>
        <v>0</v>
      </c>
      <c r="AF337" t="s">
        <v>194</v>
      </c>
    </row>
    <row r="338" spans="1:32" x14ac:dyDescent="0.25">
      <c r="A338">
        <v>24</v>
      </c>
      <c r="C338" t="s">
        <v>214</v>
      </c>
      <c r="D338" t="s">
        <v>164</v>
      </c>
      <c r="F338">
        <v>770</v>
      </c>
      <c r="G338">
        <v>140</v>
      </c>
      <c r="H338">
        <v>150</v>
      </c>
      <c r="I338">
        <v>22.33</v>
      </c>
      <c r="J338" t="s">
        <v>8</v>
      </c>
      <c r="K338">
        <v>30</v>
      </c>
      <c r="L338">
        <v>30</v>
      </c>
      <c r="M338">
        <v>30</v>
      </c>
      <c r="N338" t="s">
        <v>164</v>
      </c>
      <c r="O338">
        <v>2024</v>
      </c>
      <c r="P338">
        <v>0</v>
      </c>
      <c r="Q338">
        <v>0</v>
      </c>
      <c r="R338">
        <v>0</v>
      </c>
      <c r="S338">
        <v>0</v>
      </c>
      <c r="U338">
        <v>0</v>
      </c>
      <c r="V338">
        <v>0</v>
      </c>
      <c r="X338">
        <v>0</v>
      </c>
      <c r="Y338">
        <v>0</v>
      </c>
      <c r="AA338">
        <v>0</v>
      </c>
      <c r="AB338">
        <v>0</v>
      </c>
      <c r="AC338">
        <f t="shared" si="18"/>
        <v>0</v>
      </c>
      <c r="AF338" t="s">
        <v>195</v>
      </c>
    </row>
    <row r="339" spans="1:32" x14ac:dyDescent="0.25">
      <c r="A339">
        <v>25</v>
      </c>
      <c r="C339" t="s">
        <v>215</v>
      </c>
      <c r="D339" t="s">
        <v>165</v>
      </c>
      <c r="F339">
        <v>100</v>
      </c>
      <c r="G339">
        <v>100</v>
      </c>
      <c r="I339">
        <v>1</v>
      </c>
      <c r="J339" t="s">
        <v>4</v>
      </c>
      <c r="K339">
        <v>20</v>
      </c>
      <c r="L339">
        <v>20</v>
      </c>
      <c r="M339">
        <v>20</v>
      </c>
      <c r="N339" t="s">
        <v>164</v>
      </c>
      <c r="O339">
        <v>2024</v>
      </c>
      <c r="P339" t="s">
        <v>182</v>
      </c>
      <c r="S339">
        <v>0</v>
      </c>
      <c r="AC339">
        <f t="shared" si="18"/>
        <v>0</v>
      </c>
      <c r="AF339" t="s">
        <v>194</v>
      </c>
    </row>
    <row r="340" spans="1:32" x14ac:dyDescent="0.25">
      <c r="A340">
        <v>26</v>
      </c>
      <c r="C340" t="s">
        <v>216</v>
      </c>
      <c r="D340" t="s">
        <v>165</v>
      </c>
      <c r="F340">
        <v>100</v>
      </c>
      <c r="G340">
        <v>100</v>
      </c>
      <c r="I340">
        <v>1</v>
      </c>
      <c r="J340" t="s">
        <v>6</v>
      </c>
      <c r="K340">
        <v>10</v>
      </c>
      <c r="L340">
        <v>10</v>
      </c>
      <c r="M340">
        <v>10</v>
      </c>
      <c r="N340" t="s">
        <v>164</v>
      </c>
      <c r="O340">
        <v>2024</v>
      </c>
      <c r="P340" t="s">
        <v>182</v>
      </c>
      <c r="S340">
        <v>0</v>
      </c>
      <c r="AC340">
        <f t="shared" si="18"/>
        <v>0</v>
      </c>
      <c r="AF340" t="s">
        <v>194</v>
      </c>
    </row>
    <row r="341" spans="1:32" x14ac:dyDescent="0.25">
      <c r="A341">
        <v>27</v>
      </c>
      <c r="B341" t="s">
        <v>40</v>
      </c>
      <c r="C341" t="s">
        <v>217</v>
      </c>
      <c r="D341" t="s">
        <v>165</v>
      </c>
      <c r="F341">
        <v>100</v>
      </c>
      <c r="G341">
        <v>100</v>
      </c>
      <c r="H341">
        <v>0</v>
      </c>
      <c r="I341">
        <v>1</v>
      </c>
      <c r="J341" t="s">
        <v>4</v>
      </c>
      <c r="K341">
        <v>20</v>
      </c>
      <c r="L341">
        <v>20</v>
      </c>
      <c r="M341">
        <v>20</v>
      </c>
      <c r="N341" t="s">
        <v>164</v>
      </c>
      <c r="O341">
        <v>2024</v>
      </c>
      <c r="P341" t="s">
        <v>182</v>
      </c>
      <c r="S341">
        <v>0</v>
      </c>
      <c r="AC341">
        <f t="shared" si="18"/>
        <v>0</v>
      </c>
      <c r="AF341" t="s">
        <v>194</v>
      </c>
    </row>
    <row r="342" spans="1:32" x14ac:dyDescent="0.25">
      <c r="A342">
        <v>27</v>
      </c>
      <c r="B342" t="s">
        <v>41</v>
      </c>
      <c r="C342" t="s">
        <v>284</v>
      </c>
      <c r="D342" t="s">
        <v>164</v>
      </c>
      <c r="F342">
        <v>360</v>
      </c>
      <c r="G342">
        <v>150</v>
      </c>
      <c r="H342">
        <v>120</v>
      </c>
      <c r="I342">
        <v>9.7200000000000006</v>
      </c>
      <c r="J342" t="s">
        <v>8</v>
      </c>
      <c r="K342">
        <v>30</v>
      </c>
      <c r="L342">
        <v>30</v>
      </c>
      <c r="M342">
        <v>30</v>
      </c>
      <c r="N342" t="s">
        <v>165</v>
      </c>
      <c r="O342">
        <v>2024</v>
      </c>
      <c r="P342">
        <v>0</v>
      </c>
      <c r="Q342">
        <v>0</v>
      </c>
      <c r="R342">
        <v>0</v>
      </c>
      <c r="S342">
        <v>0</v>
      </c>
      <c r="U342">
        <v>1</v>
      </c>
      <c r="V342">
        <v>0</v>
      </c>
      <c r="X342">
        <v>0</v>
      </c>
      <c r="Y342">
        <v>0</v>
      </c>
      <c r="AA342">
        <v>0</v>
      </c>
      <c r="AB342">
        <v>0</v>
      </c>
      <c r="AC342">
        <f t="shared" si="18"/>
        <v>1</v>
      </c>
      <c r="AF342" t="s">
        <v>193</v>
      </c>
    </row>
    <row r="343" spans="1:32" x14ac:dyDescent="0.25">
      <c r="A343">
        <v>27</v>
      </c>
      <c r="B343" t="s">
        <v>42</v>
      </c>
      <c r="C343" t="s">
        <v>285</v>
      </c>
      <c r="D343" t="s">
        <v>164</v>
      </c>
      <c r="F343">
        <v>500</v>
      </c>
      <c r="G343">
        <v>150</v>
      </c>
      <c r="H343">
        <v>110</v>
      </c>
      <c r="I343">
        <v>13</v>
      </c>
      <c r="J343" t="s">
        <v>6</v>
      </c>
      <c r="K343">
        <v>10</v>
      </c>
      <c r="L343">
        <v>10</v>
      </c>
      <c r="M343">
        <v>10</v>
      </c>
      <c r="N343" t="s">
        <v>165</v>
      </c>
      <c r="O343">
        <v>2024</v>
      </c>
      <c r="P343">
        <v>1</v>
      </c>
      <c r="Q343">
        <v>0</v>
      </c>
      <c r="R343">
        <v>3</v>
      </c>
      <c r="S343">
        <v>3</v>
      </c>
      <c r="U343">
        <v>7</v>
      </c>
      <c r="V343">
        <v>10</v>
      </c>
      <c r="X343">
        <v>0</v>
      </c>
      <c r="Y343">
        <v>0</v>
      </c>
      <c r="AA343">
        <v>0</v>
      </c>
      <c r="AB343">
        <v>0</v>
      </c>
      <c r="AC343">
        <f t="shared" si="18"/>
        <v>17</v>
      </c>
      <c r="AF343" t="s">
        <v>193</v>
      </c>
    </row>
    <row r="344" spans="1:32" x14ac:dyDescent="0.25">
      <c r="A344">
        <v>28</v>
      </c>
      <c r="B344" t="s">
        <v>40</v>
      </c>
      <c r="C344" t="s">
        <v>286</v>
      </c>
      <c r="D344" t="s">
        <v>164</v>
      </c>
      <c r="F344">
        <v>450</v>
      </c>
      <c r="G344">
        <v>220</v>
      </c>
      <c r="H344">
        <v>100</v>
      </c>
      <c r="I344">
        <v>14.4</v>
      </c>
      <c r="J344" t="s">
        <v>8</v>
      </c>
      <c r="K344">
        <v>30</v>
      </c>
      <c r="L344">
        <v>30</v>
      </c>
      <c r="M344">
        <v>30</v>
      </c>
      <c r="N344" t="s">
        <v>165</v>
      </c>
      <c r="O344">
        <v>2024</v>
      </c>
      <c r="P344">
        <v>0</v>
      </c>
      <c r="Q344">
        <v>0</v>
      </c>
      <c r="R344">
        <v>0</v>
      </c>
      <c r="S344">
        <v>0</v>
      </c>
      <c r="U344">
        <v>5</v>
      </c>
      <c r="V344">
        <v>6</v>
      </c>
      <c r="X344">
        <v>0</v>
      </c>
      <c r="Y344">
        <v>0</v>
      </c>
      <c r="AA344">
        <v>2</v>
      </c>
      <c r="AB344">
        <v>3</v>
      </c>
      <c r="AC344">
        <f t="shared" si="18"/>
        <v>16</v>
      </c>
    </row>
    <row r="345" spans="1:32" x14ac:dyDescent="0.25">
      <c r="A345">
        <v>28</v>
      </c>
      <c r="B345" t="s">
        <v>41</v>
      </c>
      <c r="C345" t="s">
        <v>287</v>
      </c>
      <c r="D345" t="s">
        <v>164</v>
      </c>
      <c r="F345">
        <v>540</v>
      </c>
      <c r="G345">
        <v>220</v>
      </c>
      <c r="H345">
        <v>100</v>
      </c>
      <c r="I345">
        <v>17.28</v>
      </c>
      <c r="J345" t="s">
        <v>6</v>
      </c>
      <c r="K345">
        <v>10</v>
      </c>
      <c r="L345">
        <v>10</v>
      </c>
      <c r="M345">
        <v>10</v>
      </c>
      <c r="N345" t="s">
        <v>164</v>
      </c>
      <c r="O345">
        <v>2024</v>
      </c>
      <c r="P345">
        <v>150</v>
      </c>
      <c r="Q345">
        <v>0</v>
      </c>
      <c r="R345">
        <v>0</v>
      </c>
      <c r="S345">
        <v>0</v>
      </c>
      <c r="X345">
        <v>0</v>
      </c>
      <c r="Y345">
        <v>0</v>
      </c>
      <c r="AA345">
        <v>7</v>
      </c>
      <c r="AB345">
        <v>11</v>
      </c>
      <c r="AC345">
        <f t="shared" si="18"/>
        <v>18</v>
      </c>
    </row>
    <row r="346" spans="1:32" x14ac:dyDescent="0.25">
      <c r="A346">
        <v>28</v>
      </c>
      <c r="B346" t="s">
        <v>42</v>
      </c>
      <c r="C346" t="s">
        <v>288</v>
      </c>
      <c r="D346" t="s">
        <v>164</v>
      </c>
      <c r="F346">
        <v>590</v>
      </c>
      <c r="G346">
        <v>220</v>
      </c>
      <c r="H346">
        <v>100</v>
      </c>
      <c r="I346">
        <v>18.88</v>
      </c>
      <c r="J346" t="s">
        <v>4</v>
      </c>
      <c r="K346">
        <v>20</v>
      </c>
      <c r="L346">
        <v>20</v>
      </c>
      <c r="M346">
        <v>20</v>
      </c>
      <c r="N346" t="s">
        <v>164</v>
      </c>
      <c r="O346">
        <v>2024</v>
      </c>
      <c r="P346">
        <v>400</v>
      </c>
      <c r="Q346">
        <v>1</v>
      </c>
      <c r="R346">
        <v>4</v>
      </c>
      <c r="S346">
        <v>5</v>
      </c>
      <c r="X346">
        <v>0</v>
      </c>
      <c r="Y346">
        <v>0</v>
      </c>
      <c r="AA346">
        <v>20</v>
      </c>
      <c r="AB346">
        <v>51</v>
      </c>
      <c r="AC346">
        <f t="shared" si="18"/>
        <v>71</v>
      </c>
    </row>
    <row r="347" spans="1:32" x14ac:dyDescent="0.25">
      <c r="A347">
        <v>28</v>
      </c>
      <c r="B347" t="s">
        <v>46</v>
      </c>
      <c r="C347" t="s">
        <v>289</v>
      </c>
      <c r="D347" t="s">
        <v>164</v>
      </c>
      <c r="F347">
        <v>350</v>
      </c>
      <c r="G347">
        <v>220</v>
      </c>
      <c r="H347">
        <v>100</v>
      </c>
      <c r="I347">
        <v>11.2</v>
      </c>
      <c r="J347" t="s">
        <v>8</v>
      </c>
      <c r="K347">
        <v>30</v>
      </c>
      <c r="L347">
        <v>30</v>
      </c>
      <c r="M347">
        <v>30</v>
      </c>
      <c r="N347" t="s">
        <v>164</v>
      </c>
      <c r="O347">
        <v>2024</v>
      </c>
      <c r="P347">
        <v>200</v>
      </c>
      <c r="Q347">
        <v>0</v>
      </c>
      <c r="R347">
        <v>3</v>
      </c>
      <c r="S347">
        <v>3</v>
      </c>
      <c r="X347">
        <v>0</v>
      </c>
      <c r="Y347">
        <v>0</v>
      </c>
      <c r="AA347">
        <v>50</v>
      </c>
      <c r="AB347">
        <v>51</v>
      </c>
      <c r="AC347">
        <f t="shared" si="18"/>
        <v>101</v>
      </c>
    </row>
    <row r="348" spans="1:32" x14ac:dyDescent="0.25">
      <c r="A348">
        <v>28</v>
      </c>
      <c r="B348" t="s">
        <v>34</v>
      </c>
      <c r="C348" t="s">
        <v>290</v>
      </c>
      <c r="D348" t="s">
        <v>164</v>
      </c>
      <c r="F348">
        <v>440</v>
      </c>
      <c r="G348">
        <v>220</v>
      </c>
      <c r="H348">
        <v>100</v>
      </c>
      <c r="I348">
        <v>14.08</v>
      </c>
      <c r="J348" t="s">
        <v>6</v>
      </c>
      <c r="K348">
        <v>10</v>
      </c>
      <c r="L348">
        <v>10</v>
      </c>
      <c r="M348">
        <v>10</v>
      </c>
      <c r="N348" t="s">
        <v>164</v>
      </c>
      <c r="O348">
        <v>2024</v>
      </c>
      <c r="P348">
        <v>100</v>
      </c>
      <c r="Q348">
        <v>3</v>
      </c>
      <c r="R348">
        <v>8</v>
      </c>
      <c r="S348">
        <v>11</v>
      </c>
      <c r="U348">
        <v>4</v>
      </c>
      <c r="V348">
        <v>7</v>
      </c>
      <c r="X348">
        <v>0</v>
      </c>
      <c r="Y348">
        <v>0</v>
      </c>
      <c r="AA348">
        <v>23</v>
      </c>
      <c r="AB348">
        <v>21</v>
      </c>
      <c r="AC348">
        <f t="shared" si="18"/>
        <v>55</v>
      </c>
    </row>
    <row r="349" spans="1:32" x14ac:dyDescent="0.25">
      <c r="A349">
        <v>29</v>
      </c>
      <c r="B349" t="s">
        <v>40</v>
      </c>
      <c r="C349" t="s">
        <v>291</v>
      </c>
      <c r="D349" t="s">
        <v>164</v>
      </c>
      <c r="F349">
        <v>550</v>
      </c>
      <c r="G349">
        <v>180</v>
      </c>
      <c r="H349">
        <v>230</v>
      </c>
      <c r="I349">
        <v>22.55</v>
      </c>
      <c r="J349" t="s">
        <v>6</v>
      </c>
      <c r="K349">
        <v>10</v>
      </c>
      <c r="L349">
        <v>15</v>
      </c>
      <c r="M349">
        <v>15</v>
      </c>
      <c r="N349" t="s">
        <v>164</v>
      </c>
      <c r="O349">
        <v>2024</v>
      </c>
      <c r="P349">
        <v>1</v>
      </c>
      <c r="Q349">
        <v>3</v>
      </c>
      <c r="R349">
        <v>4</v>
      </c>
      <c r="S349">
        <v>7</v>
      </c>
      <c r="U349">
        <v>0</v>
      </c>
      <c r="V349">
        <v>1</v>
      </c>
      <c r="X349">
        <v>0</v>
      </c>
      <c r="Y349">
        <v>0</v>
      </c>
      <c r="AA349">
        <v>1</v>
      </c>
      <c r="AB349">
        <v>0</v>
      </c>
      <c r="AC349">
        <f t="shared" si="18"/>
        <v>2</v>
      </c>
    </row>
    <row r="350" spans="1:32" x14ac:dyDescent="0.25">
      <c r="A350">
        <v>29</v>
      </c>
      <c r="B350" t="s">
        <v>41</v>
      </c>
      <c r="C350" t="s">
        <v>218</v>
      </c>
      <c r="D350" t="s">
        <v>164</v>
      </c>
      <c r="F350">
        <v>460</v>
      </c>
      <c r="G350">
        <v>180</v>
      </c>
      <c r="H350">
        <v>410</v>
      </c>
      <c r="I350">
        <v>27.14</v>
      </c>
      <c r="J350" t="s">
        <v>4</v>
      </c>
      <c r="K350">
        <v>20</v>
      </c>
      <c r="L350">
        <v>25</v>
      </c>
      <c r="M350">
        <v>25</v>
      </c>
      <c r="N350" t="s">
        <v>164</v>
      </c>
      <c r="O350">
        <v>2024</v>
      </c>
      <c r="P350">
        <v>0</v>
      </c>
      <c r="Q350">
        <v>0</v>
      </c>
      <c r="R350">
        <v>0</v>
      </c>
      <c r="S350">
        <v>0</v>
      </c>
      <c r="X350">
        <v>0</v>
      </c>
      <c r="Y350">
        <v>0</v>
      </c>
      <c r="AA350">
        <v>2</v>
      </c>
      <c r="AB350">
        <v>2</v>
      </c>
      <c r="AC350">
        <f t="shared" si="18"/>
        <v>4</v>
      </c>
    </row>
    <row r="351" spans="1:32" x14ac:dyDescent="0.25">
      <c r="A351">
        <v>29</v>
      </c>
      <c r="B351" t="s">
        <v>42</v>
      </c>
      <c r="C351" t="s">
        <v>219</v>
      </c>
      <c r="D351" t="s">
        <v>164</v>
      </c>
      <c r="F351">
        <v>500</v>
      </c>
      <c r="G351">
        <v>180</v>
      </c>
      <c r="H351">
        <v>410</v>
      </c>
      <c r="I351">
        <v>29.5</v>
      </c>
      <c r="J351" t="s">
        <v>8</v>
      </c>
      <c r="K351">
        <v>30</v>
      </c>
      <c r="L351">
        <v>35</v>
      </c>
      <c r="M351">
        <v>35</v>
      </c>
      <c r="N351" t="s">
        <v>164</v>
      </c>
      <c r="O351">
        <v>2024</v>
      </c>
      <c r="P351">
        <v>0</v>
      </c>
      <c r="Q351">
        <v>0</v>
      </c>
      <c r="R351">
        <v>0</v>
      </c>
      <c r="S351">
        <v>0</v>
      </c>
      <c r="X351">
        <v>0</v>
      </c>
      <c r="Y351">
        <v>0</v>
      </c>
      <c r="AA351">
        <v>3</v>
      </c>
      <c r="AB351">
        <v>2</v>
      </c>
      <c r="AC351">
        <f t="shared" si="18"/>
        <v>5</v>
      </c>
    </row>
    <row r="352" spans="1:32" x14ac:dyDescent="0.25">
      <c r="A352">
        <v>29</v>
      </c>
      <c r="B352" t="s">
        <v>46</v>
      </c>
      <c r="C352" t="s">
        <v>292</v>
      </c>
      <c r="D352" t="s">
        <v>164</v>
      </c>
      <c r="F352">
        <v>520</v>
      </c>
      <c r="G352">
        <v>180</v>
      </c>
      <c r="H352">
        <v>410</v>
      </c>
      <c r="I352">
        <v>30.68</v>
      </c>
      <c r="J352" t="s">
        <v>6</v>
      </c>
      <c r="K352">
        <v>10</v>
      </c>
      <c r="L352">
        <v>10</v>
      </c>
      <c r="M352">
        <v>10</v>
      </c>
      <c r="N352" t="s">
        <v>164</v>
      </c>
      <c r="O352">
        <v>2024</v>
      </c>
      <c r="P352">
        <v>0</v>
      </c>
      <c r="Q352">
        <v>0</v>
      </c>
      <c r="R352">
        <v>0</v>
      </c>
      <c r="S352">
        <v>0</v>
      </c>
      <c r="X352">
        <v>0</v>
      </c>
      <c r="Y352">
        <v>0</v>
      </c>
      <c r="AA352">
        <v>1</v>
      </c>
      <c r="AB352">
        <v>1</v>
      </c>
      <c r="AC352">
        <f t="shared" si="18"/>
        <v>2</v>
      </c>
    </row>
    <row r="353" spans="1:32" x14ac:dyDescent="0.25">
      <c r="A353">
        <v>29</v>
      </c>
      <c r="B353" t="s">
        <v>34</v>
      </c>
      <c r="C353" t="s">
        <v>293</v>
      </c>
      <c r="D353" t="s">
        <v>164</v>
      </c>
      <c r="F353">
        <v>530</v>
      </c>
      <c r="G353">
        <v>180</v>
      </c>
      <c r="H353">
        <v>410</v>
      </c>
      <c r="I353">
        <v>31.27</v>
      </c>
      <c r="J353" t="s">
        <v>8</v>
      </c>
      <c r="K353">
        <v>30</v>
      </c>
      <c r="L353">
        <v>30</v>
      </c>
      <c r="M353">
        <v>30</v>
      </c>
      <c r="N353" t="s">
        <v>164</v>
      </c>
      <c r="O353">
        <v>2024</v>
      </c>
      <c r="P353">
        <v>0</v>
      </c>
      <c r="Q353">
        <v>0</v>
      </c>
      <c r="R353">
        <v>0</v>
      </c>
      <c r="S353">
        <v>0</v>
      </c>
      <c r="X353">
        <v>0</v>
      </c>
      <c r="Y353">
        <v>0</v>
      </c>
      <c r="AA353">
        <v>0</v>
      </c>
      <c r="AB353">
        <v>0</v>
      </c>
      <c r="AC353">
        <f t="shared" si="18"/>
        <v>0</v>
      </c>
    </row>
    <row r="354" spans="1:32" x14ac:dyDescent="0.25">
      <c r="A354">
        <v>29</v>
      </c>
      <c r="B354" t="s">
        <v>36</v>
      </c>
      <c r="C354" t="s">
        <v>294</v>
      </c>
      <c r="D354" t="s">
        <v>164</v>
      </c>
      <c r="F354">
        <v>480</v>
      </c>
      <c r="G354">
        <v>180</v>
      </c>
      <c r="H354">
        <v>410</v>
      </c>
      <c r="I354">
        <v>28.32</v>
      </c>
      <c r="J354" t="s">
        <v>4</v>
      </c>
      <c r="K354">
        <v>20</v>
      </c>
      <c r="L354">
        <v>20</v>
      </c>
      <c r="M354">
        <v>20</v>
      </c>
      <c r="N354" t="s">
        <v>164</v>
      </c>
      <c r="O354">
        <v>2024</v>
      </c>
      <c r="P354">
        <v>0</v>
      </c>
      <c r="Q354">
        <v>0</v>
      </c>
      <c r="R354">
        <v>0</v>
      </c>
      <c r="S354">
        <v>0</v>
      </c>
      <c r="X354">
        <v>0</v>
      </c>
      <c r="Y354">
        <v>0</v>
      </c>
      <c r="AA354">
        <v>1</v>
      </c>
      <c r="AB354">
        <v>0</v>
      </c>
      <c r="AC354">
        <f t="shared" si="18"/>
        <v>1</v>
      </c>
    </row>
    <row r="355" spans="1:32" x14ac:dyDescent="0.25">
      <c r="A355">
        <v>29</v>
      </c>
      <c r="B355" t="s">
        <v>37</v>
      </c>
      <c r="C355" t="s">
        <v>295</v>
      </c>
      <c r="D355" t="s">
        <v>164</v>
      </c>
      <c r="F355">
        <v>470</v>
      </c>
      <c r="G355">
        <v>180</v>
      </c>
      <c r="H355">
        <v>270</v>
      </c>
      <c r="I355">
        <v>21.15</v>
      </c>
      <c r="J355" t="s">
        <v>6</v>
      </c>
      <c r="K355">
        <v>10</v>
      </c>
      <c r="L355">
        <v>10</v>
      </c>
      <c r="M355">
        <v>10</v>
      </c>
      <c r="N355" t="s">
        <v>164</v>
      </c>
      <c r="O355">
        <v>2024</v>
      </c>
      <c r="P355">
        <v>0</v>
      </c>
      <c r="Q355">
        <v>0</v>
      </c>
      <c r="R355">
        <v>0</v>
      </c>
      <c r="S355">
        <v>0</v>
      </c>
      <c r="U355">
        <v>0</v>
      </c>
      <c r="V355">
        <v>0</v>
      </c>
      <c r="X355">
        <v>0</v>
      </c>
      <c r="Y355">
        <v>0</v>
      </c>
      <c r="AA355">
        <v>2</v>
      </c>
      <c r="AB355">
        <v>0</v>
      </c>
      <c r="AC355">
        <f t="shared" si="18"/>
        <v>2</v>
      </c>
    </row>
    <row r="356" spans="1:32" x14ac:dyDescent="0.25">
      <c r="A356">
        <v>30</v>
      </c>
      <c r="B356" t="s">
        <v>40</v>
      </c>
      <c r="C356" t="s">
        <v>296</v>
      </c>
      <c r="D356" t="s">
        <v>164</v>
      </c>
      <c r="F356">
        <v>600</v>
      </c>
      <c r="G356">
        <v>270</v>
      </c>
      <c r="H356">
        <v>200</v>
      </c>
      <c r="I356">
        <v>28.2</v>
      </c>
      <c r="J356" t="s">
        <v>4</v>
      </c>
      <c r="K356">
        <v>20</v>
      </c>
      <c r="L356" t="s">
        <v>81</v>
      </c>
      <c r="M356">
        <v>22.5</v>
      </c>
      <c r="N356" t="s">
        <v>164</v>
      </c>
      <c r="O356">
        <v>2024</v>
      </c>
      <c r="P356">
        <v>1000</v>
      </c>
      <c r="Q356">
        <v>6</v>
      </c>
      <c r="R356">
        <v>8</v>
      </c>
      <c r="S356">
        <v>14</v>
      </c>
      <c r="U356">
        <v>3</v>
      </c>
      <c r="V356">
        <v>5</v>
      </c>
      <c r="X356">
        <v>0</v>
      </c>
      <c r="Y356">
        <v>0</v>
      </c>
      <c r="AA356">
        <v>40</v>
      </c>
      <c r="AB356">
        <v>51</v>
      </c>
      <c r="AC356">
        <f t="shared" si="18"/>
        <v>99</v>
      </c>
    </row>
    <row r="357" spans="1:32" x14ac:dyDescent="0.25">
      <c r="A357">
        <v>30</v>
      </c>
      <c r="B357" t="s">
        <v>41</v>
      </c>
      <c r="C357" t="s">
        <v>297</v>
      </c>
      <c r="D357" t="s">
        <v>164</v>
      </c>
      <c r="F357">
        <v>440</v>
      </c>
      <c r="G357">
        <v>270</v>
      </c>
      <c r="H357">
        <v>200</v>
      </c>
      <c r="I357">
        <v>20.68</v>
      </c>
      <c r="J357" t="s">
        <v>6</v>
      </c>
      <c r="K357">
        <v>10</v>
      </c>
      <c r="L357">
        <v>10</v>
      </c>
      <c r="M357">
        <v>10</v>
      </c>
      <c r="N357" t="s">
        <v>164</v>
      </c>
      <c r="O357">
        <v>2024</v>
      </c>
      <c r="P357">
        <v>2000</v>
      </c>
      <c r="Q357">
        <v>10</v>
      </c>
      <c r="R357">
        <v>23</v>
      </c>
      <c r="S357">
        <v>33</v>
      </c>
      <c r="X357">
        <v>0</v>
      </c>
      <c r="Y357">
        <v>0</v>
      </c>
      <c r="AA357">
        <v>50</v>
      </c>
      <c r="AB357">
        <v>51</v>
      </c>
      <c r="AC357">
        <f t="shared" si="18"/>
        <v>101</v>
      </c>
    </row>
    <row r="358" spans="1:32" x14ac:dyDescent="0.25">
      <c r="A358">
        <v>30</v>
      </c>
      <c r="B358" t="s">
        <v>42</v>
      </c>
      <c r="C358" t="s">
        <v>298</v>
      </c>
      <c r="D358" t="s">
        <v>164</v>
      </c>
      <c r="F358">
        <v>450</v>
      </c>
      <c r="G358">
        <v>270</v>
      </c>
      <c r="H358">
        <v>200</v>
      </c>
      <c r="I358">
        <v>21.15</v>
      </c>
      <c r="J358" t="s">
        <v>4</v>
      </c>
      <c r="K358">
        <v>20</v>
      </c>
      <c r="L358">
        <v>20</v>
      </c>
      <c r="M358">
        <v>20</v>
      </c>
      <c r="N358" t="s">
        <v>164</v>
      </c>
      <c r="O358">
        <v>2024</v>
      </c>
      <c r="P358">
        <v>700</v>
      </c>
      <c r="Q358">
        <v>11</v>
      </c>
      <c r="R358">
        <v>22</v>
      </c>
      <c r="S358">
        <v>33</v>
      </c>
      <c r="X358">
        <v>0</v>
      </c>
      <c r="Y358">
        <v>0</v>
      </c>
      <c r="AA358">
        <v>50</v>
      </c>
      <c r="AB358">
        <v>51</v>
      </c>
      <c r="AC358">
        <f t="shared" si="18"/>
        <v>101</v>
      </c>
    </row>
    <row r="359" spans="1:32" x14ac:dyDescent="0.25">
      <c r="A359">
        <v>30</v>
      </c>
      <c r="B359" t="s">
        <v>46</v>
      </c>
      <c r="C359" t="s">
        <v>299</v>
      </c>
      <c r="D359" t="s">
        <v>164</v>
      </c>
      <c r="F359">
        <v>450</v>
      </c>
      <c r="G359">
        <v>270</v>
      </c>
      <c r="H359">
        <v>200</v>
      </c>
      <c r="I359">
        <v>21.15</v>
      </c>
      <c r="J359" t="s">
        <v>8</v>
      </c>
      <c r="K359">
        <v>30</v>
      </c>
      <c r="L359">
        <v>30</v>
      </c>
      <c r="M359">
        <v>30</v>
      </c>
      <c r="N359" t="s">
        <v>164</v>
      </c>
      <c r="O359">
        <v>2024</v>
      </c>
      <c r="P359">
        <v>200</v>
      </c>
      <c r="Q359">
        <v>13</v>
      </c>
      <c r="R359">
        <v>10</v>
      </c>
      <c r="S359">
        <v>23</v>
      </c>
      <c r="X359">
        <v>0</v>
      </c>
      <c r="Y359">
        <v>0</v>
      </c>
      <c r="AA359">
        <v>20</v>
      </c>
      <c r="AB359">
        <v>5</v>
      </c>
      <c r="AC359">
        <f t="shared" si="18"/>
        <v>25</v>
      </c>
    </row>
    <row r="360" spans="1:32" x14ac:dyDescent="0.25">
      <c r="A360">
        <v>30</v>
      </c>
      <c r="B360" t="s">
        <v>34</v>
      </c>
      <c r="C360" t="s">
        <v>300</v>
      </c>
      <c r="D360" t="s">
        <v>164</v>
      </c>
      <c r="F360">
        <v>330</v>
      </c>
      <c r="G360">
        <v>270</v>
      </c>
      <c r="H360">
        <v>200</v>
      </c>
      <c r="I360">
        <v>15.51</v>
      </c>
      <c r="J360" t="s">
        <v>6</v>
      </c>
      <c r="K360">
        <v>10</v>
      </c>
      <c r="L360">
        <v>10</v>
      </c>
      <c r="M360">
        <v>10</v>
      </c>
      <c r="N360" t="s">
        <v>164</v>
      </c>
      <c r="O360">
        <v>2024</v>
      </c>
      <c r="P360">
        <v>40</v>
      </c>
      <c r="Q360">
        <v>1</v>
      </c>
      <c r="R360">
        <v>1</v>
      </c>
      <c r="S360">
        <v>2</v>
      </c>
      <c r="U360">
        <v>1</v>
      </c>
      <c r="V360">
        <v>0</v>
      </c>
      <c r="X360">
        <v>0</v>
      </c>
      <c r="Y360">
        <v>0</v>
      </c>
      <c r="AA360">
        <v>8</v>
      </c>
      <c r="AB360">
        <v>20</v>
      </c>
      <c r="AC360">
        <f t="shared" si="18"/>
        <v>29</v>
      </c>
      <c r="AF360" t="s">
        <v>199</v>
      </c>
    </row>
    <row r="361" spans="1:32" x14ac:dyDescent="0.25">
      <c r="A361">
        <v>31</v>
      </c>
      <c r="B361" t="s">
        <v>40</v>
      </c>
      <c r="C361" t="s">
        <v>301</v>
      </c>
      <c r="D361" t="s">
        <v>164</v>
      </c>
      <c r="F361">
        <v>500</v>
      </c>
      <c r="G361">
        <v>250</v>
      </c>
      <c r="H361">
        <v>200</v>
      </c>
      <c r="I361">
        <v>22.5</v>
      </c>
      <c r="J361" t="s">
        <v>4</v>
      </c>
      <c r="K361">
        <v>20</v>
      </c>
      <c r="L361">
        <v>20</v>
      </c>
      <c r="M361">
        <v>20</v>
      </c>
      <c r="N361" t="s">
        <v>164</v>
      </c>
      <c r="O361">
        <v>2024</v>
      </c>
      <c r="P361">
        <v>0</v>
      </c>
      <c r="Q361">
        <v>0</v>
      </c>
      <c r="R361">
        <v>0</v>
      </c>
      <c r="S361">
        <v>0</v>
      </c>
      <c r="U361">
        <v>3</v>
      </c>
      <c r="V361">
        <v>2</v>
      </c>
      <c r="X361">
        <v>0</v>
      </c>
      <c r="Y361">
        <v>0</v>
      </c>
      <c r="AA361">
        <v>1</v>
      </c>
      <c r="AB361">
        <v>0</v>
      </c>
      <c r="AC361">
        <f t="shared" si="18"/>
        <v>6</v>
      </c>
    </row>
    <row r="362" spans="1:32" x14ac:dyDescent="0.25">
      <c r="A362">
        <v>31</v>
      </c>
      <c r="B362" t="s">
        <v>41</v>
      </c>
      <c r="C362" t="s">
        <v>302</v>
      </c>
      <c r="D362" t="s">
        <v>164</v>
      </c>
      <c r="F362">
        <v>550</v>
      </c>
      <c r="G362">
        <v>250</v>
      </c>
      <c r="H362">
        <v>200</v>
      </c>
      <c r="I362">
        <v>24.75</v>
      </c>
      <c r="J362" t="s">
        <v>8</v>
      </c>
      <c r="K362">
        <v>30</v>
      </c>
      <c r="L362">
        <v>35</v>
      </c>
      <c r="M362">
        <v>35</v>
      </c>
      <c r="N362" t="s">
        <v>164</v>
      </c>
      <c r="O362">
        <v>2024</v>
      </c>
      <c r="P362">
        <v>25</v>
      </c>
      <c r="Q362">
        <v>0</v>
      </c>
      <c r="R362">
        <v>0</v>
      </c>
      <c r="S362">
        <v>0</v>
      </c>
      <c r="X362">
        <v>0</v>
      </c>
      <c r="Y362">
        <v>0</v>
      </c>
      <c r="AA362">
        <v>2</v>
      </c>
      <c r="AB362">
        <v>3</v>
      </c>
      <c r="AC362">
        <f t="shared" si="18"/>
        <v>5</v>
      </c>
    </row>
    <row r="363" spans="1:32" x14ac:dyDescent="0.25">
      <c r="A363">
        <v>31</v>
      </c>
      <c r="B363" t="s">
        <v>42</v>
      </c>
      <c r="C363" t="s">
        <v>303</v>
      </c>
      <c r="D363" t="s">
        <v>164</v>
      </c>
      <c r="F363">
        <v>500</v>
      </c>
      <c r="G363">
        <v>250</v>
      </c>
      <c r="H363">
        <v>200</v>
      </c>
      <c r="I363">
        <v>22.5</v>
      </c>
      <c r="J363" t="s">
        <v>6</v>
      </c>
      <c r="K363">
        <v>10</v>
      </c>
      <c r="L363">
        <v>25</v>
      </c>
      <c r="M363">
        <v>25</v>
      </c>
      <c r="N363" t="s">
        <v>164</v>
      </c>
      <c r="O363">
        <v>2024</v>
      </c>
      <c r="P363">
        <v>23</v>
      </c>
      <c r="Q363">
        <v>0</v>
      </c>
      <c r="R363">
        <v>0</v>
      </c>
      <c r="S363">
        <v>0</v>
      </c>
      <c r="X363">
        <v>0</v>
      </c>
      <c r="Y363">
        <v>0</v>
      </c>
      <c r="AA363">
        <v>1</v>
      </c>
      <c r="AB363">
        <v>5</v>
      </c>
      <c r="AC363">
        <f t="shared" ref="AC363:AC426" si="19">SUM(U363:AB363)</f>
        <v>6</v>
      </c>
    </row>
    <row r="364" spans="1:32" x14ac:dyDescent="0.25">
      <c r="A364">
        <v>31</v>
      </c>
      <c r="B364" t="s">
        <v>46</v>
      </c>
      <c r="C364" t="s">
        <v>304</v>
      </c>
      <c r="D364" t="s">
        <v>164</v>
      </c>
      <c r="F364">
        <v>370</v>
      </c>
      <c r="G364">
        <v>400</v>
      </c>
      <c r="H364">
        <v>200</v>
      </c>
      <c r="I364">
        <v>22.2</v>
      </c>
      <c r="J364" t="s">
        <v>4</v>
      </c>
      <c r="K364">
        <v>20</v>
      </c>
      <c r="L364">
        <v>25</v>
      </c>
      <c r="M364">
        <v>25</v>
      </c>
      <c r="N364" t="s">
        <v>164</v>
      </c>
      <c r="O364">
        <v>2024</v>
      </c>
      <c r="P364">
        <v>43</v>
      </c>
      <c r="Q364">
        <v>0</v>
      </c>
      <c r="R364">
        <v>0</v>
      </c>
      <c r="S364">
        <v>0</v>
      </c>
      <c r="X364">
        <v>0</v>
      </c>
      <c r="Y364">
        <v>0</v>
      </c>
      <c r="AA364">
        <v>4</v>
      </c>
      <c r="AB364">
        <v>3</v>
      </c>
      <c r="AC364">
        <f t="shared" si="19"/>
        <v>7</v>
      </c>
    </row>
    <row r="365" spans="1:32" x14ac:dyDescent="0.25">
      <c r="A365">
        <v>31</v>
      </c>
      <c r="B365" t="s">
        <v>34</v>
      </c>
      <c r="C365" t="s">
        <v>305</v>
      </c>
      <c r="D365" t="s">
        <v>164</v>
      </c>
      <c r="F365">
        <v>610</v>
      </c>
      <c r="G365">
        <v>220</v>
      </c>
      <c r="H365">
        <v>170</v>
      </c>
      <c r="I365">
        <v>23.79</v>
      </c>
      <c r="J365" t="s">
        <v>8</v>
      </c>
      <c r="K365">
        <v>30</v>
      </c>
      <c r="L365">
        <v>40</v>
      </c>
      <c r="M365">
        <v>40</v>
      </c>
      <c r="N365" t="s">
        <v>164</v>
      </c>
      <c r="O365">
        <v>2024</v>
      </c>
      <c r="P365">
        <v>300</v>
      </c>
      <c r="Q365">
        <v>1</v>
      </c>
      <c r="R365">
        <v>0</v>
      </c>
      <c r="S365">
        <v>1</v>
      </c>
      <c r="X365">
        <v>0</v>
      </c>
      <c r="Y365">
        <v>0</v>
      </c>
      <c r="AA365">
        <v>4</v>
      </c>
      <c r="AB365">
        <v>3</v>
      </c>
      <c r="AC365">
        <f t="shared" si="19"/>
        <v>7</v>
      </c>
    </row>
    <row r="366" spans="1:32" x14ac:dyDescent="0.25">
      <c r="A366">
        <v>31</v>
      </c>
      <c r="B366" t="s">
        <v>36</v>
      </c>
      <c r="C366" t="s">
        <v>220</v>
      </c>
      <c r="D366" t="s">
        <v>164</v>
      </c>
      <c r="F366">
        <v>520</v>
      </c>
      <c r="G366">
        <v>220</v>
      </c>
      <c r="H366">
        <v>170</v>
      </c>
      <c r="I366">
        <v>20.28</v>
      </c>
      <c r="J366" t="s">
        <v>6</v>
      </c>
      <c r="K366">
        <v>10</v>
      </c>
      <c r="L366">
        <v>10</v>
      </c>
      <c r="M366">
        <v>10</v>
      </c>
      <c r="N366" t="s">
        <v>164</v>
      </c>
      <c r="O366">
        <v>2024</v>
      </c>
      <c r="P366">
        <v>0</v>
      </c>
      <c r="Q366">
        <v>0</v>
      </c>
      <c r="R366">
        <v>0</v>
      </c>
      <c r="S366">
        <v>0</v>
      </c>
      <c r="X366">
        <v>0</v>
      </c>
      <c r="Y366">
        <v>0</v>
      </c>
      <c r="AA366">
        <v>0</v>
      </c>
      <c r="AB366">
        <v>0</v>
      </c>
      <c r="AC366">
        <f t="shared" si="19"/>
        <v>0</v>
      </c>
    </row>
    <row r="367" spans="1:32" x14ac:dyDescent="0.25">
      <c r="A367">
        <v>31</v>
      </c>
      <c r="B367" t="s">
        <v>37</v>
      </c>
      <c r="C367" t="s">
        <v>221</v>
      </c>
      <c r="D367" t="s">
        <v>164</v>
      </c>
      <c r="F367">
        <v>440</v>
      </c>
      <c r="G367">
        <v>220</v>
      </c>
      <c r="H367">
        <v>260</v>
      </c>
      <c r="I367">
        <v>21.12</v>
      </c>
      <c r="J367" t="s">
        <v>8</v>
      </c>
      <c r="K367">
        <v>30</v>
      </c>
      <c r="L367">
        <v>30</v>
      </c>
      <c r="M367">
        <v>30</v>
      </c>
      <c r="N367" t="s">
        <v>164</v>
      </c>
      <c r="O367">
        <v>2024</v>
      </c>
      <c r="P367">
        <v>0</v>
      </c>
      <c r="Q367">
        <v>0</v>
      </c>
      <c r="R367">
        <v>0</v>
      </c>
      <c r="S367">
        <v>0</v>
      </c>
      <c r="U367">
        <v>1</v>
      </c>
      <c r="V367">
        <v>0</v>
      </c>
      <c r="X367">
        <v>0</v>
      </c>
      <c r="Y367">
        <v>0</v>
      </c>
      <c r="AA367">
        <v>0</v>
      </c>
      <c r="AB367">
        <v>0</v>
      </c>
      <c r="AC367">
        <f t="shared" si="19"/>
        <v>1</v>
      </c>
    </row>
    <row r="368" spans="1:32" x14ac:dyDescent="0.25">
      <c r="A368">
        <v>32</v>
      </c>
      <c r="B368" t="s">
        <v>40</v>
      </c>
      <c r="C368" t="s">
        <v>222</v>
      </c>
      <c r="D368" t="s">
        <v>164</v>
      </c>
      <c r="F368">
        <v>470</v>
      </c>
      <c r="G368">
        <v>140</v>
      </c>
      <c r="H368">
        <v>120</v>
      </c>
      <c r="I368">
        <v>12.22</v>
      </c>
      <c r="J368" t="s">
        <v>8</v>
      </c>
      <c r="K368">
        <v>30</v>
      </c>
      <c r="L368">
        <v>30</v>
      </c>
      <c r="M368">
        <v>30</v>
      </c>
      <c r="N368" t="s">
        <v>164</v>
      </c>
      <c r="O368">
        <v>2024</v>
      </c>
      <c r="P368">
        <v>0</v>
      </c>
      <c r="Q368">
        <v>0</v>
      </c>
      <c r="R368">
        <v>0</v>
      </c>
      <c r="S368">
        <v>0</v>
      </c>
      <c r="U368">
        <v>0</v>
      </c>
      <c r="V368">
        <v>0</v>
      </c>
      <c r="X368">
        <v>0</v>
      </c>
      <c r="Y368">
        <v>0</v>
      </c>
      <c r="AA368">
        <v>0</v>
      </c>
      <c r="AB368">
        <v>0</v>
      </c>
      <c r="AC368">
        <f t="shared" si="19"/>
        <v>0</v>
      </c>
    </row>
    <row r="369" spans="1:32" x14ac:dyDescent="0.25">
      <c r="A369">
        <v>32</v>
      </c>
      <c r="B369" t="s">
        <v>41</v>
      </c>
      <c r="C369" t="s">
        <v>306</v>
      </c>
      <c r="D369" t="s">
        <v>164</v>
      </c>
      <c r="F369">
        <v>470</v>
      </c>
      <c r="G369">
        <v>140</v>
      </c>
      <c r="H369">
        <v>120</v>
      </c>
      <c r="I369">
        <v>12.22</v>
      </c>
      <c r="J369" t="s">
        <v>4</v>
      </c>
      <c r="K369">
        <v>20</v>
      </c>
      <c r="L369">
        <v>20</v>
      </c>
      <c r="M369">
        <v>20</v>
      </c>
      <c r="N369" t="s">
        <v>165</v>
      </c>
      <c r="O369">
        <v>2024</v>
      </c>
      <c r="P369">
        <v>3</v>
      </c>
      <c r="Q369">
        <v>0</v>
      </c>
      <c r="R369">
        <v>0</v>
      </c>
      <c r="S369">
        <v>0</v>
      </c>
      <c r="X369">
        <v>1</v>
      </c>
      <c r="Y369">
        <v>0</v>
      </c>
      <c r="AA369">
        <v>0</v>
      </c>
      <c r="AB369">
        <v>0</v>
      </c>
      <c r="AC369">
        <f t="shared" si="19"/>
        <v>1</v>
      </c>
    </row>
    <row r="370" spans="1:32" x14ac:dyDescent="0.25">
      <c r="A370">
        <v>32</v>
      </c>
      <c r="B370" t="s">
        <v>42</v>
      </c>
      <c r="C370" t="s">
        <v>307</v>
      </c>
      <c r="D370" t="s">
        <v>164</v>
      </c>
      <c r="F370">
        <v>500</v>
      </c>
      <c r="G370">
        <v>170</v>
      </c>
      <c r="H370">
        <v>150</v>
      </c>
      <c r="I370">
        <v>16</v>
      </c>
      <c r="J370" t="s">
        <v>6</v>
      </c>
      <c r="K370">
        <v>10</v>
      </c>
      <c r="L370">
        <v>15</v>
      </c>
      <c r="M370">
        <v>15</v>
      </c>
      <c r="N370" t="s">
        <v>164</v>
      </c>
      <c r="O370">
        <v>2024</v>
      </c>
      <c r="P370">
        <v>160</v>
      </c>
      <c r="Q370">
        <v>0</v>
      </c>
      <c r="R370">
        <v>0</v>
      </c>
      <c r="S370">
        <v>0</v>
      </c>
      <c r="X370">
        <v>0</v>
      </c>
      <c r="Y370">
        <v>0</v>
      </c>
      <c r="AA370">
        <v>9</v>
      </c>
      <c r="AB370">
        <v>3</v>
      </c>
      <c r="AC370">
        <f t="shared" si="19"/>
        <v>12</v>
      </c>
    </row>
    <row r="371" spans="1:32" x14ac:dyDescent="0.25">
      <c r="A371">
        <v>32</v>
      </c>
      <c r="B371" t="s">
        <v>46</v>
      </c>
      <c r="C371" t="s">
        <v>308</v>
      </c>
      <c r="D371" t="s">
        <v>164</v>
      </c>
      <c r="F371">
        <v>480</v>
      </c>
      <c r="G371">
        <v>170</v>
      </c>
      <c r="H371">
        <v>150</v>
      </c>
      <c r="I371">
        <v>15.36</v>
      </c>
      <c r="J371" t="s">
        <v>8</v>
      </c>
      <c r="K371">
        <v>30</v>
      </c>
      <c r="L371">
        <v>40</v>
      </c>
      <c r="M371">
        <v>40</v>
      </c>
      <c r="N371" t="s">
        <v>164</v>
      </c>
      <c r="O371">
        <v>2024</v>
      </c>
      <c r="P371">
        <v>150</v>
      </c>
      <c r="Q371">
        <v>0</v>
      </c>
      <c r="R371">
        <v>0</v>
      </c>
      <c r="S371">
        <v>0</v>
      </c>
      <c r="X371">
        <v>0</v>
      </c>
      <c r="Y371">
        <v>0</v>
      </c>
      <c r="AA371">
        <v>4</v>
      </c>
      <c r="AB371">
        <v>0</v>
      </c>
      <c r="AC371">
        <f t="shared" si="19"/>
        <v>4</v>
      </c>
    </row>
    <row r="372" spans="1:32" x14ac:dyDescent="0.25">
      <c r="A372">
        <v>32</v>
      </c>
      <c r="B372" t="s">
        <v>34</v>
      </c>
      <c r="C372" t="s">
        <v>309</v>
      </c>
      <c r="D372" t="s">
        <v>164</v>
      </c>
      <c r="F372">
        <v>490</v>
      </c>
      <c r="G372">
        <v>170</v>
      </c>
      <c r="H372">
        <v>150</v>
      </c>
      <c r="I372">
        <v>15.68</v>
      </c>
      <c r="J372" t="s">
        <v>4</v>
      </c>
      <c r="K372">
        <v>20</v>
      </c>
      <c r="L372">
        <v>25</v>
      </c>
      <c r="M372">
        <v>25</v>
      </c>
      <c r="N372" t="s">
        <v>164</v>
      </c>
      <c r="O372">
        <v>2024</v>
      </c>
      <c r="P372">
        <v>2</v>
      </c>
      <c r="Q372">
        <v>0</v>
      </c>
      <c r="R372">
        <v>0</v>
      </c>
      <c r="S372">
        <v>0</v>
      </c>
      <c r="X372">
        <v>0</v>
      </c>
      <c r="Y372">
        <v>0</v>
      </c>
      <c r="AA372">
        <v>0</v>
      </c>
      <c r="AB372">
        <v>0</v>
      </c>
      <c r="AC372">
        <f t="shared" si="19"/>
        <v>0</v>
      </c>
    </row>
    <row r="373" spans="1:32" x14ac:dyDescent="0.25">
      <c r="A373">
        <v>32</v>
      </c>
      <c r="B373" t="s">
        <v>36</v>
      </c>
      <c r="C373" t="s">
        <v>223</v>
      </c>
      <c r="D373" t="s">
        <v>164</v>
      </c>
      <c r="F373">
        <v>500</v>
      </c>
      <c r="G373">
        <v>170</v>
      </c>
      <c r="H373">
        <v>150</v>
      </c>
      <c r="I373">
        <v>16</v>
      </c>
      <c r="J373" t="s">
        <v>6</v>
      </c>
      <c r="K373">
        <v>10</v>
      </c>
      <c r="L373">
        <v>15</v>
      </c>
      <c r="M373">
        <v>15</v>
      </c>
      <c r="N373" t="s">
        <v>164</v>
      </c>
      <c r="O373">
        <v>2024</v>
      </c>
      <c r="P373">
        <v>1</v>
      </c>
      <c r="Q373">
        <v>0</v>
      </c>
      <c r="R373">
        <v>0</v>
      </c>
      <c r="S373">
        <v>0</v>
      </c>
      <c r="X373">
        <v>0</v>
      </c>
      <c r="Y373">
        <v>0</v>
      </c>
      <c r="AA373">
        <v>0</v>
      </c>
      <c r="AB373">
        <v>0</v>
      </c>
      <c r="AC373">
        <f t="shared" si="19"/>
        <v>0</v>
      </c>
    </row>
    <row r="374" spans="1:32" x14ac:dyDescent="0.25">
      <c r="A374">
        <v>32</v>
      </c>
      <c r="B374" t="s">
        <v>37</v>
      </c>
      <c r="C374" t="s">
        <v>224</v>
      </c>
      <c r="D374" t="s">
        <v>164</v>
      </c>
      <c r="F374">
        <v>510</v>
      </c>
      <c r="G374">
        <v>170</v>
      </c>
      <c r="H374">
        <v>220</v>
      </c>
      <c r="I374">
        <v>19.89</v>
      </c>
      <c r="J374" t="s">
        <v>8</v>
      </c>
      <c r="K374">
        <v>30</v>
      </c>
      <c r="L374">
        <v>35</v>
      </c>
      <c r="M374">
        <v>35</v>
      </c>
      <c r="N374" t="s">
        <v>164</v>
      </c>
      <c r="O374">
        <v>2024</v>
      </c>
      <c r="P374">
        <v>0</v>
      </c>
      <c r="Q374">
        <v>0</v>
      </c>
      <c r="R374">
        <v>0</v>
      </c>
      <c r="S374">
        <v>0</v>
      </c>
      <c r="X374">
        <v>0</v>
      </c>
      <c r="Y374">
        <v>0</v>
      </c>
      <c r="AA374">
        <v>0</v>
      </c>
      <c r="AB374">
        <v>0</v>
      </c>
      <c r="AC374">
        <f t="shared" si="19"/>
        <v>0</v>
      </c>
    </row>
    <row r="375" spans="1:32" x14ac:dyDescent="0.25">
      <c r="A375">
        <v>32</v>
      </c>
      <c r="B375" t="s">
        <v>38</v>
      </c>
      <c r="C375" t="s">
        <v>225</v>
      </c>
      <c r="D375" t="s">
        <v>164</v>
      </c>
      <c r="F375">
        <v>500</v>
      </c>
      <c r="G375">
        <v>170</v>
      </c>
      <c r="H375">
        <v>280</v>
      </c>
      <c r="I375">
        <v>22.5</v>
      </c>
      <c r="J375" t="s">
        <v>4</v>
      </c>
      <c r="K375">
        <v>20</v>
      </c>
      <c r="L375">
        <v>20</v>
      </c>
      <c r="M375">
        <v>20</v>
      </c>
      <c r="N375" t="s">
        <v>164</v>
      </c>
      <c r="O375">
        <v>2024</v>
      </c>
      <c r="P375">
        <v>0</v>
      </c>
      <c r="Q375">
        <v>0</v>
      </c>
      <c r="R375">
        <v>0</v>
      </c>
      <c r="S375">
        <v>0</v>
      </c>
      <c r="X375">
        <v>0</v>
      </c>
      <c r="Y375">
        <v>0</v>
      </c>
      <c r="AA375">
        <v>0</v>
      </c>
      <c r="AB375">
        <v>0</v>
      </c>
      <c r="AC375">
        <f t="shared" si="19"/>
        <v>0</v>
      </c>
    </row>
    <row r="376" spans="1:32" x14ac:dyDescent="0.25">
      <c r="A376">
        <v>33</v>
      </c>
      <c r="B376" t="s">
        <v>40</v>
      </c>
      <c r="C376" t="s">
        <v>226</v>
      </c>
      <c r="D376" t="s">
        <v>164</v>
      </c>
      <c r="F376">
        <v>480</v>
      </c>
      <c r="G376">
        <v>170</v>
      </c>
      <c r="H376">
        <v>280</v>
      </c>
      <c r="I376">
        <v>21.6</v>
      </c>
      <c r="J376" t="s">
        <v>6</v>
      </c>
      <c r="K376">
        <v>10</v>
      </c>
      <c r="L376">
        <v>10</v>
      </c>
      <c r="M376">
        <v>10</v>
      </c>
      <c r="N376" t="s">
        <v>164</v>
      </c>
      <c r="O376">
        <v>2024</v>
      </c>
      <c r="P376">
        <v>1</v>
      </c>
      <c r="Q376">
        <v>0</v>
      </c>
      <c r="R376">
        <v>0</v>
      </c>
      <c r="S376">
        <v>0</v>
      </c>
      <c r="X376">
        <v>0</v>
      </c>
      <c r="Y376">
        <v>0</v>
      </c>
      <c r="AA376">
        <v>0</v>
      </c>
      <c r="AB376">
        <v>0</v>
      </c>
      <c r="AC376">
        <f t="shared" si="19"/>
        <v>0</v>
      </c>
    </row>
    <row r="377" spans="1:32" x14ac:dyDescent="0.25">
      <c r="A377">
        <v>33</v>
      </c>
      <c r="B377" t="s">
        <v>41</v>
      </c>
      <c r="C377" t="s">
        <v>310</v>
      </c>
      <c r="D377" t="s">
        <v>164</v>
      </c>
      <c r="F377">
        <v>470</v>
      </c>
      <c r="G377">
        <v>170</v>
      </c>
      <c r="H377">
        <v>280</v>
      </c>
      <c r="I377">
        <v>21.15</v>
      </c>
      <c r="J377" t="s">
        <v>4</v>
      </c>
      <c r="K377">
        <v>20</v>
      </c>
      <c r="L377">
        <v>20</v>
      </c>
      <c r="M377">
        <v>20</v>
      </c>
      <c r="N377" t="s">
        <v>164</v>
      </c>
      <c r="O377">
        <v>2024</v>
      </c>
      <c r="P377">
        <v>7</v>
      </c>
      <c r="Q377">
        <v>2</v>
      </c>
      <c r="R377">
        <v>0</v>
      </c>
      <c r="S377">
        <v>2</v>
      </c>
      <c r="X377">
        <v>0</v>
      </c>
      <c r="Y377">
        <v>0</v>
      </c>
      <c r="AA377">
        <v>5</v>
      </c>
      <c r="AB377">
        <v>5</v>
      </c>
      <c r="AC377">
        <f t="shared" si="19"/>
        <v>10</v>
      </c>
    </row>
    <row r="378" spans="1:32" x14ac:dyDescent="0.25">
      <c r="A378">
        <v>33</v>
      </c>
      <c r="B378" t="s">
        <v>42</v>
      </c>
      <c r="C378" t="s">
        <v>311</v>
      </c>
      <c r="D378" t="s">
        <v>164</v>
      </c>
      <c r="F378">
        <v>430</v>
      </c>
      <c r="G378">
        <v>170</v>
      </c>
      <c r="H378">
        <v>250</v>
      </c>
      <c r="I378">
        <v>18.059999999999999</v>
      </c>
      <c r="J378" t="s">
        <v>8</v>
      </c>
      <c r="K378">
        <v>30</v>
      </c>
      <c r="L378">
        <v>35</v>
      </c>
      <c r="M378">
        <v>35</v>
      </c>
      <c r="N378" t="s">
        <v>164</v>
      </c>
      <c r="O378">
        <v>2024</v>
      </c>
      <c r="P378">
        <v>140</v>
      </c>
      <c r="Q378">
        <v>0</v>
      </c>
      <c r="R378">
        <v>0</v>
      </c>
      <c r="S378">
        <v>0</v>
      </c>
      <c r="U378">
        <v>1</v>
      </c>
      <c r="V378">
        <v>2</v>
      </c>
      <c r="X378">
        <v>0</v>
      </c>
      <c r="Y378">
        <v>0</v>
      </c>
      <c r="AA378">
        <v>4</v>
      </c>
      <c r="AB378">
        <v>2</v>
      </c>
      <c r="AC378">
        <f t="shared" si="19"/>
        <v>9</v>
      </c>
    </row>
    <row r="379" spans="1:32" x14ac:dyDescent="0.25">
      <c r="A379">
        <v>35</v>
      </c>
      <c r="B379" t="s">
        <v>40</v>
      </c>
      <c r="C379" t="s">
        <v>312</v>
      </c>
      <c r="D379" t="s">
        <v>164</v>
      </c>
      <c r="F379">
        <v>450</v>
      </c>
      <c r="G379">
        <v>230</v>
      </c>
      <c r="H379">
        <v>230</v>
      </c>
      <c r="I379">
        <v>20.7</v>
      </c>
      <c r="J379" t="s">
        <v>4</v>
      </c>
      <c r="K379">
        <v>20</v>
      </c>
      <c r="L379">
        <v>20</v>
      </c>
      <c r="M379">
        <v>20</v>
      </c>
      <c r="N379" t="s">
        <v>164</v>
      </c>
      <c r="O379">
        <v>2024</v>
      </c>
      <c r="P379">
        <v>40</v>
      </c>
      <c r="Q379">
        <v>6</v>
      </c>
      <c r="R379">
        <v>10</v>
      </c>
      <c r="S379">
        <v>16</v>
      </c>
      <c r="U379">
        <v>6</v>
      </c>
      <c r="V379">
        <v>10</v>
      </c>
      <c r="X379">
        <v>0</v>
      </c>
      <c r="Y379">
        <v>0</v>
      </c>
      <c r="AA379">
        <v>6</v>
      </c>
      <c r="AB379">
        <v>4</v>
      </c>
      <c r="AC379">
        <f t="shared" si="19"/>
        <v>26</v>
      </c>
      <c r="AF379" t="s">
        <v>196</v>
      </c>
    </row>
    <row r="380" spans="1:32" x14ac:dyDescent="0.25">
      <c r="A380">
        <v>35</v>
      </c>
      <c r="B380" t="s">
        <v>41</v>
      </c>
      <c r="C380" t="s">
        <v>313</v>
      </c>
      <c r="D380" t="s">
        <v>164</v>
      </c>
      <c r="F380">
        <v>460</v>
      </c>
      <c r="G380">
        <v>230</v>
      </c>
      <c r="H380">
        <v>230</v>
      </c>
      <c r="I380">
        <v>21.16</v>
      </c>
      <c r="J380" t="s">
        <v>8</v>
      </c>
      <c r="K380">
        <v>30</v>
      </c>
      <c r="L380">
        <v>40</v>
      </c>
      <c r="M380">
        <v>40</v>
      </c>
      <c r="N380" t="s">
        <v>164</v>
      </c>
      <c r="O380">
        <v>2024</v>
      </c>
      <c r="P380">
        <v>1500</v>
      </c>
      <c r="Q380">
        <v>6</v>
      </c>
      <c r="R380">
        <v>6</v>
      </c>
      <c r="S380">
        <v>12</v>
      </c>
      <c r="X380">
        <v>0</v>
      </c>
      <c r="Y380">
        <v>0</v>
      </c>
      <c r="AA380">
        <v>25</v>
      </c>
      <c r="AB380">
        <v>26</v>
      </c>
      <c r="AC380">
        <f t="shared" si="19"/>
        <v>51</v>
      </c>
      <c r="AF380" t="s">
        <v>196</v>
      </c>
    </row>
    <row r="381" spans="1:32" x14ac:dyDescent="0.25">
      <c r="A381">
        <v>35</v>
      </c>
      <c r="B381" t="s">
        <v>42</v>
      </c>
      <c r="C381" t="s">
        <v>314</v>
      </c>
      <c r="D381" t="s">
        <v>164</v>
      </c>
      <c r="F381">
        <v>520</v>
      </c>
      <c r="G381">
        <v>230</v>
      </c>
      <c r="H381">
        <v>230</v>
      </c>
      <c r="I381">
        <v>23.92</v>
      </c>
      <c r="J381" t="s">
        <v>6</v>
      </c>
      <c r="K381">
        <v>10</v>
      </c>
      <c r="L381">
        <v>15</v>
      </c>
      <c r="M381">
        <v>15</v>
      </c>
      <c r="N381" t="s">
        <v>164</v>
      </c>
      <c r="O381">
        <v>2024</v>
      </c>
      <c r="P381">
        <v>50</v>
      </c>
      <c r="Q381">
        <v>2</v>
      </c>
      <c r="R381">
        <v>0</v>
      </c>
      <c r="S381">
        <v>2</v>
      </c>
      <c r="X381">
        <v>0</v>
      </c>
      <c r="Y381">
        <v>0</v>
      </c>
      <c r="AA381">
        <v>4</v>
      </c>
      <c r="AB381">
        <v>5</v>
      </c>
      <c r="AC381">
        <f t="shared" si="19"/>
        <v>9</v>
      </c>
      <c r="AF381" t="s">
        <v>196</v>
      </c>
    </row>
    <row r="382" spans="1:32" x14ac:dyDescent="0.25">
      <c r="A382">
        <v>35</v>
      </c>
      <c r="B382" t="s">
        <v>46</v>
      </c>
      <c r="C382" t="s">
        <v>315</v>
      </c>
      <c r="D382" t="s">
        <v>164</v>
      </c>
      <c r="F382">
        <v>510</v>
      </c>
      <c r="G382">
        <v>230</v>
      </c>
      <c r="H382">
        <v>230</v>
      </c>
      <c r="I382">
        <v>23.46</v>
      </c>
      <c r="J382" t="s">
        <v>4</v>
      </c>
      <c r="K382">
        <v>20</v>
      </c>
      <c r="L382">
        <v>25</v>
      </c>
      <c r="M382">
        <v>25</v>
      </c>
      <c r="N382" t="s">
        <v>164</v>
      </c>
      <c r="O382">
        <v>2024</v>
      </c>
      <c r="P382">
        <v>5</v>
      </c>
      <c r="Q382">
        <v>0</v>
      </c>
      <c r="R382">
        <v>0</v>
      </c>
      <c r="S382">
        <v>0</v>
      </c>
      <c r="X382">
        <v>0</v>
      </c>
      <c r="Y382">
        <v>0</v>
      </c>
      <c r="AA382">
        <v>3</v>
      </c>
      <c r="AB382">
        <v>10</v>
      </c>
      <c r="AC382">
        <f t="shared" si="19"/>
        <v>13</v>
      </c>
      <c r="AF382" t="s">
        <v>196</v>
      </c>
    </row>
    <row r="383" spans="1:32" x14ac:dyDescent="0.25">
      <c r="A383">
        <v>35</v>
      </c>
      <c r="B383" t="s">
        <v>34</v>
      </c>
      <c r="C383" t="s">
        <v>316</v>
      </c>
      <c r="D383" t="s">
        <v>164</v>
      </c>
      <c r="F383">
        <v>730</v>
      </c>
      <c r="G383">
        <v>230</v>
      </c>
      <c r="H383">
        <v>190</v>
      </c>
      <c r="I383">
        <v>30.66</v>
      </c>
      <c r="J383" t="s">
        <v>8</v>
      </c>
      <c r="K383">
        <v>30</v>
      </c>
      <c r="L383">
        <v>35</v>
      </c>
      <c r="M383">
        <v>35</v>
      </c>
      <c r="N383" t="s">
        <v>164</v>
      </c>
      <c r="O383">
        <v>2024</v>
      </c>
      <c r="P383">
        <v>0</v>
      </c>
      <c r="Q383">
        <v>0</v>
      </c>
      <c r="R383">
        <v>0</v>
      </c>
      <c r="S383">
        <v>0</v>
      </c>
      <c r="U383">
        <v>0</v>
      </c>
      <c r="V383">
        <v>0</v>
      </c>
      <c r="X383">
        <v>0</v>
      </c>
      <c r="Y383">
        <v>0</v>
      </c>
      <c r="AA383">
        <v>0</v>
      </c>
      <c r="AB383">
        <v>0</v>
      </c>
      <c r="AC383">
        <f t="shared" si="19"/>
        <v>0</v>
      </c>
      <c r="AF383" t="s">
        <v>196</v>
      </c>
    </row>
    <row r="384" spans="1:32" x14ac:dyDescent="0.25">
      <c r="A384">
        <v>37</v>
      </c>
      <c r="B384" t="s">
        <v>46</v>
      </c>
      <c r="C384" t="s">
        <v>317</v>
      </c>
      <c r="D384" t="s">
        <v>164</v>
      </c>
      <c r="F384">
        <v>490</v>
      </c>
      <c r="G384">
        <v>250</v>
      </c>
      <c r="H384">
        <v>160</v>
      </c>
      <c r="I384">
        <v>20.09</v>
      </c>
      <c r="J384" t="s">
        <v>6</v>
      </c>
      <c r="K384">
        <v>10</v>
      </c>
      <c r="L384">
        <v>10</v>
      </c>
      <c r="M384">
        <v>10</v>
      </c>
      <c r="N384" t="s">
        <v>164</v>
      </c>
      <c r="O384">
        <v>2024</v>
      </c>
      <c r="P384">
        <v>0</v>
      </c>
      <c r="Q384">
        <v>0</v>
      </c>
      <c r="R384">
        <v>0</v>
      </c>
      <c r="S384">
        <v>0</v>
      </c>
      <c r="U384">
        <v>0</v>
      </c>
      <c r="V384">
        <v>0</v>
      </c>
      <c r="X384">
        <v>0</v>
      </c>
      <c r="Y384">
        <v>0</v>
      </c>
      <c r="AA384">
        <v>10</v>
      </c>
      <c r="AB384">
        <v>20</v>
      </c>
      <c r="AC384">
        <f t="shared" si="19"/>
        <v>30</v>
      </c>
    </row>
    <row r="385" spans="1:32" x14ac:dyDescent="0.25">
      <c r="A385">
        <v>37</v>
      </c>
      <c r="B385" t="s">
        <v>34</v>
      </c>
      <c r="C385" t="s">
        <v>318</v>
      </c>
      <c r="D385" t="s">
        <v>164</v>
      </c>
      <c r="F385">
        <v>990</v>
      </c>
      <c r="G385">
        <v>250</v>
      </c>
      <c r="H385">
        <v>70</v>
      </c>
      <c r="I385">
        <v>31.68</v>
      </c>
      <c r="J385" t="s">
        <v>8</v>
      </c>
      <c r="K385">
        <v>30</v>
      </c>
      <c r="L385">
        <v>30</v>
      </c>
      <c r="M385">
        <v>30</v>
      </c>
      <c r="N385" t="s">
        <v>164</v>
      </c>
      <c r="O385">
        <v>2024</v>
      </c>
      <c r="P385">
        <v>2</v>
      </c>
      <c r="Q385">
        <v>0</v>
      </c>
      <c r="R385">
        <v>0</v>
      </c>
      <c r="S385">
        <v>0</v>
      </c>
      <c r="U385">
        <v>0</v>
      </c>
      <c r="V385">
        <v>1</v>
      </c>
      <c r="X385">
        <v>0</v>
      </c>
      <c r="Y385">
        <v>0</v>
      </c>
      <c r="AA385">
        <v>2</v>
      </c>
      <c r="AB385">
        <v>3</v>
      </c>
      <c r="AC385">
        <f t="shared" si="19"/>
        <v>6</v>
      </c>
    </row>
    <row r="386" spans="1:32" x14ac:dyDescent="0.25">
      <c r="A386">
        <v>39</v>
      </c>
      <c r="C386" t="s">
        <v>227</v>
      </c>
      <c r="D386" t="s">
        <v>164</v>
      </c>
      <c r="F386">
        <v>490</v>
      </c>
      <c r="G386">
        <v>210</v>
      </c>
      <c r="H386">
        <v>160</v>
      </c>
      <c r="I386">
        <v>18.13</v>
      </c>
      <c r="J386" t="s">
        <v>8</v>
      </c>
      <c r="K386">
        <v>30</v>
      </c>
      <c r="L386">
        <v>30</v>
      </c>
      <c r="M386">
        <v>30</v>
      </c>
      <c r="N386" t="s">
        <v>164</v>
      </c>
      <c r="O386">
        <v>2024</v>
      </c>
      <c r="P386">
        <v>8</v>
      </c>
      <c r="Q386">
        <v>0</v>
      </c>
      <c r="R386">
        <v>0</v>
      </c>
      <c r="S386">
        <v>0</v>
      </c>
      <c r="U386">
        <v>0</v>
      </c>
      <c r="V386">
        <v>0</v>
      </c>
      <c r="X386">
        <v>0</v>
      </c>
      <c r="Y386">
        <v>0</v>
      </c>
      <c r="AA386">
        <v>2</v>
      </c>
      <c r="AB386">
        <v>0</v>
      </c>
      <c r="AC386">
        <f t="shared" si="19"/>
        <v>2</v>
      </c>
    </row>
    <row r="387" spans="1:32" x14ac:dyDescent="0.25">
      <c r="A387">
        <v>40</v>
      </c>
      <c r="C387" t="s">
        <v>319</v>
      </c>
      <c r="D387" t="s">
        <v>164</v>
      </c>
      <c r="F387">
        <v>930</v>
      </c>
      <c r="G387">
        <v>190</v>
      </c>
      <c r="H387">
        <v>200</v>
      </c>
      <c r="I387">
        <v>36.270000000000003</v>
      </c>
      <c r="J387" t="s">
        <v>4</v>
      </c>
      <c r="K387">
        <v>20</v>
      </c>
      <c r="L387">
        <v>25</v>
      </c>
      <c r="M387">
        <v>25</v>
      </c>
      <c r="N387" t="s">
        <v>164</v>
      </c>
      <c r="O387">
        <v>2024</v>
      </c>
      <c r="P387">
        <v>85</v>
      </c>
      <c r="Q387">
        <v>1</v>
      </c>
      <c r="R387">
        <v>0</v>
      </c>
      <c r="S387">
        <v>1</v>
      </c>
      <c r="X387">
        <v>0</v>
      </c>
      <c r="Y387">
        <v>0</v>
      </c>
      <c r="AA387">
        <v>20</v>
      </c>
      <c r="AB387">
        <v>31</v>
      </c>
      <c r="AC387">
        <f t="shared" si="19"/>
        <v>51</v>
      </c>
    </row>
    <row r="388" spans="1:32" x14ac:dyDescent="0.25">
      <c r="A388">
        <v>41</v>
      </c>
      <c r="B388" t="s">
        <v>40</v>
      </c>
      <c r="C388" t="s">
        <v>320</v>
      </c>
      <c r="D388" t="s">
        <v>164</v>
      </c>
      <c r="F388">
        <v>500</v>
      </c>
      <c r="G388">
        <v>150</v>
      </c>
      <c r="H388">
        <v>300</v>
      </c>
      <c r="I388">
        <v>22.5</v>
      </c>
      <c r="J388" t="s">
        <v>8</v>
      </c>
      <c r="K388">
        <v>30</v>
      </c>
      <c r="L388">
        <v>30</v>
      </c>
      <c r="M388">
        <v>30</v>
      </c>
      <c r="N388" t="s">
        <v>164</v>
      </c>
      <c r="O388">
        <v>2024</v>
      </c>
      <c r="P388">
        <v>130</v>
      </c>
      <c r="Q388">
        <v>0</v>
      </c>
      <c r="R388">
        <v>0</v>
      </c>
      <c r="S388">
        <v>0</v>
      </c>
      <c r="X388">
        <v>0</v>
      </c>
      <c r="Y388">
        <v>0</v>
      </c>
      <c r="AA388">
        <v>5</v>
      </c>
      <c r="AB388">
        <v>10</v>
      </c>
      <c r="AC388">
        <f t="shared" si="19"/>
        <v>15</v>
      </c>
    </row>
    <row r="389" spans="1:32" x14ac:dyDescent="0.25">
      <c r="A389">
        <v>41</v>
      </c>
      <c r="B389" t="s">
        <v>41</v>
      </c>
      <c r="C389" t="s">
        <v>321</v>
      </c>
      <c r="D389" t="s">
        <v>164</v>
      </c>
      <c r="F389">
        <v>500</v>
      </c>
      <c r="G389">
        <v>150</v>
      </c>
      <c r="H389">
        <v>300</v>
      </c>
      <c r="I389">
        <v>22.5</v>
      </c>
      <c r="J389" t="s">
        <v>6</v>
      </c>
      <c r="K389">
        <v>10</v>
      </c>
      <c r="L389">
        <v>10</v>
      </c>
      <c r="M389">
        <v>10</v>
      </c>
      <c r="N389" t="s">
        <v>164</v>
      </c>
      <c r="O389">
        <v>2024</v>
      </c>
      <c r="P389">
        <v>120</v>
      </c>
      <c r="Q389">
        <v>6</v>
      </c>
      <c r="R389">
        <v>4</v>
      </c>
      <c r="S389">
        <v>10</v>
      </c>
      <c r="X389">
        <v>5</v>
      </c>
      <c r="Y389">
        <v>2</v>
      </c>
      <c r="AA389">
        <v>4</v>
      </c>
      <c r="AB389">
        <v>5</v>
      </c>
      <c r="AC389">
        <f t="shared" si="19"/>
        <v>16</v>
      </c>
    </row>
    <row r="390" spans="1:32" x14ac:dyDescent="0.25">
      <c r="A390">
        <v>41</v>
      </c>
      <c r="B390" t="s">
        <v>42</v>
      </c>
      <c r="C390" t="s">
        <v>322</v>
      </c>
      <c r="D390" t="s">
        <v>164</v>
      </c>
      <c r="F390">
        <v>550</v>
      </c>
      <c r="G390">
        <v>150</v>
      </c>
      <c r="H390">
        <v>330</v>
      </c>
      <c r="I390">
        <v>26.4</v>
      </c>
      <c r="J390" t="s">
        <v>4</v>
      </c>
      <c r="K390">
        <v>20</v>
      </c>
      <c r="L390">
        <v>15</v>
      </c>
      <c r="M390">
        <v>15</v>
      </c>
      <c r="N390" t="s">
        <v>164</v>
      </c>
      <c r="O390">
        <v>2024</v>
      </c>
      <c r="P390">
        <v>2</v>
      </c>
      <c r="Q390">
        <v>1</v>
      </c>
      <c r="R390">
        <v>0</v>
      </c>
      <c r="S390">
        <v>1</v>
      </c>
      <c r="X390">
        <v>1</v>
      </c>
      <c r="Y390">
        <v>0</v>
      </c>
      <c r="AA390">
        <v>0</v>
      </c>
      <c r="AB390">
        <v>4</v>
      </c>
      <c r="AC390">
        <f t="shared" si="19"/>
        <v>5</v>
      </c>
      <c r="AF390" t="s">
        <v>197</v>
      </c>
    </row>
    <row r="391" spans="1:32" x14ac:dyDescent="0.25">
      <c r="A391">
        <v>41</v>
      </c>
      <c r="B391" t="s">
        <v>46</v>
      </c>
      <c r="C391" t="s">
        <v>228</v>
      </c>
      <c r="D391" t="s">
        <v>164</v>
      </c>
      <c r="F391">
        <v>550</v>
      </c>
      <c r="G391">
        <v>150</v>
      </c>
      <c r="H391">
        <v>250</v>
      </c>
      <c r="I391">
        <v>22</v>
      </c>
      <c r="J391" t="s">
        <v>8</v>
      </c>
      <c r="K391">
        <v>30</v>
      </c>
      <c r="L391">
        <v>30</v>
      </c>
      <c r="M391">
        <v>30</v>
      </c>
      <c r="N391" t="s">
        <v>164</v>
      </c>
      <c r="O391">
        <v>2024</v>
      </c>
      <c r="P391">
        <v>0</v>
      </c>
      <c r="Q391">
        <v>0</v>
      </c>
      <c r="R391">
        <v>0</v>
      </c>
      <c r="S391">
        <v>0</v>
      </c>
      <c r="X391">
        <v>0</v>
      </c>
      <c r="Y391">
        <v>0</v>
      </c>
      <c r="AA391">
        <v>0</v>
      </c>
      <c r="AB391">
        <v>2</v>
      </c>
      <c r="AC391">
        <f t="shared" si="19"/>
        <v>2</v>
      </c>
      <c r="AF391" t="s">
        <v>197</v>
      </c>
    </row>
    <row r="392" spans="1:32" x14ac:dyDescent="0.25">
      <c r="A392">
        <v>41</v>
      </c>
      <c r="B392" t="s">
        <v>34</v>
      </c>
      <c r="C392" t="s">
        <v>323</v>
      </c>
      <c r="D392" t="s">
        <v>164</v>
      </c>
      <c r="F392">
        <v>500</v>
      </c>
      <c r="G392">
        <v>150</v>
      </c>
      <c r="H392">
        <v>250</v>
      </c>
      <c r="I392">
        <v>20</v>
      </c>
      <c r="J392" t="s">
        <v>6</v>
      </c>
      <c r="K392">
        <v>10</v>
      </c>
      <c r="L392">
        <v>10</v>
      </c>
      <c r="M392">
        <v>10</v>
      </c>
      <c r="N392" t="s">
        <v>164</v>
      </c>
      <c r="O392">
        <v>2024</v>
      </c>
      <c r="P392">
        <v>0</v>
      </c>
      <c r="Q392">
        <v>0</v>
      </c>
      <c r="R392">
        <v>0</v>
      </c>
      <c r="S392">
        <v>0</v>
      </c>
      <c r="X392">
        <v>0</v>
      </c>
      <c r="Y392">
        <v>0</v>
      </c>
      <c r="AA392">
        <v>0</v>
      </c>
      <c r="AB392">
        <v>1</v>
      </c>
      <c r="AC392">
        <f t="shared" si="19"/>
        <v>1</v>
      </c>
      <c r="AF392" t="s">
        <v>197</v>
      </c>
    </row>
    <row r="393" spans="1:32" x14ac:dyDescent="0.25">
      <c r="A393">
        <v>41</v>
      </c>
      <c r="B393" t="s">
        <v>36</v>
      </c>
      <c r="C393" t="s">
        <v>229</v>
      </c>
      <c r="D393" t="s">
        <v>164</v>
      </c>
      <c r="F393">
        <v>440</v>
      </c>
      <c r="G393">
        <v>150</v>
      </c>
      <c r="H393">
        <v>250</v>
      </c>
      <c r="I393">
        <v>17.600000000000001</v>
      </c>
      <c r="J393" t="s">
        <v>4</v>
      </c>
      <c r="K393">
        <v>20</v>
      </c>
      <c r="L393">
        <v>25</v>
      </c>
      <c r="M393">
        <v>25</v>
      </c>
      <c r="N393" t="s">
        <v>164</v>
      </c>
      <c r="O393">
        <v>2024</v>
      </c>
      <c r="P393">
        <v>0</v>
      </c>
      <c r="Q393">
        <v>0</v>
      </c>
      <c r="R393">
        <v>0</v>
      </c>
      <c r="S393">
        <v>0</v>
      </c>
      <c r="X393">
        <v>0</v>
      </c>
      <c r="Y393">
        <v>0</v>
      </c>
      <c r="AA393">
        <v>0</v>
      </c>
      <c r="AB393">
        <v>0</v>
      </c>
      <c r="AC393">
        <f t="shared" si="19"/>
        <v>0</v>
      </c>
      <c r="AF393" t="s">
        <v>197</v>
      </c>
    </row>
    <row r="394" spans="1:32" x14ac:dyDescent="0.25">
      <c r="A394">
        <v>41</v>
      </c>
      <c r="B394" t="s">
        <v>37</v>
      </c>
      <c r="C394" t="s">
        <v>324</v>
      </c>
      <c r="D394" t="s">
        <v>164</v>
      </c>
      <c r="F394">
        <v>520</v>
      </c>
      <c r="G394">
        <v>150</v>
      </c>
      <c r="H394">
        <v>250</v>
      </c>
      <c r="I394">
        <v>20.8</v>
      </c>
      <c r="J394" t="s">
        <v>8</v>
      </c>
      <c r="K394">
        <v>30</v>
      </c>
      <c r="L394">
        <v>30</v>
      </c>
      <c r="M394">
        <v>30</v>
      </c>
      <c r="N394" t="s">
        <v>164</v>
      </c>
      <c r="O394">
        <v>2024</v>
      </c>
      <c r="P394">
        <v>0</v>
      </c>
      <c r="Q394">
        <v>0</v>
      </c>
      <c r="R394">
        <v>0</v>
      </c>
      <c r="S394">
        <v>0</v>
      </c>
      <c r="X394">
        <v>0</v>
      </c>
      <c r="Y394">
        <v>0</v>
      </c>
      <c r="AA394">
        <v>0</v>
      </c>
      <c r="AB394">
        <v>0</v>
      </c>
      <c r="AC394">
        <f t="shared" si="19"/>
        <v>0</v>
      </c>
      <c r="AF394" t="s">
        <v>197</v>
      </c>
    </row>
    <row r="395" spans="1:32" x14ac:dyDescent="0.25">
      <c r="A395">
        <v>41</v>
      </c>
      <c r="B395" t="s">
        <v>38</v>
      </c>
      <c r="C395" t="s">
        <v>230</v>
      </c>
      <c r="D395" t="s">
        <v>164</v>
      </c>
      <c r="F395">
        <v>430</v>
      </c>
      <c r="G395">
        <v>150</v>
      </c>
      <c r="H395">
        <v>260</v>
      </c>
      <c r="I395">
        <v>17.63</v>
      </c>
      <c r="J395" t="s">
        <v>6</v>
      </c>
      <c r="K395">
        <v>10</v>
      </c>
      <c r="L395">
        <v>10</v>
      </c>
      <c r="M395">
        <v>10</v>
      </c>
      <c r="N395" t="s">
        <v>164</v>
      </c>
      <c r="O395">
        <v>2024</v>
      </c>
      <c r="P395">
        <v>0</v>
      </c>
      <c r="Q395">
        <v>0</v>
      </c>
      <c r="R395">
        <v>0</v>
      </c>
      <c r="S395">
        <v>0</v>
      </c>
      <c r="X395">
        <v>0</v>
      </c>
      <c r="Y395">
        <v>0</v>
      </c>
      <c r="AA395">
        <v>0</v>
      </c>
      <c r="AB395">
        <v>0</v>
      </c>
      <c r="AC395">
        <f t="shared" si="19"/>
        <v>0</v>
      </c>
      <c r="AF395" t="s">
        <v>197</v>
      </c>
    </row>
    <row r="396" spans="1:32" x14ac:dyDescent="0.25">
      <c r="A396">
        <v>41</v>
      </c>
      <c r="B396" t="s">
        <v>39</v>
      </c>
      <c r="C396" t="s">
        <v>231</v>
      </c>
      <c r="D396" t="s">
        <v>164</v>
      </c>
      <c r="F396">
        <v>410</v>
      </c>
      <c r="G396">
        <v>150</v>
      </c>
      <c r="H396">
        <v>260</v>
      </c>
      <c r="I396">
        <v>16.809999999999999</v>
      </c>
      <c r="J396" t="s">
        <v>4</v>
      </c>
      <c r="K396">
        <v>20</v>
      </c>
      <c r="L396">
        <v>20</v>
      </c>
      <c r="M396">
        <v>20</v>
      </c>
      <c r="N396" t="s">
        <v>164</v>
      </c>
      <c r="O396">
        <v>2024</v>
      </c>
      <c r="P396">
        <v>0</v>
      </c>
      <c r="Q396">
        <v>0</v>
      </c>
      <c r="R396">
        <v>0</v>
      </c>
      <c r="S396">
        <v>0</v>
      </c>
      <c r="X396">
        <v>0</v>
      </c>
      <c r="Y396">
        <v>0</v>
      </c>
      <c r="AA396">
        <v>0</v>
      </c>
      <c r="AB396">
        <v>0</v>
      </c>
      <c r="AC396">
        <f t="shared" si="19"/>
        <v>0</v>
      </c>
      <c r="AF396" t="s">
        <v>197</v>
      </c>
    </row>
    <row r="397" spans="1:32" x14ac:dyDescent="0.25">
      <c r="A397">
        <v>41</v>
      </c>
      <c r="B397" t="s">
        <v>35</v>
      </c>
      <c r="C397" t="s">
        <v>232</v>
      </c>
      <c r="D397" t="s">
        <v>164</v>
      </c>
      <c r="F397">
        <v>470</v>
      </c>
      <c r="G397">
        <v>150</v>
      </c>
      <c r="H397">
        <v>260</v>
      </c>
      <c r="I397">
        <v>19.27</v>
      </c>
      <c r="J397" t="s">
        <v>8</v>
      </c>
      <c r="K397">
        <v>30</v>
      </c>
      <c r="L397">
        <v>30</v>
      </c>
      <c r="M397">
        <v>30</v>
      </c>
      <c r="N397" t="s">
        <v>164</v>
      </c>
      <c r="O397">
        <v>2024</v>
      </c>
      <c r="P397">
        <v>0</v>
      </c>
      <c r="Q397">
        <v>0</v>
      </c>
      <c r="R397">
        <v>0</v>
      </c>
      <c r="S397">
        <v>0</v>
      </c>
      <c r="X397">
        <v>0</v>
      </c>
      <c r="Y397">
        <v>0</v>
      </c>
      <c r="AA397">
        <v>0</v>
      </c>
      <c r="AB397">
        <v>0</v>
      </c>
      <c r="AC397">
        <f t="shared" si="19"/>
        <v>0</v>
      </c>
      <c r="AF397" t="s">
        <v>197</v>
      </c>
    </row>
    <row r="398" spans="1:32" x14ac:dyDescent="0.25">
      <c r="A398">
        <v>41</v>
      </c>
      <c r="B398" t="s">
        <v>44</v>
      </c>
      <c r="C398" t="s">
        <v>325</v>
      </c>
      <c r="D398" t="s">
        <v>164</v>
      </c>
      <c r="F398">
        <v>520</v>
      </c>
      <c r="G398">
        <v>150</v>
      </c>
      <c r="H398">
        <v>250</v>
      </c>
      <c r="I398">
        <v>20.8</v>
      </c>
      <c r="J398" t="s">
        <v>4</v>
      </c>
      <c r="K398">
        <v>20</v>
      </c>
      <c r="L398">
        <v>20</v>
      </c>
      <c r="M398">
        <v>20</v>
      </c>
      <c r="N398" t="s">
        <v>164</v>
      </c>
      <c r="O398">
        <v>2024</v>
      </c>
      <c r="P398">
        <v>0</v>
      </c>
      <c r="Q398">
        <v>0</v>
      </c>
      <c r="R398">
        <v>0</v>
      </c>
      <c r="S398">
        <v>0</v>
      </c>
      <c r="X398">
        <v>1</v>
      </c>
      <c r="Y398">
        <v>0</v>
      </c>
      <c r="AA398">
        <v>0</v>
      </c>
      <c r="AB398">
        <v>0</v>
      </c>
      <c r="AC398">
        <f t="shared" si="19"/>
        <v>1</v>
      </c>
      <c r="AF398" t="s">
        <v>197</v>
      </c>
    </row>
    <row r="399" spans="1:32" x14ac:dyDescent="0.25">
      <c r="A399">
        <v>41</v>
      </c>
      <c r="B399" t="s">
        <v>45</v>
      </c>
      <c r="C399" t="s">
        <v>233</v>
      </c>
      <c r="D399" t="s">
        <v>164</v>
      </c>
      <c r="F399">
        <v>470</v>
      </c>
      <c r="G399">
        <v>150</v>
      </c>
      <c r="H399">
        <v>250</v>
      </c>
      <c r="I399">
        <v>18.8</v>
      </c>
      <c r="J399" t="s">
        <v>8</v>
      </c>
      <c r="K399">
        <v>30</v>
      </c>
      <c r="L399">
        <v>35</v>
      </c>
      <c r="M399">
        <v>35</v>
      </c>
      <c r="N399" t="s">
        <v>164</v>
      </c>
      <c r="O399">
        <v>2024</v>
      </c>
      <c r="P399">
        <v>0</v>
      </c>
      <c r="Q399">
        <v>0</v>
      </c>
      <c r="R399">
        <v>0</v>
      </c>
      <c r="S399">
        <v>0</v>
      </c>
      <c r="X399">
        <v>0</v>
      </c>
      <c r="Y399">
        <v>0</v>
      </c>
      <c r="AA399">
        <v>0</v>
      </c>
      <c r="AB399">
        <v>0</v>
      </c>
      <c r="AC399">
        <f t="shared" si="19"/>
        <v>0</v>
      </c>
    </row>
    <row r="400" spans="1:32" x14ac:dyDescent="0.25">
      <c r="A400">
        <v>41</v>
      </c>
      <c r="B400" t="s">
        <v>47</v>
      </c>
      <c r="C400" t="s">
        <v>234</v>
      </c>
      <c r="D400" t="s">
        <v>164</v>
      </c>
      <c r="F400">
        <v>460</v>
      </c>
      <c r="G400">
        <v>150</v>
      </c>
      <c r="H400">
        <v>140</v>
      </c>
      <c r="I400">
        <v>13.34</v>
      </c>
      <c r="J400" t="s">
        <v>6</v>
      </c>
      <c r="K400">
        <v>10</v>
      </c>
      <c r="L400">
        <v>15</v>
      </c>
      <c r="M400">
        <v>15</v>
      </c>
      <c r="N400" t="s">
        <v>164</v>
      </c>
      <c r="O400">
        <v>2024</v>
      </c>
      <c r="P400">
        <v>0</v>
      </c>
      <c r="Q400">
        <v>0</v>
      </c>
      <c r="R400">
        <v>0</v>
      </c>
      <c r="S400">
        <v>0</v>
      </c>
      <c r="X400">
        <v>0</v>
      </c>
      <c r="Y400">
        <v>0</v>
      </c>
      <c r="AA400">
        <v>0</v>
      </c>
      <c r="AB400">
        <v>0</v>
      </c>
      <c r="AC400">
        <f t="shared" si="19"/>
        <v>0</v>
      </c>
    </row>
    <row r="401" spans="1:32" x14ac:dyDescent="0.25">
      <c r="A401">
        <v>41</v>
      </c>
      <c r="B401" t="s">
        <v>48</v>
      </c>
      <c r="C401" t="s">
        <v>235</v>
      </c>
      <c r="D401" t="s">
        <v>164</v>
      </c>
      <c r="F401">
        <v>520</v>
      </c>
      <c r="G401">
        <v>150</v>
      </c>
      <c r="H401">
        <v>240</v>
      </c>
      <c r="I401">
        <v>20.28</v>
      </c>
      <c r="J401" t="s">
        <v>4</v>
      </c>
      <c r="K401">
        <v>20</v>
      </c>
      <c r="L401">
        <v>20</v>
      </c>
      <c r="M401">
        <v>20</v>
      </c>
      <c r="N401" t="s">
        <v>164</v>
      </c>
      <c r="O401">
        <v>2024</v>
      </c>
      <c r="P401">
        <v>0</v>
      </c>
      <c r="Q401">
        <v>0</v>
      </c>
      <c r="R401">
        <v>0</v>
      </c>
      <c r="S401">
        <v>0</v>
      </c>
      <c r="X401">
        <v>0</v>
      </c>
      <c r="Y401">
        <v>0</v>
      </c>
      <c r="AA401">
        <v>0</v>
      </c>
      <c r="AB401">
        <v>0</v>
      </c>
      <c r="AC401">
        <f t="shared" si="19"/>
        <v>0</v>
      </c>
    </row>
    <row r="402" spans="1:32" x14ac:dyDescent="0.25">
      <c r="A402">
        <v>41</v>
      </c>
      <c r="B402" t="s">
        <v>49</v>
      </c>
      <c r="C402" t="s">
        <v>236</v>
      </c>
      <c r="D402" t="s">
        <v>164</v>
      </c>
      <c r="F402">
        <v>500</v>
      </c>
      <c r="G402">
        <v>150</v>
      </c>
      <c r="H402">
        <v>240</v>
      </c>
      <c r="I402">
        <v>19.5</v>
      </c>
      <c r="J402" t="s">
        <v>8</v>
      </c>
      <c r="K402">
        <v>30</v>
      </c>
      <c r="L402">
        <v>30</v>
      </c>
      <c r="M402">
        <v>30</v>
      </c>
      <c r="N402" t="s">
        <v>164</v>
      </c>
      <c r="O402">
        <v>2024</v>
      </c>
      <c r="P402">
        <v>0</v>
      </c>
      <c r="Q402">
        <v>0</v>
      </c>
      <c r="R402">
        <v>0</v>
      </c>
      <c r="S402">
        <v>0</v>
      </c>
      <c r="X402">
        <v>0</v>
      </c>
      <c r="Y402">
        <v>0</v>
      </c>
      <c r="AA402">
        <v>0</v>
      </c>
      <c r="AB402">
        <v>0</v>
      </c>
      <c r="AC402">
        <f t="shared" si="19"/>
        <v>0</v>
      </c>
    </row>
    <row r="403" spans="1:32" x14ac:dyDescent="0.25">
      <c r="A403">
        <v>41</v>
      </c>
      <c r="B403" t="s">
        <v>50</v>
      </c>
      <c r="C403" t="s">
        <v>237</v>
      </c>
      <c r="D403" t="s">
        <v>164</v>
      </c>
      <c r="F403">
        <v>460</v>
      </c>
      <c r="G403">
        <v>150</v>
      </c>
      <c r="H403">
        <v>240</v>
      </c>
      <c r="I403">
        <v>17.940000000000001</v>
      </c>
      <c r="J403" t="s">
        <v>6</v>
      </c>
      <c r="K403">
        <v>10</v>
      </c>
      <c r="L403">
        <v>10</v>
      </c>
      <c r="M403">
        <v>10</v>
      </c>
      <c r="N403" t="s">
        <v>164</v>
      </c>
      <c r="O403">
        <v>2024</v>
      </c>
      <c r="P403">
        <v>0</v>
      </c>
      <c r="Q403">
        <v>0</v>
      </c>
      <c r="R403">
        <v>0</v>
      </c>
      <c r="S403">
        <v>0</v>
      </c>
      <c r="X403">
        <v>0</v>
      </c>
      <c r="Y403">
        <v>0</v>
      </c>
      <c r="AA403">
        <v>0</v>
      </c>
      <c r="AB403">
        <v>0</v>
      </c>
      <c r="AC403">
        <f t="shared" si="19"/>
        <v>0</v>
      </c>
    </row>
    <row r="404" spans="1:32" x14ac:dyDescent="0.25">
      <c r="A404">
        <v>41</v>
      </c>
      <c r="B404" t="s">
        <v>51</v>
      </c>
      <c r="C404" t="s">
        <v>238</v>
      </c>
      <c r="D404" t="s">
        <v>164</v>
      </c>
      <c r="F404">
        <v>530</v>
      </c>
      <c r="G404">
        <v>150</v>
      </c>
      <c r="H404">
        <v>220</v>
      </c>
      <c r="I404">
        <v>19.61</v>
      </c>
      <c r="J404" t="s">
        <v>4</v>
      </c>
      <c r="K404">
        <v>20</v>
      </c>
      <c r="L404">
        <v>25</v>
      </c>
      <c r="M404">
        <v>25</v>
      </c>
      <c r="N404" t="s">
        <v>164</v>
      </c>
      <c r="O404">
        <v>2024</v>
      </c>
      <c r="P404">
        <v>0</v>
      </c>
      <c r="Q404">
        <v>0</v>
      </c>
      <c r="R404">
        <v>0</v>
      </c>
      <c r="S404">
        <v>0</v>
      </c>
      <c r="X404">
        <v>0</v>
      </c>
      <c r="Y404">
        <v>0</v>
      </c>
      <c r="AA404">
        <v>0</v>
      </c>
      <c r="AB404">
        <v>0</v>
      </c>
      <c r="AC404">
        <f t="shared" si="19"/>
        <v>0</v>
      </c>
    </row>
    <row r="405" spans="1:32" x14ac:dyDescent="0.25">
      <c r="A405">
        <v>41</v>
      </c>
      <c r="B405" t="s">
        <v>52</v>
      </c>
      <c r="C405" t="s">
        <v>239</v>
      </c>
      <c r="D405" t="s">
        <v>164</v>
      </c>
      <c r="F405">
        <v>460</v>
      </c>
      <c r="G405">
        <v>150</v>
      </c>
      <c r="H405">
        <v>220</v>
      </c>
      <c r="I405">
        <v>17.02</v>
      </c>
      <c r="J405" t="s">
        <v>8</v>
      </c>
      <c r="K405">
        <v>30</v>
      </c>
      <c r="L405">
        <v>40</v>
      </c>
      <c r="M405">
        <v>40</v>
      </c>
      <c r="N405" t="s">
        <v>164</v>
      </c>
      <c r="O405">
        <v>2024</v>
      </c>
      <c r="P405">
        <v>0</v>
      </c>
      <c r="Q405">
        <v>0</v>
      </c>
      <c r="R405">
        <v>0</v>
      </c>
      <c r="S405">
        <v>0</v>
      </c>
      <c r="U405">
        <v>0</v>
      </c>
      <c r="V405">
        <v>0</v>
      </c>
      <c r="X405">
        <v>0</v>
      </c>
      <c r="Y405">
        <v>0</v>
      </c>
      <c r="AA405">
        <v>0</v>
      </c>
      <c r="AB405">
        <v>0</v>
      </c>
      <c r="AC405">
        <f t="shared" si="19"/>
        <v>0</v>
      </c>
    </row>
    <row r="406" spans="1:32" x14ac:dyDescent="0.25">
      <c r="A406">
        <v>41</v>
      </c>
      <c r="B406" t="s">
        <v>53</v>
      </c>
      <c r="C406" t="s">
        <v>326</v>
      </c>
      <c r="D406" t="s">
        <v>164</v>
      </c>
      <c r="F406">
        <v>490</v>
      </c>
      <c r="G406">
        <v>150</v>
      </c>
      <c r="H406">
        <v>200</v>
      </c>
      <c r="I406">
        <v>17.149999999999999</v>
      </c>
      <c r="J406" t="s">
        <v>4</v>
      </c>
      <c r="K406">
        <v>20</v>
      </c>
      <c r="L406">
        <v>20</v>
      </c>
      <c r="M406">
        <v>20</v>
      </c>
      <c r="N406" t="s">
        <v>164</v>
      </c>
      <c r="O406">
        <v>2024</v>
      </c>
      <c r="P406">
        <v>0</v>
      </c>
      <c r="Q406">
        <v>0</v>
      </c>
      <c r="R406">
        <v>0</v>
      </c>
      <c r="S406">
        <v>0</v>
      </c>
      <c r="U406">
        <v>0</v>
      </c>
      <c r="V406">
        <v>0</v>
      </c>
      <c r="X406">
        <v>0</v>
      </c>
      <c r="Y406">
        <v>0</v>
      </c>
      <c r="AA406">
        <v>0</v>
      </c>
      <c r="AB406">
        <v>0</v>
      </c>
      <c r="AC406">
        <f t="shared" si="19"/>
        <v>0</v>
      </c>
    </row>
    <row r="407" spans="1:32" x14ac:dyDescent="0.25">
      <c r="A407">
        <v>41</v>
      </c>
      <c r="B407" t="s">
        <v>54</v>
      </c>
      <c r="C407" t="s">
        <v>327</v>
      </c>
      <c r="D407" t="s">
        <v>165</v>
      </c>
      <c r="F407">
        <v>160</v>
      </c>
      <c r="G407">
        <v>150</v>
      </c>
      <c r="H407">
        <v>90</v>
      </c>
      <c r="I407">
        <v>3.84</v>
      </c>
      <c r="J407" t="s">
        <v>6</v>
      </c>
      <c r="K407">
        <v>10</v>
      </c>
      <c r="L407">
        <v>10</v>
      </c>
      <c r="M407">
        <v>10</v>
      </c>
      <c r="N407" t="s">
        <v>164</v>
      </c>
      <c r="O407">
        <v>2024</v>
      </c>
      <c r="P407">
        <v>2</v>
      </c>
      <c r="Q407">
        <v>0</v>
      </c>
      <c r="R407">
        <v>0</v>
      </c>
      <c r="S407">
        <v>0</v>
      </c>
      <c r="U407">
        <v>2</v>
      </c>
      <c r="V407">
        <v>3</v>
      </c>
      <c r="X407">
        <v>0</v>
      </c>
      <c r="Y407">
        <v>0</v>
      </c>
      <c r="AA407">
        <v>0</v>
      </c>
      <c r="AB407">
        <v>0</v>
      </c>
      <c r="AC407">
        <f t="shared" si="19"/>
        <v>5</v>
      </c>
    </row>
    <row r="408" spans="1:32" x14ac:dyDescent="0.25">
      <c r="A408">
        <v>42</v>
      </c>
      <c r="B408" t="s">
        <v>41</v>
      </c>
      <c r="C408" t="s">
        <v>240</v>
      </c>
      <c r="D408" t="s">
        <v>165</v>
      </c>
      <c r="F408">
        <v>140</v>
      </c>
      <c r="G408">
        <v>120</v>
      </c>
      <c r="I408">
        <v>1.68</v>
      </c>
      <c r="J408" t="s">
        <v>4</v>
      </c>
      <c r="K408">
        <v>10</v>
      </c>
      <c r="L408">
        <v>20</v>
      </c>
      <c r="M408">
        <v>20</v>
      </c>
      <c r="N408" t="s">
        <v>164</v>
      </c>
      <c r="O408">
        <v>2024</v>
      </c>
      <c r="P408">
        <v>0</v>
      </c>
      <c r="Q408">
        <v>0</v>
      </c>
      <c r="R408">
        <v>0</v>
      </c>
      <c r="S408">
        <v>0</v>
      </c>
      <c r="U408">
        <v>0</v>
      </c>
      <c r="V408">
        <v>0</v>
      </c>
      <c r="X408">
        <v>0</v>
      </c>
      <c r="Y408">
        <v>0</v>
      </c>
      <c r="AA408">
        <v>0</v>
      </c>
      <c r="AB408">
        <v>0</v>
      </c>
      <c r="AC408">
        <f t="shared" si="19"/>
        <v>0</v>
      </c>
      <c r="AF408" t="s">
        <v>200</v>
      </c>
    </row>
    <row r="409" spans="1:32" x14ac:dyDescent="0.25">
      <c r="A409">
        <v>42</v>
      </c>
      <c r="B409" t="s">
        <v>42</v>
      </c>
      <c r="C409" t="s">
        <v>328</v>
      </c>
      <c r="D409" t="s">
        <v>164</v>
      </c>
      <c r="F409">
        <v>500</v>
      </c>
      <c r="G409">
        <v>120</v>
      </c>
      <c r="H409">
        <v>80</v>
      </c>
      <c r="I409">
        <v>10</v>
      </c>
      <c r="J409" t="s">
        <v>8</v>
      </c>
      <c r="K409">
        <v>30</v>
      </c>
      <c r="L409">
        <v>25</v>
      </c>
      <c r="M409">
        <v>25</v>
      </c>
      <c r="N409" t="s">
        <v>164</v>
      </c>
      <c r="O409">
        <v>2024</v>
      </c>
      <c r="P409">
        <v>0</v>
      </c>
      <c r="Q409">
        <v>0</v>
      </c>
      <c r="R409">
        <v>0</v>
      </c>
      <c r="S409">
        <v>0</v>
      </c>
      <c r="U409">
        <v>0</v>
      </c>
      <c r="V409">
        <v>0</v>
      </c>
      <c r="X409">
        <v>0</v>
      </c>
      <c r="Y409">
        <v>0</v>
      </c>
      <c r="AA409">
        <v>2</v>
      </c>
      <c r="AB409">
        <v>2</v>
      </c>
      <c r="AC409">
        <f t="shared" si="19"/>
        <v>4</v>
      </c>
    </row>
    <row r="410" spans="1:32" x14ac:dyDescent="0.25">
      <c r="A410">
        <v>42</v>
      </c>
      <c r="B410" t="s">
        <v>46</v>
      </c>
      <c r="C410" t="s">
        <v>329</v>
      </c>
      <c r="D410" t="s">
        <v>164</v>
      </c>
      <c r="F410">
        <v>500</v>
      </c>
      <c r="G410">
        <v>210</v>
      </c>
      <c r="H410">
        <v>300</v>
      </c>
      <c r="I410">
        <v>25.5</v>
      </c>
      <c r="J410" t="s">
        <v>6</v>
      </c>
      <c r="K410">
        <v>10</v>
      </c>
      <c r="L410">
        <v>10</v>
      </c>
      <c r="M410">
        <v>10</v>
      </c>
      <c r="N410" t="s">
        <v>164</v>
      </c>
      <c r="O410">
        <v>2024</v>
      </c>
      <c r="P410">
        <v>2</v>
      </c>
      <c r="Q410">
        <v>5</v>
      </c>
      <c r="R410">
        <v>9</v>
      </c>
      <c r="S410">
        <v>14</v>
      </c>
      <c r="X410">
        <v>0</v>
      </c>
      <c r="Y410">
        <v>0</v>
      </c>
      <c r="AA410">
        <v>12</v>
      </c>
      <c r="AB410">
        <v>11</v>
      </c>
      <c r="AC410">
        <f t="shared" si="19"/>
        <v>23</v>
      </c>
    </row>
    <row r="411" spans="1:32" x14ac:dyDescent="0.25">
      <c r="A411">
        <v>42</v>
      </c>
      <c r="B411" t="s">
        <v>34</v>
      </c>
      <c r="C411" t="s">
        <v>330</v>
      </c>
      <c r="D411" t="s">
        <v>164</v>
      </c>
      <c r="F411">
        <v>520</v>
      </c>
      <c r="G411">
        <v>210</v>
      </c>
      <c r="H411">
        <v>300</v>
      </c>
      <c r="I411">
        <v>26.52</v>
      </c>
      <c r="J411" t="s">
        <v>4</v>
      </c>
      <c r="K411">
        <v>20</v>
      </c>
      <c r="L411">
        <v>20</v>
      </c>
      <c r="M411">
        <v>20</v>
      </c>
      <c r="N411" t="s">
        <v>164</v>
      </c>
      <c r="O411">
        <v>2024</v>
      </c>
      <c r="P411">
        <v>3</v>
      </c>
      <c r="Q411">
        <v>0</v>
      </c>
      <c r="R411">
        <v>0</v>
      </c>
      <c r="S411">
        <v>0</v>
      </c>
      <c r="X411">
        <v>0</v>
      </c>
      <c r="Y411">
        <v>0</v>
      </c>
      <c r="AA411">
        <v>1</v>
      </c>
      <c r="AB411">
        <v>0</v>
      </c>
      <c r="AC411">
        <f t="shared" si="19"/>
        <v>1</v>
      </c>
    </row>
    <row r="412" spans="1:32" x14ac:dyDescent="0.25">
      <c r="A412">
        <v>42</v>
      </c>
      <c r="B412" t="s">
        <v>36</v>
      </c>
      <c r="C412" t="s">
        <v>241</v>
      </c>
      <c r="D412" t="s">
        <v>164</v>
      </c>
      <c r="F412">
        <v>500</v>
      </c>
      <c r="G412">
        <v>210</v>
      </c>
      <c r="H412">
        <v>280</v>
      </c>
      <c r="I412">
        <v>24.5</v>
      </c>
      <c r="J412" t="s">
        <v>8</v>
      </c>
      <c r="K412">
        <v>30</v>
      </c>
      <c r="L412">
        <v>30</v>
      </c>
      <c r="M412">
        <v>30</v>
      </c>
      <c r="N412" t="s">
        <v>164</v>
      </c>
      <c r="O412">
        <v>2024</v>
      </c>
      <c r="P412">
        <v>0</v>
      </c>
      <c r="Q412">
        <v>1</v>
      </c>
      <c r="R412">
        <v>0</v>
      </c>
      <c r="S412">
        <v>1</v>
      </c>
      <c r="X412">
        <v>0</v>
      </c>
      <c r="Y412">
        <v>1</v>
      </c>
      <c r="AA412">
        <v>0</v>
      </c>
      <c r="AB412">
        <v>0</v>
      </c>
      <c r="AC412">
        <f t="shared" si="19"/>
        <v>1</v>
      </c>
    </row>
    <row r="413" spans="1:32" x14ac:dyDescent="0.25">
      <c r="A413">
        <v>42</v>
      </c>
      <c r="B413" t="s">
        <v>37</v>
      </c>
      <c r="C413" t="s">
        <v>242</v>
      </c>
      <c r="D413" t="s">
        <v>164</v>
      </c>
      <c r="F413">
        <v>480</v>
      </c>
      <c r="G413">
        <v>230</v>
      </c>
      <c r="H413">
        <v>230</v>
      </c>
      <c r="I413">
        <v>22.08</v>
      </c>
      <c r="J413" t="s">
        <v>6</v>
      </c>
      <c r="K413">
        <v>10</v>
      </c>
      <c r="L413">
        <v>15</v>
      </c>
      <c r="M413">
        <v>15</v>
      </c>
      <c r="N413" t="s">
        <v>164</v>
      </c>
      <c r="O413">
        <v>2024</v>
      </c>
      <c r="P413">
        <v>0</v>
      </c>
      <c r="Q413">
        <v>3</v>
      </c>
      <c r="R413">
        <v>0</v>
      </c>
      <c r="S413">
        <v>3</v>
      </c>
      <c r="X413">
        <v>0</v>
      </c>
      <c r="Y413">
        <v>2</v>
      </c>
      <c r="AA413">
        <v>0</v>
      </c>
      <c r="AB413">
        <v>0</v>
      </c>
      <c r="AC413">
        <f t="shared" si="19"/>
        <v>2</v>
      </c>
    </row>
    <row r="414" spans="1:32" x14ac:dyDescent="0.25">
      <c r="A414">
        <v>42</v>
      </c>
      <c r="B414" t="s">
        <v>38</v>
      </c>
      <c r="C414" t="s">
        <v>243</v>
      </c>
      <c r="D414" t="s">
        <v>164</v>
      </c>
      <c r="F414">
        <v>570</v>
      </c>
      <c r="G414">
        <v>240</v>
      </c>
      <c r="H414">
        <v>230</v>
      </c>
      <c r="I414">
        <v>26.79</v>
      </c>
      <c r="J414" t="s">
        <v>4</v>
      </c>
      <c r="K414">
        <v>20</v>
      </c>
      <c r="L414">
        <v>25</v>
      </c>
      <c r="M414">
        <v>25</v>
      </c>
      <c r="N414" t="s">
        <v>164</v>
      </c>
      <c r="O414">
        <v>2024</v>
      </c>
      <c r="P414">
        <v>0</v>
      </c>
      <c r="Q414">
        <v>0</v>
      </c>
      <c r="R414">
        <v>0</v>
      </c>
      <c r="S414">
        <v>0</v>
      </c>
      <c r="X414">
        <v>0</v>
      </c>
      <c r="Y414">
        <v>1</v>
      </c>
      <c r="AA414">
        <v>0</v>
      </c>
      <c r="AB414">
        <v>0</v>
      </c>
      <c r="AC414">
        <f t="shared" si="19"/>
        <v>1</v>
      </c>
    </row>
    <row r="415" spans="1:32" x14ac:dyDescent="0.25">
      <c r="A415">
        <v>42</v>
      </c>
      <c r="B415" t="s">
        <v>39</v>
      </c>
      <c r="C415" t="s">
        <v>244</v>
      </c>
      <c r="D415" t="s">
        <v>164</v>
      </c>
      <c r="F415">
        <v>520</v>
      </c>
      <c r="G415">
        <v>220</v>
      </c>
      <c r="H415">
        <v>260</v>
      </c>
      <c r="I415">
        <v>24.96</v>
      </c>
      <c r="J415" t="s">
        <v>8</v>
      </c>
      <c r="K415">
        <v>30</v>
      </c>
      <c r="L415">
        <v>30</v>
      </c>
      <c r="M415">
        <v>30</v>
      </c>
      <c r="N415" t="s">
        <v>164</v>
      </c>
      <c r="O415">
        <v>2024</v>
      </c>
      <c r="P415">
        <v>0</v>
      </c>
      <c r="Q415">
        <v>0</v>
      </c>
      <c r="R415">
        <v>0</v>
      </c>
      <c r="S415">
        <v>0</v>
      </c>
      <c r="X415">
        <v>0</v>
      </c>
      <c r="Y415">
        <v>0</v>
      </c>
      <c r="AA415">
        <v>0</v>
      </c>
      <c r="AB415">
        <v>0</v>
      </c>
      <c r="AC415">
        <f t="shared" si="19"/>
        <v>0</v>
      </c>
    </row>
    <row r="416" spans="1:32" x14ac:dyDescent="0.25">
      <c r="A416">
        <v>42</v>
      </c>
      <c r="B416" t="s">
        <v>35</v>
      </c>
      <c r="C416" t="s">
        <v>331</v>
      </c>
      <c r="D416" t="s">
        <v>164</v>
      </c>
      <c r="F416">
        <v>450</v>
      </c>
      <c r="G416">
        <v>220</v>
      </c>
      <c r="H416">
        <v>220</v>
      </c>
      <c r="I416">
        <v>19.8</v>
      </c>
      <c r="J416" t="s">
        <v>6</v>
      </c>
      <c r="K416">
        <v>10</v>
      </c>
      <c r="L416">
        <v>10</v>
      </c>
      <c r="M416">
        <v>10</v>
      </c>
      <c r="N416" t="s">
        <v>164</v>
      </c>
      <c r="O416">
        <v>2024</v>
      </c>
      <c r="P416">
        <v>0</v>
      </c>
      <c r="Q416">
        <v>1</v>
      </c>
      <c r="R416">
        <v>0</v>
      </c>
      <c r="S416">
        <v>1</v>
      </c>
      <c r="X416">
        <v>0</v>
      </c>
      <c r="Y416">
        <v>0</v>
      </c>
      <c r="AA416">
        <v>0</v>
      </c>
      <c r="AB416">
        <v>0</v>
      </c>
      <c r="AC416">
        <f t="shared" si="19"/>
        <v>0</v>
      </c>
    </row>
    <row r="417" spans="1:32" x14ac:dyDescent="0.25">
      <c r="A417">
        <v>42</v>
      </c>
      <c r="B417" t="s">
        <v>43</v>
      </c>
      <c r="C417" t="s">
        <v>245</v>
      </c>
      <c r="D417" t="s">
        <v>164</v>
      </c>
      <c r="F417">
        <v>810</v>
      </c>
      <c r="G417">
        <v>220</v>
      </c>
      <c r="H417">
        <v>240</v>
      </c>
      <c r="I417">
        <v>37.26</v>
      </c>
      <c r="J417" t="s">
        <v>4</v>
      </c>
      <c r="K417">
        <v>20</v>
      </c>
      <c r="L417">
        <v>20</v>
      </c>
      <c r="M417">
        <v>20</v>
      </c>
      <c r="N417" t="s">
        <v>164</v>
      </c>
      <c r="O417">
        <v>2024</v>
      </c>
      <c r="P417">
        <v>0</v>
      </c>
      <c r="Q417">
        <v>0</v>
      </c>
      <c r="R417">
        <v>0</v>
      </c>
      <c r="S417">
        <v>0</v>
      </c>
      <c r="U417">
        <v>0</v>
      </c>
      <c r="V417">
        <v>0</v>
      </c>
      <c r="X417">
        <v>0</v>
      </c>
      <c r="Y417">
        <v>0</v>
      </c>
      <c r="AA417">
        <v>0</v>
      </c>
      <c r="AB417">
        <v>0</v>
      </c>
      <c r="AC417">
        <f t="shared" si="19"/>
        <v>0</v>
      </c>
    </row>
    <row r="418" spans="1:32" x14ac:dyDescent="0.25">
      <c r="A418">
        <v>44</v>
      </c>
      <c r="B418" t="s">
        <v>40</v>
      </c>
      <c r="C418" t="s">
        <v>332</v>
      </c>
      <c r="D418" t="s">
        <v>164</v>
      </c>
      <c r="F418">
        <v>370</v>
      </c>
      <c r="G418">
        <v>200</v>
      </c>
      <c r="H418">
        <v>230</v>
      </c>
      <c r="I418">
        <v>15.91</v>
      </c>
      <c r="J418" t="s">
        <v>4</v>
      </c>
      <c r="K418">
        <v>20</v>
      </c>
      <c r="L418">
        <v>20</v>
      </c>
      <c r="M418">
        <v>20</v>
      </c>
      <c r="N418" t="s">
        <v>164</v>
      </c>
      <c r="O418">
        <v>2024</v>
      </c>
      <c r="P418">
        <v>0</v>
      </c>
      <c r="Q418">
        <v>0</v>
      </c>
      <c r="R418">
        <v>0</v>
      </c>
      <c r="S418">
        <v>0</v>
      </c>
      <c r="U418">
        <v>0</v>
      </c>
      <c r="V418">
        <v>0</v>
      </c>
      <c r="X418">
        <v>0</v>
      </c>
      <c r="Y418">
        <v>0</v>
      </c>
      <c r="AA418">
        <v>1</v>
      </c>
      <c r="AB418">
        <v>3</v>
      </c>
      <c r="AC418">
        <f t="shared" si="19"/>
        <v>4</v>
      </c>
      <c r="AF418" t="s">
        <v>193</v>
      </c>
    </row>
    <row r="419" spans="1:32" x14ac:dyDescent="0.25">
      <c r="A419">
        <v>44</v>
      </c>
      <c r="B419" t="s">
        <v>41</v>
      </c>
      <c r="C419" t="s">
        <v>333</v>
      </c>
      <c r="D419" t="s">
        <v>164</v>
      </c>
      <c r="F419">
        <v>450</v>
      </c>
      <c r="G419">
        <v>200</v>
      </c>
      <c r="H419">
        <v>270</v>
      </c>
      <c r="I419">
        <v>21.15</v>
      </c>
      <c r="J419" t="s">
        <v>6</v>
      </c>
      <c r="K419">
        <v>10</v>
      </c>
      <c r="L419">
        <v>15</v>
      </c>
      <c r="M419">
        <v>15</v>
      </c>
      <c r="N419" t="s">
        <v>164</v>
      </c>
      <c r="O419">
        <v>2024</v>
      </c>
      <c r="P419">
        <v>0</v>
      </c>
      <c r="Q419">
        <v>0</v>
      </c>
      <c r="R419">
        <v>0</v>
      </c>
      <c r="S419">
        <v>0</v>
      </c>
      <c r="X419">
        <v>0</v>
      </c>
      <c r="Y419">
        <v>0</v>
      </c>
      <c r="AA419">
        <v>3</v>
      </c>
      <c r="AB419">
        <v>1</v>
      </c>
      <c r="AC419">
        <f t="shared" si="19"/>
        <v>4</v>
      </c>
      <c r="AF419" t="s">
        <v>193</v>
      </c>
    </row>
    <row r="420" spans="1:32" x14ac:dyDescent="0.25">
      <c r="A420">
        <v>44</v>
      </c>
      <c r="B420" t="s">
        <v>42</v>
      </c>
      <c r="C420" t="s">
        <v>334</v>
      </c>
      <c r="D420" t="s">
        <v>164</v>
      </c>
      <c r="F420">
        <v>440</v>
      </c>
      <c r="G420">
        <v>200</v>
      </c>
      <c r="H420">
        <v>270</v>
      </c>
      <c r="I420">
        <v>20.68</v>
      </c>
      <c r="J420" t="s">
        <v>8</v>
      </c>
      <c r="K420">
        <v>30</v>
      </c>
      <c r="L420">
        <v>30</v>
      </c>
      <c r="M420">
        <v>30</v>
      </c>
      <c r="N420" t="s">
        <v>164</v>
      </c>
      <c r="O420">
        <v>2024</v>
      </c>
      <c r="P420">
        <v>0</v>
      </c>
      <c r="Q420">
        <v>0</v>
      </c>
      <c r="R420">
        <v>0</v>
      </c>
      <c r="S420">
        <v>0</v>
      </c>
      <c r="X420">
        <v>0</v>
      </c>
      <c r="Y420">
        <v>0</v>
      </c>
      <c r="AA420">
        <v>0</v>
      </c>
      <c r="AB420">
        <v>6</v>
      </c>
      <c r="AC420">
        <f t="shared" si="19"/>
        <v>6</v>
      </c>
      <c r="AF420" t="s">
        <v>196</v>
      </c>
    </row>
    <row r="421" spans="1:32" x14ac:dyDescent="0.25">
      <c r="A421">
        <v>44</v>
      </c>
      <c r="B421" t="s">
        <v>46</v>
      </c>
      <c r="C421" t="s">
        <v>335</v>
      </c>
      <c r="D421" t="s">
        <v>164</v>
      </c>
      <c r="F421">
        <v>490</v>
      </c>
      <c r="G421">
        <v>200</v>
      </c>
      <c r="H421">
        <v>300</v>
      </c>
      <c r="I421">
        <v>24.5</v>
      </c>
      <c r="J421" t="s">
        <v>4</v>
      </c>
      <c r="K421">
        <v>20</v>
      </c>
      <c r="L421">
        <v>25</v>
      </c>
      <c r="M421">
        <v>25</v>
      </c>
      <c r="N421" t="s">
        <v>164</v>
      </c>
      <c r="O421">
        <v>2024</v>
      </c>
      <c r="P421">
        <v>0</v>
      </c>
      <c r="Q421">
        <v>0</v>
      </c>
      <c r="R421">
        <v>0</v>
      </c>
      <c r="S421">
        <v>0</v>
      </c>
      <c r="X421">
        <v>0</v>
      </c>
      <c r="Y421">
        <v>0</v>
      </c>
      <c r="AA421">
        <v>1</v>
      </c>
      <c r="AB421">
        <v>1</v>
      </c>
      <c r="AC421">
        <f t="shared" si="19"/>
        <v>2</v>
      </c>
      <c r="AF421" t="s">
        <v>196</v>
      </c>
    </row>
    <row r="422" spans="1:32" x14ac:dyDescent="0.25">
      <c r="A422">
        <v>44</v>
      </c>
      <c r="B422" t="s">
        <v>34</v>
      </c>
      <c r="C422" t="s">
        <v>336</v>
      </c>
      <c r="D422" t="s">
        <v>164</v>
      </c>
      <c r="F422">
        <v>570</v>
      </c>
      <c r="H422">
        <v>450</v>
      </c>
      <c r="I422">
        <v>25.65</v>
      </c>
      <c r="J422" t="s">
        <v>6</v>
      </c>
      <c r="K422">
        <v>10</v>
      </c>
      <c r="L422">
        <v>15</v>
      </c>
      <c r="M422">
        <v>15</v>
      </c>
      <c r="N422" t="s">
        <v>164</v>
      </c>
      <c r="O422">
        <v>2024</v>
      </c>
      <c r="P422">
        <v>0</v>
      </c>
      <c r="Q422">
        <v>0</v>
      </c>
      <c r="R422">
        <v>0</v>
      </c>
      <c r="S422">
        <v>0</v>
      </c>
      <c r="U422">
        <v>0</v>
      </c>
      <c r="V422">
        <v>0</v>
      </c>
      <c r="X422">
        <v>0</v>
      </c>
      <c r="Y422">
        <v>0</v>
      </c>
      <c r="AA422">
        <v>0</v>
      </c>
      <c r="AB422">
        <v>0</v>
      </c>
      <c r="AC422">
        <f t="shared" si="19"/>
        <v>0</v>
      </c>
      <c r="AF422" t="s">
        <v>193</v>
      </c>
    </row>
    <row r="423" spans="1:32" x14ac:dyDescent="0.25">
      <c r="A423">
        <v>45</v>
      </c>
      <c r="B423" t="s">
        <v>41</v>
      </c>
      <c r="C423" t="s">
        <v>337</v>
      </c>
      <c r="D423" t="s">
        <v>164</v>
      </c>
      <c r="F423">
        <v>370</v>
      </c>
      <c r="G423">
        <v>60</v>
      </c>
      <c r="H423">
        <v>270</v>
      </c>
      <c r="I423">
        <v>12.21</v>
      </c>
      <c r="J423" t="s">
        <v>4</v>
      </c>
      <c r="K423">
        <v>20</v>
      </c>
      <c r="L423">
        <v>20</v>
      </c>
      <c r="M423">
        <v>20</v>
      </c>
      <c r="N423" t="s">
        <v>164</v>
      </c>
      <c r="O423">
        <v>2024</v>
      </c>
      <c r="P423">
        <v>0</v>
      </c>
      <c r="Q423">
        <v>0</v>
      </c>
      <c r="R423">
        <v>0</v>
      </c>
      <c r="S423">
        <v>0</v>
      </c>
      <c r="U423">
        <v>0</v>
      </c>
      <c r="V423">
        <v>0</v>
      </c>
      <c r="X423">
        <v>0</v>
      </c>
      <c r="Y423">
        <v>0</v>
      </c>
      <c r="AA423">
        <v>0</v>
      </c>
      <c r="AB423">
        <v>0</v>
      </c>
      <c r="AC423">
        <f t="shared" si="19"/>
        <v>0</v>
      </c>
      <c r="AF423" t="s">
        <v>196</v>
      </c>
    </row>
    <row r="424" spans="1:32" x14ac:dyDescent="0.25">
      <c r="A424">
        <v>45</v>
      </c>
      <c r="B424" t="s">
        <v>42</v>
      </c>
      <c r="C424" t="s">
        <v>338</v>
      </c>
      <c r="D424" t="s">
        <v>165</v>
      </c>
      <c r="F424">
        <v>420</v>
      </c>
      <c r="G424">
        <v>60</v>
      </c>
      <c r="H424">
        <v>330</v>
      </c>
      <c r="I424">
        <v>16.38</v>
      </c>
      <c r="J424" t="s">
        <v>8</v>
      </c>
      <c r="K424">
        <v>30</v>
      </c>
      <c r="L424">
        <v>35</v>
      </c>
      <c r="M424">
        <v>35</v>
      </c>
      <c r="N424" t="s">
        <v>164</v>
      </c>
      <c r="O424">
        <v>2024</v>
      </c>
      <c r="P424">
        <v>0</v>
      </c>
      <c r="Q424">
        <v>0</v>
      </c>
      <c r="R424">
        <v>0</v>
      </c>
      <c r="S424">
        <v>0</v>
      </c>
      <c r="U424">
        <v>0</v>
      </c>
      <c r="V424">
        <v>2</v>
      </c>
      <c r="X424">
        <v>0</v>
      </c>
      <c r="Y424">
        <v>0</v>
      </c>
      <c r="AA424">
        <v>0</v>
      </c>
      <c r="AB424">
        <v>0</v>
      </c>
      <c r="AC424">
        <f t="shared" si="19"/>
        <v>2</v>
      </c>
      <c r="AF424" t="s">
        <v>196</v>
      </c>
    </row>
    <row r="425" spans="1:32" x14ac:dyDescent="0.25">
      <c r="A425">
        <v>46</v>
      </c>
      <c r="B425" t="s">
        <v>41</v>
      </c>
      <c r="C425" t="s">
        <v>339</v>
      </c>
      <c r="D425" t="s">
        <v>164</v>
      </c>
      <c r="F425">
        <v>440</v>
      </c>
      <c r="G425">
        <v>220</v>
      </c>
      <c r="H425">
        <v>240</v>
      </c>
      <c r="I425">
        <v>20.239999999999998</v>
      </c>
      <c r="J425" t="s">
        <v>6</v>
      </c>
      <c r="K425">
        <v>10</v>
      </c>
      <c r="L425">
        <v>15</v>
      </c>
      <c r="M425">
        <v>15</v>
      </c>
      <c r="N425" t="s">
        <v>164</v>
      </c>
      <c r="O425">
        <v>2024</v>
      </c>
      <c r="P425">
        <v>0</v>
      </c>
      <c r="Q425">
        <v>0</v>
      </c>
      <c r="R425">
        <v>0</v>
      </c>
      <c r="S425">
        <v>0</v>
      </c>
      <c r="U425">
        <v>0</v>
      </c>
      <c r="V425">
        <v>0</v>
      </c>
      <c r="X425">
        <v>0</v>
      </c>
      <c r="Y425">
        <v>0</v>
      </c>
      <c r="AA425">
        <v>0</v>
      </c>
      <c r="AB425">
        <v>0</v>
      </c>
      <c r="AC425">
        <f t="shared" si="19"/>
        <v>0</v>
      </c>
      <c r="AF425" t="s">
        <v>193</v>
      </c>
    </row>
    <row r="426" spans="1:32" x14ac:dyDescent="0.25">
      <c r="A426">
        <v>46</v>
      </c>
      <c r="B426" t="s">
        <v>42</v>
      </c>
      <c r="C426" t="s">
        <v>340</v>
      </c>
      <c r="D426" t="s">
        <v>164</v>
      </c>
      <c r="F426">
        <v>460</v>
      </c>
      <c r="G426">
        <v>220</v>
      </c>
      <c r="H426">
        <v>240</v>
      </c>
      <c r="I426">
        <v>21.16</v>
      </c>
      <c r="J426" t="s">
        <v>4</v>
      </c>
      <c r="K426">
        <v>20</v>
      </c>
      <c r="L426">
        <v>25</v>
      </c>
      <c r="M426">
        <v>25</v>
      </c>
      <c r="N426" t="s">
        <v>164</v>
      </c>
      <c r="O426">
        <v>2024</v>
      </c>
      <c r="P426">
        <v>0</v>
      </c>
      <c r="Q426">
        <v>0</v>
      </c>
      <c r="R426">
        <v>0</v>
      </c>
      <c r="S426">
        <v>0</v>
      </c>
      <c r="X426">
        <v>0</v>
      </c>
      <c r="Y426">
        <v>0</v>
      </c>
      <c r="AA426">
        <v>0</v>
      </c>
      <c r="AB426">
        <v>0</v>
      </c>
      <c r="AC426">
        <f t="shared" si="19"/>
        <v>0</v>
      </c>
      <c r="AF426" t="s">
        <v>193</v>
      </c>
    </row>
    <row r="427" spans="1:32" x14ac:dyDescent="0.25">
      <c r="A427">
        <v>46</v>
      </c>
      <c r="B427" t="s">
        <v>46</v>
      </c>
      <c r="C427" t="s">
        <v>246</v>
      </c>
      <c r="D427" t="s">
        <v>164</v>
      </c>
      <c r="F427">
        <v>490</v>
      </c>
      <c r="G427">
        <v>220</v>
      </c>
      <c r="H427">
        <v>240</v>
      </c>
      <c r="I427">
        <v>22.54</v>
      </c>
      <c r="J427" t="s">
        <v>8</v>
      </c>
      <c r="K427">
        <v>30</v>
      </c>
      <c r="L427">
        <v>35</v>
      </c>
      <c r="M427">
        <v>35</v>
      </c>
      <c r="N427" t="s">
        <v>164</v>
      </c>
      <c r="O427">
        <v>2024</v>
      </c>
      <c r="P427">
        <v>0</v>
      </c>
      <c r="Q427">
        <v>0</v>
      </c>
      <c r="R427">
        <v>0</v>
      </c>
      <c r="S427">
        <v>0</v>
      </c>
      <c r="X427">
        <v>0</v>
      </c>
      <c r="Y427">
        <v>0</v>
      </c>
      <c r="AA427">
        <v>1</v>
      </c>
      <c r="AB427">
        <v>0</v>
      </c>
      <c r="AC427">
        <f t="shared" ref="AC427:AC444" si="20">SUM(U427:AB427)</f>
        <v>1</v>
      </c>
      <c r="AF427" t="s">
        <v>193</v>
      </c>
    </row>
    <row r="428" spans="1:32" x14ac:dyDescent="0.25">
      <c r="A428">
        <v>46</v>
      </c>
      <c r="B428" t="s">
        <v>34</v>
      </c>
      <c r="C428" t="s">
        <v>341</v>
      </c>
      <c r="D428" t="s">
        <v>164</v>
      </c>
      <c r="F428">
        <v>580</v>
      </c>
      <c r="G428">
        <v>220</v>
      </c>
      <c r="H428">
        <v>240</v>
      </c>
      <c r="I428">
        <v>26.68</v>
      </c>
      <c r="J428" t="s">
        <v>6</v>
      </c>
      <c r="K428">
        <v>10</v>
      </c>
      <c r="L428">
        <v>15</v>
      </c>
      <c r="M428">
        <v>15</v>
      </c>
      <c r="N428" t="s">
        <v>164</v>
      </c>
      <c r="O428">
        <v>2024</v>
      </c>
      <c r="P428">
        <v>0</v>
      </c>
      <c r="Q428">
        <v>5</v>
      </c>
      <c r="R428">
        <v>0</v>
      </c>
      <c r="S428">
        <v>5</v>
      </c>
      <c r="X428">
        <v>0</v>
      </c>
      <c r="Y428">
        <v>0</v>
      </c>
      <c r="AA428">
        <v>1</v>
      </c>
      <c r="AB428">
        <v>1</v>
      </c>
      <c r="AC428">
        <f t="shared" si="20"/>
        <v>2</v>
      </c>
      <c r="AF428" t="s">
        <v>193</v>
      </c>
    </row>
    <row r="429" spans="1:32" x14ac:dyDescent="0.25">
      <c r="A429">
        <v>46</v>
      </c>
      <c r="B429" t="s">
        <v>36</v>
      </c>
      <c r="C429" t="s">
        <v>342</v>
      </c>
      <c r="D429" t="s">
        <v>164</v>
      </c>
      <c r="F429">
        <v>470</v>
      </c>
      <c r="G429">
        <v>220</v>
      </c>
      <c r="H429">
        <v>240</v>
      </c>
      <c r="I429">
        <v>21.62</v>
      </c>
      <c r="J429" t="s">
        <v>4</v>
      </c>
      <c r="K429">
        <v>20</v>
      </c>
      <c r="L429">
        <v>25</v>
      </c>
      <c r="M429">
        <v>25</v>
      </c>
      <c r="N429" t="s">
        <v>164</v>
      </c>
      <c r="O429">
        <v>2024</v>
      </c>
      <c r="P429">
        <v>0</v>
      </c>
      <c r="Q429">
        <v>0</v>
      </c>
      <c r="R429">
        <v>0</v>
      </c>
      <c r="S429">
        <v>0</v>
      </c>
      <c r="X429">
        <v>0</v>
      </c>
      <c r="Y429">
        <v>0</v>
      </c>
      <c r="AA429">
        <v>2</v>
      </c>
      <c r="AB429">
        <v>5</v>
      </c>
      <c r="AC429">
        <f t="shared" si="20"/>
        <v>7</v>
      </c>
      <c r="AF429" t="s">
        <v>193</v>
      </c>
    </row>
    <row r="430" spans="1:32" x14ac:dyDescent="0.25">
      <c r="A430">
        <v>46</v>
      </c>
      <c r="B430" t="s">
        <v>37</v>
      </c>
      <c r="C430" t="s">
        <v>343</v>
      </c>
      <c r="D430" t="s">
        <v>164</v>
      </c>
      <c r="F430">
        <v>480</v>
      </c>
      <c r="G430">
        <v>220</v>
      </c>
      <c r="H430">
        <v>250</v>
      </c>
      <c r="I430">
        <v>22.56</v>
      </c>
      <c r="J430" t="s">
        <v>8</v>
      </c>
      <c r="K430">
        <v>30</v>
      </c>
      <c r="L430">
        <v>35</v>
      </c>
      <c r="M430">
        <v>35</v>
      </c>
      <c r="N430" t="s">
        <v>164</v>
      </c>
      <c r="O430">
        <v>2024</v>
      </c>
      <c r="P430">
        <v>0</v>
      </c>
      <c r="Q430">
        <v>0</v>
      </c>
      <c r="R430">
        <v>0</v>
      </c>
      <c r="S430">
        <v>0</v>
      </c>
      <c r="X430">
        <v>0</v>
      </c>
      <c r="Y430">
        <v>0</v>
      </c>
      <c r="AA430">
        <v>2</v>
      </c>
      <c r="AB430">
        <v>7</v>
      </c>
      <c r="AC430">
        <f t="shared" si="20"/>
        <v>9</v>
      </c>
      <c r="AF430" t="s">
        <v>193</v>
      </c>
    </row>
    <row r="431" spans="1:32" x14ac:dyDescent="0.25">
      <c r="A431">
        <v>46</v>
      </c>
      <c r="B431" t="s">
        <v>38</v>
      </c>
      <c r="C431" t="s">
        <v>344</v>
      </c>
      <c r="D431" t="s">
        <v>164</v>
      </c>
      <c r="F431">
        <v>580</v>
      </c>
      <c r="G431">
        <v>220</v>
      </c>
      <c r="H431">
        <v>250</v>
      </c>
      <c r="I431">
        <v>27.26</v>
      </c>
      <c r="J431" t="s">
        <v>6</v>
      </c>
      <c r="K431">
        <v>10</v>
      </c>
      <c r="L431">
        <v>10</v>
      </c>
      <c r="M431">
        <v>10</v>
      </c>
      <c r="N431" t="s">
        <v>164</v>
      </c>
      <c r="O431">
        <v>2024</v>
      </c>
      <c r="P431">
        <v>11</v>
      </c>
      <c r="Q431">
        <v>1</v>
      </c>
      <c r="R431">
        <v>0</v>
      </c>
      <c r="S431">
        <v>1</v>
      </c>
      <c r="U431">
        <v>1</v>
      </c>
      <c r="V431">
        <v>2</v>
      </c>
      <c r="X431">
        <v>0</v>
      </c>
      <c r="Y431">
        <v>0</v>
      </c>
      <c r="AA431">
        <v>0</v>
      </c>
      <c r="AB431">
        <v>0</v>
      </c>
      <c r="AC431">
        <f t="shared" si="20"/>
        <v>3</v>
      </c>
      <c r="AF431" t="s">
        <v>193</v>
      </c>
    </row>
    <row r="432" spans="1:32" x14ac:dyDescent="0.25">
      <c r="A432">
        <v>47</v>
      </c>
      <c r="C432" t="s">
        <v>345</v>
      </c>
      <c r="D432" t="s">
        <v>164</v>
      </c>
      <c r="F432">
        <v>1400</v>
      </c>
      <c r="G432">
        <v>220</v>
      </c>
      <c r="H432">
        <v>220</v>
      </c>
      <c r="I432">
        <v>61.6</v>
      </c>
      <c r="J432" t="s">
        <v>8</v>
      </c>
      <c r="K432">
        <v>30</v>
      </c>
      <c r="L432">
        <v>35</v>
      </c>
      <c r="M432">
        <v>35</v>
      </c>
      <c r="N432" t="s">
        <v>164</v>
      </c>
      <c r="O432">
        <v>2024</v>
      </c>
      <c r="P432">
        <v>60</v>
      </c>
      <c r="Q432">
        <v>4</v>
      </c>
      <c r="R432">
        <v>2</v>
      </c>
      <c r="S432">
        <v>6</v>
      </c>
      <c r="U432">
        <v>3</v>
      </c>
      <c r="V432">
        <v>0</v>
      </c>
      <c r="X432">
        <v>0</v>
      </c>
      <c r="Y432">
        <v>0</v>
      </c>
      <c r="AA432">
        <v>5</v>
      </c>
      <c r="AB432">
        <v>0</v>
      </c>
      <c r="AC432">
        <f t="shared" si="20"/>
        <v>8</v>
      </c>
      <c r="AF432" t="s">
        <v>193</v>
      </c>
    </row>
    <row r="433" spans="1:32" x14ac:dyDescent="0.25">
      <c r="A433">
        <v>102</v>
      </c>
      <c r="C433" t="s">
        <v>346</v>
      </c>
      <c r="D433" t="s">
        <v>165</v>
      </c>
      <c r="F433">
        <v>120</v>
      </c>
      <c r="H433">
        <v>130</v>
      </c>
      <c r="I433">
        <v>1.56</v>
      </c>
      <c r="J433" t="s">
        <v>4</v>
      </c>
      <c r="K433">
        <v>20</v>
      </c>
      <c r="M433">
        <v>20</v>
      </c>
      <c r="N433" t="s">
        <v>164</v>
      </c>
      <c r="O433">
        <v>2024</v>
      </c>
      <c r="P433" t="s">
        <v>182</v>
      </c>
      <c r="S433">
        <v>0</v>
      </c>
      <c r="AC433">
        <f t="shared" si="20"/>
        <v>0</v>
      </c>
      <c r="AF433" t="s">
        <v>194</v>
      </c>
    </row>
    <row r="434" spans="1:32" x14ac:dyDescent="0.25">
      <c r="A434">
        <v>48</v>
      </c>
      <c r="C434" t="s">
        <v>347</v>
      </c>
      <c r="D434" t="s">
        <v>164</v>
      </c>
      <c r="F434">
        <v>810</v>
      </c>
      <c r="G434">
        <v>200</v>
      </c>
      <c r="H434">
        <v>260</v>
      </c>
      <c r="I434">
        <v>37.26</v>
      </c>
      <c r="J434" t="s">
        <v>6</v>
      </c>
      <c r="K434">
        <v>10</v>
      </c>
      <c r="L434">
        <v>25</v>
      </c>
      <c r="M434">
        <v>25</v>
      </c>
      <c r="N434" t="s">
        <v>164</v>
      </c>
      <c r="O434">
        <v>2024</v>
      </c>
      <c r="P434">
        <v>15</v>
      </c>
      <c r="Q434">
        <v>0</v>
      </c>
      <c r="R434">
        <v>0</v>
      </c>
      <c r="S434">
        <v>0</v>
      </c>
      <c r="U434">
        <v>10</v>
      </c>
      <c r="V434">
        <v>30</v>
      </c>
      <c r="X434">
        <v>0</v>
      </c>
      <c r="Y434">
        <v>0</v>
      </c>
      <c r="AA434">
        <v>30</v>
      </c>
      <c r="AB434">
        <v>21</v>
      </c>
      <c r="AC434">
        <f t="shared" si="20"/>
        <v>91</v>
      </c>
      <c r="AF434" t="s">
        <v>193</v>
      </c>
    </row>
    <row r="435" spans="1:32" x14ac:dyDescent="0.25">
      <c r="A435">
        <v>49</v>
      </c>
      <c r="B435" t="s">
        <v>40</v>
      </c>
      <c r="C435" t="s">
        <v>348</v>
      </c>
      <c r="D435" t="s">
        <v>165</v>
      </c>
      <c r="F435">
        <v>170</v>
      </c>
      <c r="G435">
        <v>70</v>
      </c>
      <c r="H435">
        <v>130</v>
      </c>
      <c r="I435">
        <v>3.4</v>
      </c>
      <c r="J435" t="s">
        <v>4</v>
      </c>
      <c r="K435">
        <v>20</v>
      </c>
      <c r="L435">
        <v>20</v>
      </c>
      <c r="M435">
        <v>20</v>
      </c>
      <c r="N435" t="s">
        <v>164</v>
      </c>
      <c r="O435">
        <v>2024</v>
      </c>
      <c r="P435">
        <v>50</v>
      </c>
      <c r="Q435">
        <v>0</v>
      </c>
      <c r="R435">
        <v>0</v>
      </c>
      <c r="S435">
        <v>0</v>
      </c>
      <c r="U435">
        <v>10</v>
      </c>
      <c r="V435">
        <v>10</v>
      </c>
      <c r="X435">
        <v>2</v>
      </c>
      <c r="Y435">
        <v>1</v>
      </c>
      <c r="AA435">
        <v>0</v>
      </c>
      <c r="AB435">
        <v>0</v>
      </c>
      <c r="AC435">
        <f t="shared" si="20"/>
        <v>23</v>
      </c>
      <c r="AF435" t="s">
        <v>193</v>
      </c>
    </row>
    <row r="436" spans="1:32" x14ac:dyDescent="0.25">
      <c r="A436">
        <v>49</v>
      </c>
      <c r="B436" t="s">
        <v>41</v>
      </c>
      <c r="C436" t="s">
        <v>349</v>
      </c>
      <c r="D436" t="s">
        <v>165</v>
      </c>
      <c r="F436">
        <v>210</v>
      </c>
      <c r="G436">
        <v>110</v>
      </c>
      <c r="H436">
        <v>110</v>
      </c>
      <c r="I436">
        <v>4.62</v>
      </c>
      <c r="J436" t="s">
        <v>4</v>
      </c>
      <c r="K436">
        <v>20</v>
      </c>
      <c r="L436">
        <v>20</v>
      </c>
      <c r="M436">
        <v>20</v>
      </c>
      <c r="N436" t="s">
        <v>164</v>
      </c>
      <c r="O436">
        <v>2024</v>
      </c>
      <c r="P436">
        <v>15</v>
      </c>
      <c r="Q436">
        <v>0</v>
      </c>
      <c r="R436">
        <v>0</v>
      </c>
      <c r="S436">
        <v>0</v>
      </c>
      <c r="U436">
        <v>10</v>
      </c>
      <c r="V436">
        <v>50</v>
      </c>
      <c r="X436">
        <v>1</v>
      </c>
      <c r="Y436">
        <v>0</v>
      </c>
      <c r="AA436">
        <v>0</v>
      </c>
      <c r="AB436">
        <v>0</v>
      </c>
      <c r="AC436">
        <f t="shared" si="20"/>
        <v>61</v>
      </c>
    </row>
    <row r="437" spans="1:32" x14ac:dyDescent="0.25">
      <c r="A437">
        <v>50</v>
      </c>
      <c r="C437" t="s">
        <v>247</v>
      </c>
      <c r="D437" t="s">
        <v>165</v>
      </c>
      <c r="F437">
        <v>180</v>
      </c>
      <c r="G437">
        <v>90</v>
      </c>
      <c r="H437">
        <v>90</v>
      </c>
      <c r="I437">
        <v>3.24</v>
      </c>
      <c r="J437" t="s">
        <v>6</v>
      </c>
      <c r="K437">
        <v>10</v>
      </c>
      <c r="L437" t="s">
        <v>110</v>
      </c>
      <c r="M437">
        <v>10</v>
      </c>
      <c r="N437" t="s">
        <v>164</v>
      </c>
      <c r="O437">
        <v>2024</v>
      </c>
      <c r="P437" t="s">
        <v>182</v>
      </c>
      <c r="S437">
        <v>0</v>
      </c>
      <c r="AC437">
        <f t="shared" si="20"/>
        <v>0</v>
      </c>
      <c r="AF437" t="s">
        <v>194</v>
      </c>
    </row>
    <row r="438" spans="1:32" x14ac:dyDescent="0.25">
      <c r="A438">
        <v>51</v>
      </c>
      <c r="C438" t="s">
        <v>248</v>
      </c>
      <c r="D438" t="s">
        <v>165</v>
      </c>
      <c r="F438">
        <v>170</v>
      </c>
      <c r="H438">
        <v>190</v>
      </c>
      <c r="I438">
        <v>3.23</v>
      </c>
      <c r="J438" t="s">
        <v>6</v>
      </c>
      <c r="K438">
        <v>10</v>
      </c>
      <c r="L438" t="s">
        <v>110</v>
      </c>
      <c r="M438">
        <v>10</v>
      </c>
      <c r="N438" t="s">
        <v>164</v>
      </c>
      <c r="O438">
        <v>2024</v>
      </c>
      <c r="P438" t="s">
        <v>182</v>
      </c>
      <c r="S438">
        <v>0</v>
      </c>
      <c r="AC438">
        <f t="shared" si="20"/>
        <v>0</v>
      </c>
      <c r="AF438" t="s">
        <v>194</v>
      </c>
    </row>
    <row r="439" spans="1:32" x14ac:dyDescent="0.25">
      <c r="A439">
        <v>52</v>
      </c>
      <c r="B439" t="s">
        <v>40</v>
      </c>
      <c r="C439" t="s">
        <v>350</v>
      </c>
      <c r="D439" t="s">
        <v>164</v>
      </c>
      <c r="F439">
        <v>450</v>
      </c>
      <c r="G439">
        <v>200</v>
      </c>
      <c r="H439">
        <v>220</v>
      </c>
      <c r="I439">
        <v>18.899999999999999</v>
      </c>
      <c r="J439" t="s">
        <v>8</v>
      </c>
      <c r="K439">
        <v>30</v>
      </c>
      <c r="L439">
        <v>25</v>
      </c>
      <c r="M439">
        <v>25</v>
      </c>
      <c r="N439" t="s">
        <v>164</v>
      </c>
      <c r="O439">
        <v>2024</v>
      </c>
      <c r="P439">
        <v>2</v>
      </c>
      <c r="Q439">
        <v>0</v>
      </c>
      <c r="R439">
        <v>0</v>
      </c>
      <c r="S439">
        <v>0</v>
      </c>
      <c r="U439">
        <v>1</v>
      </c>
      <c r="V439">
        <v>0</v>
      </c>
      <c r="X439">
        <v>0</v>
      </c>
      <c r="Y439">
        <v>0</v>
      </c>
      <c r="AA439">
        <v>0</v>
      </c>
      <c r="AB439">
        <v>0</v>
      </c>
      <c r="AC439">
        <f t="shared" si="20"/>
        <v>1</v>
      </c>
      <c r="AF439" t="s">
        <v>195</v>
      </c>
    </row>
    <row r="440" spans="1:32" x14ac:dyDescent="0.25">
      <c r="A440">
        <v>52</v>
      </c>
      <c r="B440" t="s">
        <v>41</v>
      </c>
      <c r="C440" t="s">
        <v>249</v>
      </c>
      <c r="D440" t="s">
        <v>165</v>
      </c>
      <c r="F440">
        <v>170</v>
      </c>
      <c r="G440">
        <v>160</v>
      </c>
      <c r="I440">
        <v>2.72</v>
      </c>
      <c r="J440" t="s">
        <v>6</v>
      </c>
      <c r="K440">
        <v>10</v>
      </c>
      <c r="L440">
        <v>10</v>
      </c>
      <c r="M440">
        <v>10</v>
      </c>
      <c r="N440" t="s">
        <v>164</v>
      </c>
      <c r="O440">
        <v>2024</v>
      </c>
      <c r="P440" t="s">
        <v>182</v>
      </c>
      <c r="S440">
        <v>0</v>
      </c>
      <c r="AC440">
        <f t="shared" si="20"/>
        <v>0</v>
      </c>
      <c r="AF440" t="s">
        <v>194</v>
      </c>
    </row>
    <row r="441" spans="1:32" x14ac:dyDescent="0.25">
      <c r="A441">
        <v>53</v>
      </c>
      <c r="B441" t="s">
        <v>40</v>
      </c>
      <c r="C441" t="s">
        <v>250</v>
      </c>
      <c r="D441" t="s">
        <v>164</v>
      </c>
      <c r="F441">
        <v>440</v>
      </c>
      <c r="G441">
        <v>210</v>
      </c>
      <c r="H441">
        <v>220</v>
      </c>
      <c r="I441">
        <v>18.920000000000002</v>
      </c>
      <c r="J441" t="s">
        <v>8</v>
      </c>
      <c r="K441">
        <v>30</v>
      </c>
      <c r="L441">
        <v>30</v>
      </c>
      <c r="M441">
        <v>30</v>
      </c>
      <c r="N441" t="s">
        <v>164</v>
      </c>
      <c r="O441">
        <v>2024</v>
      </c>
      <c r="P441">
        <v>0</v>
      </c>
      <c r="Q441">
        <v>0</v>
      </c>
      <c r="R441">
        <v>0</v>
      </c>
      <c r="S441">
        <v>0</v>
      </c>
      <c r="U441">
        <v>0</v>
      </c>
      <c r="V441">
        <v>0</v>
      </c>
      <c r="X441">
        <v>0</v>
      </c>
      <c r="Y441">
        <v>0</v>
      </c>
      <c r="AA441">
        <v>0</v>
      </c>
      <c r="AB441">
        <v>0</v>
      </c>
      <c r="AC441">
        <f t="shared" si="20"/>
        <v>0</v>
      </c>
    </row>
    <row r="442" spans="1:32" x14ac:dyDescent="0.25">
      <c r="A442">
        <v>53</v>
      </c>
      <c r="B442" t="s">
        <v>41</v>
      </c>
      <c r="C442" t="s">
        <v>251</v>
      </c>
      <c r="D442" t="s">
        <v>164</v>
      </c>
      <c r="F442">
        <v>700</v>
      </c>
      <c r="G442">
        <v>210</v>
      </c>
      <c r="H442">
        <v>220</v>
      </c>
      <c r="I442">
        <v>30.1</v>
      </c>
      <c r="J442" t="s">
        <v>6</v>
      </c>
      <c r="K442">
        <v>10</v>
      </c>
      <c r="L442">
        <v>10</v>
      </c>
      <c r="M442">
        <v>10</v>
      </c>
      <c r="N442" t="s">
        <v>164</v>
      </c>
      <c r="O442">
        <v>2024</v>
      </c>
      <c r="P442">
        <v>0</v>
      </c>
      <c r="Q442">
        <v>0</v>
      </c>
      <c r="R442">
        <v>0</v>
      </c>
      <c r="S442">
        <v>0</v>
      </c>
      <c r="U442">
        <v>0</v>
      </c>
      <c r="V442">
        <v>0</v>
      </c>
      <c r="X442">
        <v>0</v>
      </c>
      <c r="Y442">
        <v>0</v>
      </c>
      <c r="AA442">
        <v>0</v>
      </c>
      <c r="AB442">
        <v>0</v>
      </c>
      <c r="AC442">
        <f t="shared" si="20"/>
        <v>0</v>
      </c>
    </row>
    <row r="443" spans="1:32" x14ac:dyDescent="0.25">
      <c r="A443">
        <v>53</v>
      </c>
      <c r="B443" t="s">
        <v>42</v>
      </c>
      <c r="C443" t="s">
        <v>351</v>
      </c>
      <c r="D443" t="s">
        <v>164</v>
      </c>
      <c r="F443">
        <v>180</v>
      </c>
      <c r="G443">
        <v>90</v>
      </c>
      <c r="H443">
        <v>90</v>
      </c>
      <c r="I443">
        <v>3.24</v>
      </c>
      <c r="J443" t="s">
        <v>4</v>
      </c>
      <c r="K443">
        <v>20</v>
      </c>
      <c r="L443">
        <v>20</v>
      </c>
      <c r="M443">
        <v>20</v>
      </c>
      <c r="N443" t="s">
        <v>164</v>
      </c>
      <c r="O443">
        <v>2024</v>
      </c>
      <c r="P443" t="s">
        <v>182</v>
      </c>
      <c r="S443">
        <v>0</v>
      </c>
      <c r="AC443">
        <f t="shared" si="20"/>
        <v>0</v>
      </c>
      <c r="AF443" t="s">
        <v>194</v>
      </c>
    </row>
    <row r="444" spans="1:32" x14ac:dyDescent="0.25">
      <c r="A444">
        <v>54</v>
      </c>
      <c r="C444" t="s">
        <v>252</v>
      </c>
      <c r="D444" t="s">
        <v>164</v>
      </c>
      <c r="F444">
        <v>380</v>
      </c>
      <c r="G444">
        <v>170</v>
      </c>
      <c r="H444">
        <v>260</v>
      </c>
      <c r="I444">
        <v>16.34</v>
      </c>
      <c r="J444" t="s">
        <v>6</v>
      </c>
      <c r="K444">
        <v>10</v>
      </c>
      <c r="L444">
        <v>10</v>
      </c>
      <c r="M444">
        <v>10</v>
      </c>
      <c r="N444" t="s">
        <v>164</v>
      </c>
      <c r="O444">
        <v>2024</v>
      </c>
      <c r="P444">
        <v>0</v>
      </c>
      <c r="Q444">
        <v>0</v>
      </c>
      <c r="R444">
        <v>0</v>
      </c>
      <c r="S444">
        <v>0</v>
      </c>
      <c r="U444">
        <v>1</v>
      </c>
      <c r="V444">
        <v>3</v>
      </c>
      <c r="X444">
        <v>0</v>
      </c>
      <c r="Y444">
        <v>0</v>
      </c>
      <c r="AA444">
        <v>0</v>
      </c>
      <c r="AB444">
        <v>0</v>
      </c>
      <c r="AC444">
        <f t="shared" si="20"/>
        <v>4</v>
      </c>
    </row>
  </sheetData>
  <mergeCells count="1">
    <mergeCell ref="P1:A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Long</vt:lpstr>
    </vt:vector>
  </TitlesOfParts>
  <Company>Trafikverket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Gummesson Nellie, PLnpna</dc:creator>
  <cp:lastModifiedBy>Juliana Dániel-Ferreira</cp:lastModifiedBy>
  <dcterms:created xsi:type="dcterms:W3CDTF">2022-06-13T13:08:20Z</dcterms:created>
  <dcterms:modified xsi:type="dcterms:W3CDTF">2024-11-14T14:01:57Z</dcterms:modified>
</cp:coreProperties>
</file>