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\Paper 2 Beta alpha diversity\Beta-Alpha-diversity\"/>
    </mc:Choice>
  </mc:AlternateContent>
  <bookViews>
    <workbookView xWindow="0" yWindow="0" windowWidth="28800" windowHeight="12300" activeTab="1"/>
  </bookViews>
  <sheets>
    <sheet name="Sheet1" sheetId="1" r:id="rId1"/>
    <sheet name="HRD" sheetId="2" r:id="rId2"/>
    <sheet name="LRD" sheetId="3" r:id="rId3"/>
  </sheets>
  <definedNames>
    <definedName name="_xlnm._FilterDatabase" localSheetId="1" hidden="1">HRD!$A$1:$E$17</definedName>
    <definedName name="_xlnm._FilterDatabase" localSheetId="2" hidden="1">LRD!$A$1:$E$17</definedName>
    <definedName name="_xlnm._FilterDatabase" localSheetId="0" hidden="1">Sheet1!$A$1:$E$33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2" l="1"/>
  <c r="Q13" i="2"/>
  <c r="Q12" i="2"/>
  <c r="Q11" i="2"/>
  <c r="K14" i="2"/>
  <c r="K13" i="2"/>
  <c r="K12" i="2"/>
  <c r="K11" i="2"/>
  <c r="Q14" i="3"/>
  <c r="Q13" i="3"/>
  <c r="Q12" i="3"/>
  <c r="Q11" i="3"/>
  <c r="K14" i="3"/>
  <c r="K13" i="3"/>
  <c r="K12" i="3"/>
  <c r="K11" i="3"/>
  <c r="E21" i="3" l="1"/>
  <c r="E20" i="3"/>
  <c r="E19" i="3"/>
  <c r="E21" i="2"/>
  <c r="E20" i="2"/>
  <c r="E19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<sst xmlns="http://schemas.openxmlformats.org/spreadsheetml/2006/main" count="153" uniqueCount="12">
  <si>
    <t>Len</t>
  </si>
  <si>
    <t>Sum</t>
  </si>
  <si>
    <t>Category</t>
  </si>
  <si>
    <t>NoPL.HRD</t>
  </si>
  <si>
    <t>PL.LRD</t>
  </si>
  <si>
    <t>PL.HRD</t>
  </si>
  <si>
    <t>NoPL.LRD</t>
  </si>
  <si>
    <t>Landscape</t>
  </si>
  <si>
    <t>Average</t>
  </si>
  <si>
    <t>Min</t>
  </si>
  <si>
    <t>Max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</si>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</sst>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="96" zoomScaleNormal="96" workbookViewId="0">
      <selection activeCell="H11" sqref="H11"/>
    </sheetView>
  </sheetViews>
  <sheetFormatPr defaultRowHeight="15" x14ac:dyDescent="0.25"/>
  <cols>
    <col min="3" max="3" width="15.28515625" bestFit="1" customWidth="1"/>
    <col min="4" max="4" width="14.7109375" bestFit="1" customWidth="1"/>
    <col min="5" max="5" width="15.28515625" bestFit="1" customWidth="1"/>
  </cols>
  <sheetData>
    <row r="1" spans="1:5" x14ac:dyDescent="0.25">
      <c r="A1" s="1" t="s">
        <v>7</v>
      </c>
      <c r="B1" t="s">
        <v>2</v>
      </c>
      <c r="C1" s="2" t="s">
        <v>0</v>
      </c>
      <c r="D1" s="2" t="s">
        <v>0</v>
      </c>
      <c r="E1" t="s">
        <v>1</v>
      </c>
    </row>
    <row r="2" spans="1:5" x14ac:dyDescent="0.25">
      <c r="A2" s="3">
        <v>10099</v>
      </c>
      <c r="B2" t="s">
        <v>3</v>
      </c>
      <c r="C2" s="2">
        <v>4.9496470445399998</v>
      </c>
      <c r="D2" s="2">
        <v>8.8594964521499993</v>
      </c>
      <c r="E2" s="2">
        <f t="shared" ref="E2:E33" si="0">C2+D2</f>
        <v>13.809143496689998</v>
      </c>
    </row>
    <row r="3" spans="1:5" x14ac:dyDescent="0.25">
      <c r="A3" s="3">
        <v>10156</v>
      </c>
      <c r="B3" t="s">
        <v>4</v>
      </c>
      <c r="C3">
        <v>0</v>
      </c>
      <c r="D3" s="2">
        <v>5.0567385749799998</v>
      </c>
      <c r="E3" s="2">
        <f t="shared" si="0"/>
        <v>5.0567385749799998</v>
      </c>
    </row>
    <row r="4" spans="1:5" x14ac:dyDescent="0.25">
      <c r="A4" s="3">
        <v>1037</v>
      </c>
      <c r="B4" t="s">
        <v>4</v>
      </c>
      <c r="C4" s="2">
        <v>0.30139402610100002</v>
      </c>
      <c r="D4" s="2">
        <v>4.01754495494</v>
      </c>
      <c r="E4" s="2">
        <f t="shared" si="0"/>
        <v>4.3189389810409997</v>
      </c>
    </row>
    <row r="5" spans="1:5" x14ac:dyDescent="0.25">
      <c r="A5" s="3">
        <v>1278</v>
      </c>
      <c r="B5" t="s">
        <v>4</v>
      </c>
      <c r="C5" s="2">
        <v>1.46690435475</v>
      </c>
      <c r="D5" s="2">
        <v>3.7318472658199999</v>
      </c>
      <c r="E5" s="2">
        <f t="shared" si="0"/>
        <v>5.1987516205700004</v>
      </c>
    </row>
    <row r="6" spans="1:5" x14ac:dyDescent="0.25">
      <c r="A6" s="3">
        <v>1450</v>
      </c>
      <c r="B6" t="s">
        <v>3</v>
      </c>
      <c r="C6" s="2">
        <v>8.8635421293800007</v>
      </c>
      <c r="D6" s="2">
        <v>6.2259549835000003</v>
      </c>
      <c r="E6" s="2">
        <f t="shared" si="0"/>
        <v>15.08949711288</v>
      </c>
    </row>
    <row r="7" spans="1:5" x14ac:dyDescent="0.25">
      <c r="A7" s="3">
        <v>1605</v>
      </c>
      <c r="B7" t="s">
        <v>3</v>
      </c>
      <c r="C7" s="2">
        <v>7.4532293454199996</v>
      </c>
      <c r="D7" s="2">
        <v>7.0799002568800002</v>
      </c>
      <c r="E7" s="2">
        <f t="shared" si="0"/>
        <v>14.533129602300001</v>
      </c>
    </row>
    <row r="8" spans="1:5" x14ac:dyDescent="0.25">
      <c r="A8" s="3">
        <v>1851</v>
      </c>
      <c r="B8" t="s">
        <v>5</v>
      </c>
      <c r="C8" s="2">
        <v>24.010798822400002</v>
      </c>
      <c r="D8" s="2">
        <v>10.128394146</v>
      </c>
      <c r="E8" s="2">
        <f t="shared" si="0"/>
        <v>34.139192968400003</v>
      </c>
    </row>
    <row r="9" spans="1:5" x14ac:dyDescent="0.25">
      <c r="A9" s="3">
        <v>2014</v>
      </c>
      <c r="B9" t="s">
        <v>5</v>
      </c>
      <c r="C9" s="2">
        <v>6.4205420736800001</v>
      </c>
      <c r="D9" s="2">
        <v>8.7897801219300007</v>
      </c>
      <c r="E9" s="2">
        <f t="shared" si="0"/>
        <v>15.210322195610001</v>
      </c>
    </row>
    <row r="10" spans="1:5" x14ac:dyDescent="0.25">
      <c r="A10" s="3">
        <v>2156</v>
      </c>
      <c r="B10" t="s">
        <v>3</v>
      </c>
      <c r="C10" s="2">
        <v>6.4429277273599999</v>
      </c>
      <c r="D10" s="2">
        <v>8.1445704286599998</v>
      </c>
      <c r="E10" s="2">
        <f t="shared" si="0"/>
        <v>14.587498156020001</v>
      </c>
    </row>
    <row r="11" spans="1:5" x14ac:dyDescent="0.25">
      <c r="A11" s="3">
        <v>2333</v>
      </c>
      <c r="B11" t="s">
        <v>4</v>
      </c>
      <c r="C11" s="2">
        <v>1.7765845572300001</v>
      </c>
      <c r="D11" s="2">
        <v>3.6969734088999999</v>
      </c>
      <c r="E11" s="2">
        <f t="shared" si="0"/>
        <v>5.4735579661300005</v>
      </c>
    </row>
    <row r="12" spans="1:5" x14ac:dyDescent="0.25">
      <c r="A12" s="3">
        <v>2844</v>
      </c>
      <c r="B12" t="s">
        <v>5</v>
      </c>
      <c r="C12" s="2">
        <v>6.5545653760300002</v>
      </c>
      <c r="D12" s="2">
        <v>7.3926090116100003</v>
      </c>
      <c r="E12" s="2">
        <f t="shared" si="0"/>
        <v>13.947174387640001</v>
      </c>
    </row>
    <row r="13" spans="1:5" x14ac:dyDescent="0.25">
      <c r="A13" s="3">
        <v>3897</v>
      </c>
      <c r="B13" t="s">
        <v>5</v>
      </c>
      <c r="C13" s="2">
        <v>14.156790556500001</v>
      </c>
      <c r="D13" s="2">
        <v>7.4315831922999998</v>
      </c>
      <c r="E13" s="2">
        <f t="shared" si="0"/>
        <v>21.588373748800002</v>
      </c>
    </row>
    <row r="14" spans="1:5" x14ac:dyDescent="0.25">
      <c r="A14" s="3">
        <v>4091</v>
      </c>
      <c r="B14" t="s">
        <v>5</v>
      </c>
      <c r="C14" s="2">
        <v>6.3975272787300002</v>
      </c>
      <c r="D14" s="2">
        <v>8.0133424279900005</v>
      </c>
      <c r="E14" s="2">
        <f t="shared" si="0"/>
        <v>14.41086970672</v>
      </c>
    </row>
    <row r="15" spans="1:5" x14ac:dyDescent="0.25">
      <c r="A15" s="3">
        <v>4319</v>
      </c>
      <c r="B15" t="s">
        <v>3</v>
      </c>
      <c r="C15" s="2">
        <v>8.3084108375600003</v>
      </c>
      <c r="D15" s="2">
        <v>7.2833302016400001</v>
      </c>
      <c r="E15" s="2">
        <f t="shared" si="0"/>
        <v>15.5917410392</v>
      </c>
    </row>
    <row r="16" spans="1:5" x14ac:dyDescent="0.25">
      <c r="A16" s="3">
        <v>5041</v>
      </c>
      <c r="B16" t="s">
        <v>3</v>
      </c>
      <c r="C16" s="2">
        <v>5.0178841247400001</v>
      </c>
      <c r="D16" s="2">
        <v>7.4055745554300003</v>
      </c>
      <c r="E16" s="2">
        <f t="shared" si="0"/>
        <v>12.42345868017</v>
      </c>
    </row>
    <row r="17" spans="1:5" x14ac:dyDescent="0.25">
      <c r="A17" s="3">
        <v>5166</v>
      </c>
      <c r="B17" t="s">
        <v>6</v>
      </c>
      <c r="C17" s="2">
        <v>1.3740244080399999</v>
      </c>
      <c r="D17" s="2">
        <v>3.3918096715599999</v>
      </c>
      <c r="E17" s="2">
        <f t="shared" si="0"/>
        <v>4.7658340795999994</v>
      </c>
    </row>
    <row r="18" spans="1:5" x14ac:dyDescent="0.25">
      <c r="A18" s="3">
        <v>5561</v>
      </c>
      <c r="B18" t="s">
        <v>4</v>
      </c>
      <c r="C18" s="2">
        <v>1.30501810495</v>
      </c>
      <c r="D18" s="2">
        <v>1.52451265854</v>
      </c>
      <c r="E18" s="2">
        <f t="shared" si="0"/>
        <v>2.8295307634900002</v>
      </c>
    </row>
    <row r="19" spans="1:5" x14ac:dyDescent="0.25">
      <c r="A19" s="3">
        <v>5683</v>
      </c>
      <c r="B19" t="s">
        <v>6</v>
      </c>
      <c r="C19" s="2">
        <v>1.1264662401600001</v>
      </c>
      <c r="D19" s="2">
        <v>4.3744190654599997</v>
      </c>
      <c r="E19" s="2">
        <f t="shared" si="0"/>
        <v>5.5008853056199998</v>
      </c>
    </row>
    <row r="20" spans="1:5" x14ac:dyDescent="0.25">
      <c r="A20" s="3">
        <v>5798</v>
      </c>
      <c r="B20" t="s">
        <v>5</v>
      </c>
      <c r="C20" s="2">
        <v>8.2398393059299995</v>
      </c>
      <c r="D20" s="2">
        <v>6.7347453594899997</v>
      </c>
      <c r="E20" s="2">
        <f t="shared" si="0"/>
        <v>14.97458466542</v>
      </c>
    </row>
    <row r="21" spans="1:5" x14ac:dyDescent="0.25">
      <c r="A21" s="3">
        <v>5834</v>
      </c>
      <c r="B21" t="s">
        <v>4</v>
      </c>
      <c r="C21" s="2">
        <v>0.57873565657600001</v>
      </c>
      <c r="D21" s="2">
        <v>4.4077007210900003</v>
      </c>
      <c r="E21" s="2">
        <f t="shared" si="0"/>
        <v>4.9864363776660001</v>
      </c>
    </row>
    <row r="22" spans="1:5" x14ac:dyDescent="0.25">
      <c r="A22" s="3">
        <v>5847</v>
      </c>
      <c r="B22" t="s">
        <v>6</v>
      </c>
      <c r="C22" s="2">
        <v>1.1058947485599999</v>
      </c>
      <c r="D22" s="2">
        <v>3.68104583017</v>
      </c>
      <c r="E22" s="2">
        <f t="shared" si="0"/>
        <v>4.7869405787300003</v>
      </c>
    </row>
    <row r="23" spans="1:5" x14ac:dyDescent="0.25">
      <c r="A23" s="3">
        <v>6437</v>
      </c>
      <c r="B23" t="s">
        <v>6</v>
      </c>
      <c r="C23" s="2">
        <v>1.1075956229999999</v>
      </c>
      <c r="D23" s="2">
        <v>4.0734968955399999</v>
      </c>
      <c r="E23" s="2">
        <f t="shared" si="0"/>
        <v>5.1810925185399999</v>
      </c>
    </row>
    <row r="24" spans="1:5" x14ac:dyDescent="0.25">
      <c r="A24" s="3">
        <v>6836</v>
      </c>
      <c r="B24" t="s">
        <v>3</v>
      </c>
      <c r="C24" s="2">
        <v>4.6388825375599998</v>
      </c>
      <c r="D24" s="2">
        <v>9.8015848428299996</v>
      </c>
      <c r="E24" s="2">
        <f t="shared" si="0"/>
        <v>14.44046738039</v>
      </c>
    </row>
    <row r="25" spans="1:5" x14ac:dyDescent="0.25">
      <c r="A25" s="3">
        <v>7073</v>
      </c>
      <c r="B25" t="s">
        <v>6</v>
      </c>
      <c r="C25" s="2">
        <v>3.3772284827200001</v>
      </c>
      <c r="D25" s="2">
        <v>5.4489977329999997</v>
      </c>
      <c r="E25" s="2">
        <f t="shared" si="0"/>
        <v>8.8262262157200002</v>
      </c>
    </row>
    <row r="26" spans="1:5" x14ac:dyDescent="0.25">
      <c r="A26" s="3">
        <v>7080</v>
      </c>
      <c r="B26" t="s">
        <v>5</v>
      </c>
      <c r="C26" s="2">
        <v>10.007183019099999</v>
      </c>
      <c r="D26" s="2">
        <v>6.4115476860999996</v>
      </c>
      <c r="E26" s="2">
        <f t="shared" si="0"/>
        <v>16.418730705199998</v>
      </c>
    </row>
    <row r="27" spans="1:5" x14ac:dyDescent="0.25">
      <c r="A27" s="3">
        <v>7103</v>
      </c>
      <c r="B27" t="s">
        <v>5</v>
      </c>
      <c r="C27" s="2">
        <v>4.0667027197200003</v>
      </c>
      <c r="D27" s="2">
        <v>8.2684584965100001</v>
      </c>
      <c r="E27" s="2">
        <f t="shared" si="0"/>
        <v>12.33516121623</v>
      </c>
    </row>
    <row r="28" spans="1:5" x14ac:dyDescent="0.25">
      <c r="A28" s="3">
        <v>7411</v>
      </c>
      <c r="B28" t="s">
        <v>6</v>
      </c>
      <c r="C28" s="2">
        <v>1.74157871271</v>
      </c>
      <c r="D28" s="2">
        <v>3.04220526296</v>
      </c>
      <c r="E28" s="2">
        <f t="shared" si="0"/>
        <v>4.7837839756699996</v>
      </c>
    </row>
    <row r="29" spans="1:5" x14ac:dyDescent="0.25">
      <c r="A29" s="3">
        <v>8329</v>
      </c>
      <c r="B29" t="s">
        <v>6</v>
      </c>
      <c r="C29" s="2">
        <v>0.99957147224800003</v>
      </c>
      <c r="D29" s="2">
        <v>4.5276716801800001</v>
      </c>
      <c r="E29" s="2">
        <f t="shared" si="0"/>
        <v>5.5272431524280004</v>
      </c>
    </row>
    <row r="30" spans="1:5" x14ac:dyDescent="0.25">
      <c r="A30" s="3">
        <v>8337</v>
      </c>
      <c r="B30" t="s">
        <v>3</v>
      </c>
      <c r="C30" s="2">
        <v>7.3090928600899998</v>
      </c>
      <c r="D30" s="2">
        <v>9.8351332249500008</v>
      </c>
      <c r="E30" s="2">
        <f t="shared" si="0"/>
        <v>17.14422608504</v>
      </c>
    </row>
    <row r="31" spans="1:5" x14ac:dyDescent="0.25">
      <c r="A31" s="3">
        <v>8768</v>
      </c>
      <c r="B31" t="s">
        <v>4</v>
      </c>
      <c r="C31" s="2">
        <v>0</v>
      </c>
      <c r="D31" s="2">
        <v>4.2018530699900003</v>
      </c>
      <c r="E31" s="2">
        <f t="shared" si="0"/>
        <v>4.2018530699900003</v>
      </c>
    </row>
    <row r="32" spans="1:5" x14ac:dyDescent="0.25">
      <c r="A32" s="3">
        <v>9889</v>
      </c>
      <c r="B32" t="s">
        <v>4</v>
      </c>
      <c r="C32" s="2">
        <v>3.2316346826600002</v>
      </c>
      <c r="D32" s="2">
        <v>0.33877541510699999</v>
      </c>
      <c r="E32" s="2">
        <f t="shared" si="0"/>
        <v>3.5704100977670001</v>
      </c>
    </row>
    <row r="33" spans="1:5" x14ac:dyDescent="0.25">
      <c r="A33" s="3">
        <v>9931</v>
      </c>
      <c r="B33" t="s">
        <v>6</v>
      </c>
      <c r="C33" s="2">
        <v>0.98640056101700002</v>
      </c>
      <c r="D33" s="2">
        <v>3.9480075213300001</v>
      </c>
      <c r="E33" s="2">
        <f t="shared" si="0"/>
        <v>4.9344080823469998</v>
      </c>
    </row>
  </sheetData>
  <autoFilter ref="A1:E3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D1" zoomScale="130" zoomScaleNormal="130" workbookViewId="0">
      <selection activeCell="N10" sqref="N10"/>
    </sheetView>
  </sheetViews>
  <sheetFormatPr defaultRowHeight="15" x14ac:dyDescent="0.25"/>
  <sheetData>
    <row r="1" spans="1:17" x14ac:dyDescent="0.25">
      <c r="A1" t="s">
        <v>7</v>
      </c>
      <c r="B1" t="s">
        <v>2</v>
      </c>
      <c r="C1" t="s">
        <v>0</v>
      </c>
      <c r="D1" t="s">
        <v>0</v>
      </c>
      <c r="E1" t="s">
        <v>1</v>
      </c>
      <c r="G1" t="s">
        <v>7</v>
      </c>
      <c r="H1" t="s">
        <v>2</v>
      </c>
      <c r="I1" t="s">
        <v>0</v>
      </c>
      <c r="J1" t="s">
        <v>0</v>
      </c>
      <c r="K1" t="s">
        <v>1</v>
      </c>
      <c r="M1" t="s">
        <v>7</v>
      </c>
      <c r="N1" t="s">
        <v>2</v>
      </c>
      <c r="O1" t="s">
        <v>0</v>
      </c>
      <c r="P1" t="s">
        <v>0</v>
      </c>
      <c r="Q1" t="s">
        <v>1</v>
      </c>
    </row>
    <row r="2" spans="1:17" x14ac:dyDescent="0.25">
      <c r="A2" s="5">
        <v>10099</v>
      </c>
      <c r="B2" s="5" t="s">
        <v>3</v>
      </c>
      <c r="C2" s="5">
        <v>4.9496470445399998</v>
      </c>
      <c r="D2" s="5">
        <v>8.8594964521499993</v>
      </c>
      <c r="E2" s="6">
        <v>13.809143496689998</v>
      </c>
      <c r="G2" s="5">
        <v>10099</v>
      </c>
      <c r="H2" s="5" t="s">
        <v>3</v>
      </c>
      <c r="I2" s="5">
        <v>4.9496470445399998</v>
      </c>
      <c r="J2" s="5">
        <v>8.8594964521499993</v>
      </c>
      <c r="K2" s="6">
        <v>13.809143496689998</v>
      </c>
      <c r="M2" s="5">
        <v>1851</v>
      </c>
      <c r="N2" s="5" t="s">
        <v>5</v>
      </c>
      <c r="O2" s="5">
        <v>24.010798822400002</v>
      </c>
      <c r="P2" s="5">
        <v>10.128394146</v>
      </c>
      <c r="Q2" s="6">
        <v>34.139192968400003</v>
      </c>
    </row>
    <row r="3" spans="1:17" x14ac:dyDescent="0.25">
      <c r="A3" s="5">
        <v>1450</v>
      </c>
      <c r="B3" s="5" t="s">
        <v>3</v>
      </c>
      <c r="C3" s="5">
        <v>8.8635421293800007</v>
      </c>
      <c r="D3" s="5">
        <v>6.2259549835000003</v>
      </c>
      <c r="E3" s="6">
        <v>15.08949711288</v>
      </c>
      <c r="G3" s="5">
        <v>1450</v>
      </c>
      <c r="H3" s="5" t="s">
        <v>3</v>
      </c>
      <c r="I3" s="5">
        <v>8.8635421293800007</v>
      </c>
      <c r="J3" s="5">
        <v>6.2259549835000003</v>
      </c>
      <c r="K3" s="6">
        <v>15.08949711288</v>
      </c>
      <c r="M3" s="5">
        <v>2014</v>
      </c>
      <c r="N3" s="5" t="s">
        <v>5</v>
      </c>
      <c r="O3" s="5">
        <v>6.4205420736800001</v>
      </c>
      <c r="P3" s="5">
        <v>8.7897801219300007</v>
      </c>
      <c r="Q3" s="6">
        <v>15.210322195610001</v>
      </c>
    </row>
    <row r="4" spans="1:17" x14ac:dyDescent="0.25">
      <c r="A4" s="5">
        <v>1605</v>
      </c>
      <c r="B4" s="5" t="s">
        <v>3</v>
      </c>
      <c r="C4" s="5">
        <v>7.4532293454199996</v>
      </c>
      <c r="D4" s="5">
        <v>7.0799002568800002</v>
      </c>
      <c r="E4" s="6">
        <v>14.533129602300001</v>
      </c>
      <c r="G4" s="5">
        <v>1605</v>
      </c>
      <c r="H4" s="5" t="s">
        <v>3</v>
      </c>
      <c r="I4" s="5">
        <v>7.4532293454199996</v>
      </c>
      <c r="J4" s="5">
        <v>7.0799002568800002</v>
      </c>
      <c r="K4" s="6">
        <v>14.533129602300001</v>
      </c>
      <c r="M4" s="5">
        <v>2844</v>
      </c>
      <c r="N4" s="5" t="s">
        <v>5</v>
      </c>
      <c r="O4" s="5">
        <v>6.5545653760300002</v>
      </c>
      <c r="P4" s="5">
        <v>7.3926090116100003</v>
      </c>
      <c r="Q4" s="6">
        <v>13.947174387640001</v>
      </c>
    </row>
    <row r="5" spans="1:17" x14ac:dyDescent="0.25">
      <c r="A5" s="5">
        <v>1851</v>
      </c>
      <c r="B5" s="5" t="s">
        <v>5</v>
      </c>
      <c r="C5" s="5">
        <v>24.010798822400002</v>
      </c>
      <c r="D5" s="5">
        <v>10.128394146</v>
      </c>
      <c r="E5" s="6">
        <v>34.139192968400003</v>
      </c>
      <c r="G5" s="5">
        <v>2156</v>
      </c>
      <c r="H5" s="5" t="s">
        <v>3</v>
      </c>
      <c r="I5" s="5">
        <v>6.4429277273599999</v>
      </c>
      <c r="J5" s="5">
        <v>8.1445704286599998</v>
      </c>
      <c r="K5" s="6">
        <v>14.587498156020001</v>
      </c>
      <c r="M5" s="5">
        <v>3897</v>
      </c>
      <c r="N5" s="5" t="s">
        <v>5</v>
      </c>
      <c r="O5" s="5">
        <v>14.156790556500001</v>
      </c>
      <c r="P5" s="5">
        <v>7.4315831922999998</v>
      </c>
      <c r="Q5" s="6">
        <v>21.588373748800002</v>
      </c>
    </row>
    <row r="6" spans="1:17" x14ac:dyDescent="0.25">
      <c r="A6" s="5">
        <v>2014</v>
      </c>
      <c r="B6" s="5" t="s">
        <v>5</v>
      </c>
      <c r="C6" s="5">
        <v>6.4205420736800001</v>
      </c>
      <c r="D6" s="5">
        <v>8.7897801219300007</v>
      </c>
      <c r="E6" s="6">
        <v>15.210322195610001</v>
      </c>
      <c r="G6" s="5">
        <v>4319</v>
      </c>
      <c r="H6" s="5" t="s">
        <v>3</v>
      </c>
      <c r="I6" s="5">
        <v>8.3084108375600003</v>
      </c>
      <c r="J6" s="5">
        <v>7.2833302016400001</v>
      </c>
      <c r="K6" s="6">
        <v>15.5917410392</v>
      </c>
      <c r="M6" s="5">
        <v>4091</v>
      </c>
      <c r="N6" s="5" t="s">
        <v>5</v>
      </c>
      <c r="O6" s="5">
        <v>6.3975272787300002</v>
      </c>
      <c r="P6" s="5">
        <v>8.0133424279900005</v>
      </c>
      <c r="Q6" s="6">
        <v>14.41086970672</v>
      </c>
    </row>
    <row r="7" spans="1:17" x14ac:dyDescent="0.25">
      <c r="A7" s="5">
        <v>2156</v>
      </c>
      <c r="B7" s="5" t="s">
        <v>3</v>
      </c>
      <c r="C7" s="5">
        <v>6.4429277273599999</v>
      </c>
      <c r="D7" s="5">
        <v>8.1445704286599998</v>
      </c>
      <c r="E7" s="6">
        <v>14.587498156020001</v>
      </c>
      <c r="G7" s="5">
        <v>5041</v>
      </c>
      <c r="H7" s="5" t="s">
        <v>3</v>
      </c>
      <c r="I7" s="5">
        <v>5.0178841247400001</v>
      </c>
      <c r="J7" s="5">
        <v>7.4055745554300003</v>
      </c>
      <c r="K7" s="6">
        <v>12.42345868017</v>
      </c>
      <c r="M7" s="5">
        <v>5798</v>
      </c>
      <c r="N7" s="5" t="s">
        <v>5</v>
      </c>
      <c r="O7" s="5">
        <v>8.2398393059299995</v>
      </c>
      <c r="P7" s="5">
        <v>6.7347453594899997</v>
      </c>
      <c r="Q7" s="6">
        <v>14.97458466542</v>
      </c>
    </row>
    <row r="8" spans="1:17" x14ac:dyDescent="0.25">
      <c r="A8" s="5">
        <v>2844</v>
      </c>
      <c r="B8" s="5" t="s">
        <v>5</v>
      </c>
      <c r="C8" s="5">
        <v>6.5545653760300002</v>
      </c>
      <c r="D8" s="5">
        <v>7.3926090116100003</v>
      </c>
      <c r="E8" s="6">
        <v>13.947174387640001</v>
      </c>
      <c r="G8">
        <v>6836</v>
      </c>
      <c r="H8" t="s">
        <v>3</v>
      </c>
      <c r="I8">
        <v>4.6388825375599998</v>
      </c>
      <c r="J8">
        <v>9.8015848428299996</v>
      </c>
      <c r="K8" s="4">
        <v>14.44046738039</v>
      </c>
      <c r="M8">
        <v>7080</v>
      </c>
      <c r="N8" t="s">
        <v>5</v>
      </c>
      <c r="O8">
        <v>10.007183019099999</v>
      </c>
      <c r="P8">
        <v>6.4115476860999996</v>
      </c>
      <c r="Q8" s="4">
        <v>16.418730705199998</v>
      </c>
    </row>
    <row r="9" spans="1:17" x14ac:dyDescent="0.25">
      <c r="A9" s="5">
        <v>3897</v>
      </c>
      <c r="B9" s="5" t="s">
        <v>5</v>
      </c>
      <c r="C9" s="5">
        <v>14.156790556500001</v>
      </c>
      <c r="D9" s="5">
        <v>7.4315831922999998</v>
      </c>
      <c r="E9" s="6">
        <v>21.588373748800002</v>
      </c>
      <c r="G9">
        <v>8337</v>
      </c>
      <c r="H9" t="s">
        <v>3</v>
      </c>
      <c r="I9">
        <v>7.3090928600899998</v>
      </c>
      <c r="J9">
        <v>9.8351332249500008</v>
      </c>
      <c r="K9" s="4">
        <v>17.14422608504</v>
      </c>
      <c r="M9">
        <v>7103</v>
      </c>
      <c r="N9" t="s">
        <v>5</v>
      </c>
      <c r="O9">
        <v>4.0667027197200003</v>
      </c>
      <c r="P9">
        <v>8.2684584965100001</v>
      </c>
      <c r="Q9" s="4">
        <v>12.33516121623</v>
      </c>
    </row>
    <row r="10" spans="1:17" x14ac:dyDescent="0.25">
      <c r="A10" s="5">
        <v>4091</v>
      </c>
      <c r="B10" s="5" t="s">
        <v>5</v>
      </c>
      <c r="C10" s="5">
        <v>6.3975272787300002</v>
      </c>
      <c r="D10" s="5">
        <v>8.0133424279900005</v>
      </c>
      <c r="E10" s="6">
        <v>14.41086970672</v>
      </c>
    </row>
    <row r="11" spans="1:17" x14ac:dyDescent="0.25">
      <c r="A11" s="5">
        <v>4319</v>
      </c>
      <c r="B11" s="5" t="s">
        <v>3</v>
      </c>
      <c r="C11" s="5">
        <v>8.3084108375600003</v>
      </c>
      <c r="D11" s="5">
        <v>7.2833302016400001</v>
      </c>
      <c r="E11" s="6">
        <v>15.5917410392</v>
      </c>
      <c r="J11" t="s">
        <v>8</v>
      </c>
      <c r="K11" s="4">
        <f>AVERAGE(K2:K9)</f>
        <v>14.702395194086252</v>
      </c>
      <c r="P11" t="s">
        <v>8</v>
      </c>
      <c r="Q11" s="4">
        <f>AVERAGE(Q2:Q9)</f>
        <v>17.878051199252504</v>
      </c>
    </row>
    <row r="12" spans="1:17" x14ac:dyDescent="0.25">
      <c r="A12" s="5">
        <v>5041</v>
      </c>
      <c r="B12" s="5" t="s">
        <v>3</v>
      </c>
      <c r="C12" s="5">
        <v>5.0178841247400001</v>
      </c>
      <c r="D12" s="5">
        <v>7.4055745554300003</v>
      </c>
      <c r="E12" s="6">
        <v>12.42345868017</v>
      </c>
      <c r="J12" t="s">
        <v>9</v>
      </c>
      <c r="K12" s="4">
        <f>MIN(K2:K9)</f>
        <v>12.42345868017</v>
      </c>
      <c r="P12" t="s">
        <v>9</v>
      </c>
      <c r="Q12" s="4">
        <f>MIN(Q2:Q9)</f>
        <v>12.33516121623</v>
      </c>
    </row>
    <row r="13" spans="1:17" x14ac:dyDescent="0.25">
      <c r="A13" s="5">
        <v>5798</v>
      </c>
      <c r="B13" s="5" t="s">
        <v>5</v>
      </c>
      <c r="C13" s="5">
        <v>8.2398393059299995</v>
      </c>
      <c r="D13" s="5">
        <v>6.7347453594899997</v>
      </c>
      <c r="E13" s="6">
        <v>14.97458466542</v>
      </c>
      <c r="J13" t="s">
        <v>10</v>
      </c>
      <c r="K13" s="4">
        <f>MAX(K2:K9)</f>
        <v>17.14422608504</v>
      </c>
      <c r="P13" t="s">
        <v>10</v>
      </c>
      <c r="Q13" s="4">
        <f>MAX(Q2:Q9)</f>
        <v>34.139192968400003</v>
      </c>
    </row>
    <row r="14" spans="1:17" x14ac:dyDescent="0.25">
      <c r="A14">
        <v>6836</v>
      </c>
      <c r="B14" t="s">
        <v>3</v>
      </c>
      <c r="C14">
        <v>4.6388825375599998</v>
      </c>
      <c r="D14">
        <v>9.8015848428299996</v>
      </c>
      <c r="E14" s="4">
        <v>14.44046738039</v>
      </c>
      <c r="J14" t="s">
        <v>11</v>
      </c>
      <c r="K14" s="4">
        <f>_xlfn.STDEV.P(K2:K9)</f>
        <v>1.2750113041969351</v>
      </c>
      <c r="P14" t="s">
        <v>11</v>
      </c>
      <c r="Q14" s="4">
        <f>_xlfn.STDEV.P(Q2:Q9)</f>
        <v>6.6526733976503758</v>
      </c>
    </row>
    <row r="15" spans="1:17" x14ac:dyDescent="0.25">
      <c r="A15">
        <v>7080</v>
      </c>
      <c r="B15" t="s">
        <v>5</v>
      </c>
      <c r="C15">
        <v>10.007183019099999</v>
      </c>
      <c r="D15">
        <v>6.4115476860999996</v>
      </c>
      <c r="E15" s="4">
        <v>16.418730705199998</v>
      </c>
    </row>
    <row r="16" spans="1:17" x14ac:dyDescent="0.25">
      <c r="A16">
        <v>7103</v>
      </c>
      <c r="B16" t="s">
        <v>5</v>
      </c>
      <c r="C16">
        <v>4.0667027197200003</v>
      </c>
      <c r="D16">
        <v>8.2684584965100001</v>
      </c>
      <c r="E16" s="4">
        <v>12.33516121623</v>
      </c>
    </row>
    <row r="17" spans="1:5" x14ac:dyDescent="0.25">
      <c r="A17">
        <v>8337</v>
      </c>
      <c r="B17" t="s">
        <v>3</v>
      </c>
      <c r="C17">
        <v>7.3090928600899998</v>
      </c>
      <c r="D17">
        <v>9.8351332249500008</v>
      </c>
      <c r="E17" s="4">
        <v>17.14422608504</v>
      </c>
    </row>
    <row r="19" spans="1:5" x14ac:dyDescent="0.25">
      <c r="D19" t="s">
        <v>8</v>
      </c>
      <c r="E19">
        <f>AVERAGE(E2:E17)</f>
        <v>16.290223196669377</v>
      </c>
    </row>
    <row r="20" spans="1:5" x14ac:dyDescent="0.25">
      <c r="D20" t="s">
        <v>9</v>
      </c>
      <c r="E20">
        <f>MIN(E2:E17)</f>
        <v>12.33516121623</v>
      </c>
    </row>
    <row r="21" spans="1:5" x14ac:dyDescent="0.25">
      <c r="D21" t="s">
        <v>10</v>
      </c>
      <c r="E21">
        <f>MAX(E2:E17)</f>
        <v>34.139192968400003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zoomScaleNormal="100" workbookViewId="0">
      <selection activeCell="J11" sqref="J11:K14"/>
    </sheetView>
  </sheetViews>
  <sheetFormatPr defaultRowHeight="15" x14ac:dyDescent="0.25"/>
  <sheetData>
    <row r="1" spans="1:17" x14ac:dyDescent="0.25">
      <c r="A1" t="s">
        <v>7</v>
      </c>
      <c r="B1" t="s">
        <v>2</v>
      </c>
      <c r="C1" t="s">
        <v>0</v>
      </c>
      <c r="D1" t="s">
        <v>0</v>
      </c>
      <c r="E1" t="s">
        <v>1</v>
      </c>
      <c r="G1" t="s">
        <v>7</v>
      </c>
      <c r="H1" t="s">
        <v>2</v>
      </c>
      <c r="I1" t="s">
        <v>0</v>
      </c>
      <c r="J1" t="s">
        <v>0</v>
      </c>
      <c r="K1" t="s">
        <v>1</v>
      </c>
      <c r="M1" t="s">
        <v>7</v>
      </c>
      <c r="N1" t="s">
        <v>2</v>
      </c>
      <c r="O1" t="s">
        <v>0</v>
      </c>
      <c r="P1" t="s">
        <v>0</v>
      </c>
      <c r="Q1" t="s">
        <v>1</v>
      </c>
    </row>
    <row r="2" spans="1:17" x14ac:dyDescent="0.25">
      <c r="A2" s="5">
        <v>10156</v>
      </c>
      <c r="B2" s="5" t="s">
        <v>4</v>
      </c>
      <c r="C2" s="5">
        <v>0</v>
      </c>
      <c r="D2" s="5">
        <v>5.0567385749799998</v>
      </c>
      <c r="E2" s="6">
        <v>5.0567385749799998</v>
      </c>
      <c r="G2" s="5">
        <v>5166</v>
      </c>
      <c r="H2" s="5" t="s">
        <v>6</v>
      </c>
      <c r="I2" s="5">
        <v>1.3740244080399999</v>
      </c>
      <c r="J2" s="5">
        <v>3.3918096715599999</v>
      </c>
      <c r="K2" s="6">
        <v>4.7658340795999994</v>
      </c>
      <c r="M2" s="5">
        <v>10156</v>
      </c>
      <c r="N2" s="5" t="s">
        <v>4</v>
      </c>
      <c r="O2" s="5">
        <v>0</v>
      </c>
      <c r="P2" s="5">
        <v>5.0567385749799998</v>
      </c>
      <c r="Q2" s="6">
        <v>5.0567385749799998</v>
      </c>
    </row>
    <row r="3" spans="1:17" x14ac:dyDescent="0.25">
      <c r="A3" s="5">
        <v>1037</v>
      </c>
      <c r="B3" s="5" t="s">
        <v>4</v>
      </c>
      <c r="C3" s="5">
        <v>0.30139402610100002</v>
      </c>
      <c r="D3" s="5">
        <v>4.01754495494</v>
      </c>
      <c r="E3" s="6">
        <v>4.3189389810409997</v>
      </c>
      <c r="G3" s="5">
        <v>5683</v>
      </c>
      <c r="H3" s="5" t="s">
        <v>6</v>
      </c>
      <c r="I3" s="5">
        <v>1.1264662401600001</v>
      </c>
      <c r="J3" s="5">
        <v>4.3744190654599997</v>
      </c>
      <c r="K3" s="6">
        <v>5.5008853056199998</v>
      </c>
      <c r="M3" s="5">
        <v>1037</v>
      </c>
      <c r="N3" s="5" t="s">
        <v>4</v>
      </c>
      <c r="O3" s="5">
        <v>0.30139402610100002</v>
      </c>
      <c r="P3" s="5">
        <v>4.01754495494</v>
      </c>
      <c r="Q3" s="6">
        <v>4.3189389810409997</v>
      </c>
    </row>
    <row r="4" spans="1:17" x14ac:dyDescent="0.25">
      <c r="A4" s="5">
        <v>1278</v>
      </c>
      <c r="B4" s="5" t="s">
        <v>4</v>
      </c>
      <c r="C4" s="5">
        <v>1.46690435475</v>
      </c>
      <c r="D4" s="5">
        <v>3.7318472658199999</v>
      </c>
      <c r="E4" s="6">
        <v>5.1987516205700004</v>
      </c>
      <c r="G4">
        <v>5847</v>
      </c>
      <c r="H4" t="s">
        <v>6</v>
      </c>
      <c r="I4">
        <v>1.1058947485599999</v>
      </c>
      <c r="J4">
        <v>3.68104583017</v>
      </c>
      <c r="K4" s="4">
        <v>4.7869405787300003</v>
      </c>
      <c r="M4" s="5">
        <v>1278</v>
      </c>
      <c r="N4" s="5" t="s">
        <v>4</v>
      </c>
      <c r="O4" s="5">
        <v>1.46690435475</v>
      </c>
      <c r="P4" s="5">
        <v>3.7318472658199999</v>
      </c>
      <c r="Q4" s="6">
        <v>5.1987516205700004</v>
      </c>
    </row>
    <row r="5" spans="1:17" x14ac:dyDescent="0.25">
      <c r="A5" s="5">
        <v>2333</v>
      </c>
      <c r="B5" s="5" t="s">
        <v>4</v>
      </c>
      <c r="C5" s="5">
        <v>1.7765845572300001</v>
      </c>
      <c r="D5" s="5">
        <v>3.6969734088999999</v>
      </c>
      <c r="E5" s="6">
        <v>5.4735579661300005</v>
      </c>
      <c r="G5">
        <v>6437</v>
      </c>
      <c r="H5" t="s">
        <v>6</v>
      </c>
      <c r="I5">
        <v>1.1075956229999999</v>
      </c>
      <c r="J5">
        <v>4.0734968955399999</v>
      </c>
      <c r="K5" s="4">
        <v>5.1810925185399999</v>
      </c>
      <c r="M5" s="5">
        <v>2333</v>
      </c>
      <c r="N5" s="5" t="s">
        <v>4</v>
      </c>
      <c r="O5" s="5">
        <v>1.7765845572300001</v>
      </c>
      <c r="P5" s="5">
        <v>3.6969734088999999</v>
      </c>
      <c r="Q5" s="6">
        <v>5.4735579661300005</v>
      </c>
    </row>
    <row r="6" spans="1:17" x14ac:dyDescent="0.25">
      <c r="A6" s="5">
        <v>5166</v>
      </c>
      <c r="B6" s="5" t="s">
        <v>6</v>
      </c>
      <c r="C6" s="5">
        <v>1.3740244080399999</v>
      </c>
      <c r="D6" s="5">
        <v>3.3918096715599999</v>
      </c>
      <c r="E6" s="6">
        <v>4.7658340795999994</v>
      </c>
      <c r="G6">
        <v>7073</v>
      </c>
      <c r="H6" t="s">
        <v>6</v>
      </c>
      <c r="I6">
        <v>3.3772284827200001</v>
      </c>
      <c r="J6">
        <v>5.4489977329999997</v>
      </c>
      <c r="K6" s="4">
        <v>8.8262262157200002</v>
      </c>
      <c r="M6" s="5">
        <v>5561</v>
      </c>
      <c r="N6" s="5" t="s">
        <v>4</v>
      </c>
      <c r="O6" s="5">
        <v>1.30501810495</v>
      </c>
      <c r="P6" s="5">
        <v>1.52451265854</v>
      </c>
      <c r="Q6" s="6">
        <v>2.8295307634900002</v>
      </c>
    </row>
    <row r="7" spans="1:17" x14ac:dyDescent="0.25">
      <c r="A7" s="5">
        <v>5561</v>
      </c>
      <c r="B7" s="5" t="s">
        <v>4</v>
      </c>
      <c r="C7" s="5">
        <v>1.30501810495</v>
      </c>
      <c r="D7" s="5">
        <v>1.52451265854</v>
      </c>
      <c r="E7" s="6">
        <v>2.8295307634900002</v>
      </c>
      <c r="G7">
        <v>7411</v>
      </c>
      <c r="H7" t="s">
        <v>6</v>
      </c>
      <c r="I7">
        <v>1.74157871271</v>
      </c>
      <c r="J7">
        <v>3.04220526296</v>
      </c>
      <c r="K7" s="4">
        <v>4.7837839756699996</v>
      </c>
      <c r="M7" s="5">
        <v>5834</v>
      </c>
      <c r="N7" s="5" t="s">
        <v>4</v>
      </c>
      <c r="O7" s="5">
        <v>0.57873565657600001</v>
      </c>
      <c r="P7" s="5">
        <v>4.4077007210900003</v>
      </c>
      <c r="Q7" s="6">
        <v>4.9864363776660001</v>
      </c>
    </row>
    <row r="8" spans="1:17" x14ac:dyDescent="0.25">
      <c r="A8" s="5">
        <v>5683</v>
      </c>
      <c r="B8" s="5" t="s">
        <v>6</v>
      </c>
      <c r="C8" s="5">
        <v>1.1264662401600001</v>
      </c>
      <c r="D8" s="5">
        <v>4.3744190654599997</v>
      </c>
      <c r="E8" s="6">
        <v>5.5008853056199998</v>
      </c>
      <c r="G8">
        <v>8329</v>
      </c>
      <c r="H8" t="s">
        <v>6</v>
      </c>
      <c r="I8">
        <v>0.99957147224800003</v>
      </c>
      <c r="J8">
        <v>4.5276716801800001</v>
      </c>
      <c r="K8" s="4">
        <v>5.5272431524280004</v>
      </c>
      <c r="M8">
        <v>8768</v>
      </c>
      <c r="N8" t="s">
        <v>4</v>
      </c>
      <c r="O8">
        <v>0</v>
      </c>
      <c r="P8">
        <v>4.2018530699900003</v>
      </c>
      <c r="Q8" s="4">
        <v>4.2018530699900003</v>
      </c>
    </row>
    <row r="9" spans="1:17" x14ac:dyDescent="0.25">
      <c r="A9" s="5">
        <v>5834</v>
      </c>
      <c r="B9" s="5" t="s">
        <v>4</v>
      </c>
      <c r="C9" s="5">
        <v>0.57873565657600001</v>
      </c>
      <c r="D9" s="5">
        <v>4.4077007210900003</v>
      </c>
      <c r="E9" s="6">
        <v>4.9864363776660001</v>
      </c>
      <c r="G9">
        <v>9931</v>
      </c>
      <c r="H9" t="s">
        <v>6</v>
      </c>
      <c r="I9">
        <v>0.98640056101700002</v>
      </c>
      <c r="J9">
        <v>3.9480075213300001</v>
      </c>
      <c r="K9" s="4">
        <v>4.9344080823469998</v>
      </c>
      <c r="M9">
        <v>9889</v>
      </c>
      <c r="N9" t="s">
        <v>4</v>
      </c>
      <c r="O9">
        <v>3.2316346826600002</v>
      </c>
      <c r="P9">
        <v>0.33877541510699999</v>
      </c>
      <c r="Q9" s="4">
        <v>3.5704100977670001</v>
      </c>
    </row>
    <row r="10" spans="1:17" x14ac:dyDescent="0.25">
      <c r="A10">
        <v>5847</v>
      </c>
      <c r="B10" t="s">
        <v>6</v>
      </c>
      <c r="C10">
        <v>1.1058947485599999</v>
      </c>
      <c r="D10">
        <v>3.68104583017</v>
      </c>
      <c r="E10" s="4">
        <v>4.7869405787300003</v>
      </c>
    </row>
    <row r="11" spans="1:17" x14ac:dyDescent="0.25">
      <c r="A11">
        <v>6437</v>
      </c>
      <c r="B11" t="s">
        <v>6</v>
      </c>
      <c r="C11">
        <v>1.1075956229999999</v>
      </c>
      <c r="D11">
        <v>4.0734968955399999</v>
      </c>
      <c r="E11" s="4">
        <v>5.1810925185399999</v>
      </c>
      <c r="J11" t="s">
        <v>8</v>
      </c>
      <c r="K11" s="4">
        <f>AVERAGE(K2:K9)</f>
        <v>5.5383017385818745</v>
      </c>
      <c r="P11" t="s">
        <v>8</v>
      </c>
      <c r="Q11" s="4">
        <f>AVERAGE(Q2:Q9)</f>
        <v>4.4545271814542495</v>
      </c>
    </row>
    <row r="12" spans="1:17" x14ac:dyDescent="0.25">
      <c r="A12">
        <v>7073</v>
      </c>
      <c r="B12" t="s">
        <v>6</v>
      </c>
      <c r="C12">
        <v>3.3772284827200001</v>
      </c>
      <c r="D12">
        <v>5.4489977329999997</v>
      </c>
      <c r="E12" s="4">
        <v>8.8262262157200002</v>
      </c>
      <c r="J12" t="s">
        <v>9</v>
      </c>
      <c r="K12" s="4">
        <f>MIN(K2:K9)</f>
        <v>4.7658340795999994</v>
      </c>
      <c r="P12" t="s">
        <v>9</v>
      </c>
      <c r="Q12" s="4">
        <f>MIN(Q2:Q9)</f>
        <v>2.8295307634900002</v>
      </c>
    </row>
    <row r="13" spans="1:17" x14ac:dyDescent="0.25">
      <c r="A13">
        <v>7411</v>
      </c>
      <c r="B13" t="s">
        <v>6</v>
      </c>
      <c r="C13">
        <v>1.74157871271</v>
      </c>
      <c r="D13">
        <v>3.04220526296</v>
      </c>
      <c r="E13" s="4">
        <v>4.7837839756699996</v>
      </c>
      <c r="J13" t="s">
        <v>10</v>
      </c>
      <c r="K13" s="4">
        <f>MAX(K2:K9)</f>
        <v>8.8262262157200002</v>
      </c>
      <c r="P13" t="s">
        <v>10</v>
      </c>
      <c r="Q13" s="4">
        <f>MAX(Q2:Q9)</f>
        <v>5.4735579661300005</v>
      </c>
    </row>
    <row r="14" spans="1:17" x14ac:dyDescent="0.25">
      <c r="A14">
        <v>8329</v>
      </c>
      <c r="B14" t="s">
        <v>6</v>
      </c>
      <c r="C14">
        <v>0.99957147224800003</v>
      </c>
      <c r="D14">
        <v>4.5276716801800001</v>
      </c>
      <c r="E14" s="4">
        <v>5.5272431524280004</v>
      </c>
      <c r="J14" t="s">
        <v>11</v>
      </c>
      <c r="K14" s="4">
        <f>_xlfn.STDEV.P(K2:K9)</f>
        <v>1.2764600735690603</v>
      </c>
      <c r="P14" t="s">
        <v>11</v>
      </c>
      <c r="Q14" s="4">
        <f>_xlfn.STDEV.P(Q2:Q9)</f>
        <v>0.84722963638561199</v>
      </c>
    </row>
    <row r="15" spans="1:17" x14ac:dyDescent="0.25">
      <c r="A15">
        <v>8768</v>
      </c>
      <c r="B15" t="s">
        <v>4</v>
      </c>
      <c r="C15">
        <v>0</v>
      </c>
      <c r="D15">
        <v>4.2018530699900003</v>
      </c>
      <c r="E15" s="4">
        <v>4.2018530699900003</v>
      </c>
    </row>
    <row r="16" spans="1:17" x14ac:dyDescent="0.25">
      <c r="A16">
        <v>9889</v>
      </c>
      <c r="B16" t="s">
        <v>4</v>
      </c>
      <c r="C16">
        <v>3.2316346826600002</v>
      </c>
      <c r="D16">
        <v>0.33877541510699999</v>
      </c>
      <c r="E16" s="4">
        <v>3.5704100977670001</v>
      </c>
    </row>
    <row r="17" spans="1:5" x14ac:dyDescent="0.25">
      <c r="A17">
        <v>9931</v>
      </c>
      <c r="B17" t="s">
        <v>6</v>
      </c>
      <c r="C17">
        <v>0.98640056101700002</v>
      </c>
      <c r="D17">
        <v>3.9480075213300001</v>
      </c>
      <c r="E17" s="4">
        <v>4.9344080823469998</v>
      </c>
    </row>
    <row r="19" spans="1:5" x14ac:dyDescent="0.25">
      <c r="D19" t="s">
        <v>8</v>
      </c>
      <c r="E19">
        <f>AVERAGE(E2:E17)</f>
        <v>4.9964144600180624</v>
      </c>
    </row>
    <row r="20" spans="1:5" x14ac:dyDescent="0.25">
      <c r="D20" t="s">
        <v>9</v>
      </c>
      <c r="E20">
        <f>MIN(E2:E17)</f>
        <v>2.8295307634900002</v>
      </c>
    </row>
    <row r="21" spans="1:5" x14ac:dyDescent="0.25">
      <c r="D21" t="s">
        <v>10</v>
      </c>
      <c r="E21">
        <f>MAX(E2:E17)</f>
        <v>8.8262262157200002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HRD</vt:lpstr>
      <vt:lpstr>LRD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Dániel Ferreira</dc:creator>
  <cp:lastModifiedBy>Juliana Dániel Ferreira</cp:lastModifiedBy>
  <dcterms:created xsi:type="dcterms:W3CDTF">2021-06-14T10:56:22Z</dcterms:created>
  <dcterms:modified xsi:type="dcterms:W3CDTF">2021-12-06T10:39:09Z</dcterms:modified>
</cp:coreProperties>
</file>