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ian" sheetId="1" r:id="rId4"/>
  </sheets>
  <definedNames/>
  <calcPr/>
</workbook>
</file>

<file path=xl/sharedStrings.xml><?xml version="1.0" encoding="utf-8"?>
<sst xmlns="http://schemas.openxmlformats.org/spreadsheetml/2006/main" count="53" uniqueCount="41">
  <si>
    <t>Monthly Bills and Costs (Julian)</t>
  </si>
  <si>
    <t>Bill Name</t>
  </si>
  <si>
    <t>Date</t>
  </si>
  <si>
    <t>Cost</t>
  </si>
  <si>
    <t>Rent</t>
  </si>
  <si>
    <t>1st of month</t>
  </si>
  <si>
    <t>Internet</t>
  </si>
  <si>
    <t>Electric</t>
  </si>
  <si>
    <t>Gas</t>
  </si>
  <si>
    <t>Water/Sewer</t>
  </si>
  <si>
    <t>Garbage</t>
  </si>
  <si>
    <t>Phone</t>
  </si>
  <si>
    <t>13th of month</t>
  </si>
  <si>
    <t>Credit Card</t>
  </si>
  <si>
    <t>16th of month</t>
  </si>
  <si>
    <t>Apple Music</t>
  </si>
  <si>
    <t>25th of month</t>
  </si>
  <si>
    <t>Insurance</t>
  </si>
  <si>
    <t>29th of month</t>
  </si>
  <si>
    <t>Car Gasoline</t>
  </si>
  <si>
    <t>Weekly $50</t>
  </si>
  <si>
    <t>Household Supplies</t>
  </si>
  <si>
    <t>Monthly</t>
  </si>
  <si>
    <t>Vanilla Bean</t>
  </si>
  <si>
    <t>Totals:</t>
  </si>
  <si>
    <t>Non-Monthly Bills</t>
  </si>
  <si>
    <t>Oil change ($40 each)</t>
  </si>
  <si>
    <t>Every 3 months</t>
  </si>
  <si>
    <t>Haircut ($30 each)</t>
  </si>
  <si>
    <t>Every other month</t>
  </si>
  <si>
    <t>Car wash</t>
  </si>
  <si>
    <t>Total living cost per semester (6 months, monthly plus non monthly)</t>
  </si>
  <si>
    <t>Money from FAFSA w/o loan (fall 2021)</t>
  </si>
  <si>
    <t>Total living cost left (3 months)</t>
  </si>
  <si>
    <t>Money CURRENT</t>
  </si>
  <si>
    <t>Money needed for rest of sem</t>
  </si>
  <si>
    <t>Money needed per month</t>
  </si>
  <si>
    <t>Hours needed to work per month</t>
  </si>
  <si>
    <t>Hours needed per week</t>
  </si>
  <si>
    <t>Leftover</t>
  </si>
  <si>
    <t>Leftover + stash +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</si>
</sst>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  <sz val="12.0"/>
      <color rgb="FFFFFFFF"/>
      <name val="Arial"/>
    </font>
    <font/>
    <font>
      <b/>
      <sz val="11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0" fontId="3" numFmtId="0" xfId="0" applyAlignment="1" applyBorder="1" applyFont="1">
      <alignment readingOrder="0"/>
    </xf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0" fontId="2" numFmtId="0" xfId="0" applyBorder="1" applyFont="1"/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horizontal="left" readingOrder="0"/>
    </xf>
    <xf borderId="8" fillId="0" fontId="4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readingOrder="0"/>
    </xf>
    <xf borderId="3" fillId="0" fontId="5" numFmtId="164" xfId="0" applyAlignment="1" applyBorder="1" applyFont="1" applyNumberFormat="1">
      <alignment horizontal="right" readingOrder="0"/>
    </xf>
    <xf borderId="1" fillId="3" fontId="1" numFmtId="0" xfId="0" applyAlignment="1" applyBorder="1" applyFill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2" numFmtId="0" xfId="0" applyBorder="1" applyFont="1"/>
    <xf borderId="6" fillId="0" fontId="3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5" fillId="0" fontId="4" numFmtId="0" xfId="0" applyBorder="1" applyFont="1"/>
    <xf borderId="8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3" fillId="0" fontId="6" numFmtId="164" xfId="0" applyAlignment="1" applyBorder="1" applyFont="1" applyNumberFormat="1">
      <alignment readingOrder="0"/>
    </xf>
    <xf borderId="10" fillId="0" fontId="4" numFmtId="164" xfId="0" applyBorder="1" applyFont="1" applyNumberFormat="1"/>
    <xf borderId="7" fillId="0" fontId="4" numFmtId="164" xfId="0" applyAlignment="1" applyBorder="1" applyFont="1" applyNumberFormat="1">
      <alignment readingOrder="0"/>
    </xf>
    <xf borderId="11" fillId="4" fontId="7" numFmtId="0" xfId="0" applyAlignment="1" applyBorder="1" applyFill="1" applyFont="1">
      <alignment readingOrder="0"/>
    </xf>
    <xf borderId="12" fillId="0" fontId="2" numFmtId="0" xfId="0" applyBorder="1" applyFont="1"/>
    <xf borderId="12" fillId="0" fontId="6" numFmtId="164" xfId="0" applyBorder="1" applyFont="1" applyNumberFormat="1"/>
    <xf borderId="13" fillId="0" fontId="4" numFmtId="0" xfId="0" applyAlignment="1" applyBorder="1" applyFont="1">
      <alignment readingOrder="0"/>
    </xf>
    <xf borderId="13" fillId="0" fontId="2" numFmtId="0" xfId="0" applyBorder="1" applyFont="1"/>
    <xf borderId="6" fillId="0" fontId="6" numFmtId="164" xfId="0" applyAlignment="1" applyBorder="1" applyFont="1" applyNumberFormat="1">
      <alignment readingOrder="0"/>
    </xf>
    <xf borderId="7" fillId="0" fontId="6" numFmtId="164" xfId="0" applyBorder="1" applyFont="1" applyNumberFormat="1"/>
    <xf borderId="1" fillId="0" fontId="4" numFmtId="0" xfId="0" applyAlignment="1" applyBorder="1" applyFont="1">
      <alignment readingOrder="0"/>
    </xf>
    <xf borderId="3" fillId="0" fontId="6" numFmtId="164" xfId="0" applyBorder="1" applyFont="1" applyNumberFormat="1"/>
    <xf borderId="7" fillId="0" fontId="4" numFmtId="164" xfId="0" applyBorder="1" applyFont="1" applyNumberFormat="1"/>
    <xf borderId="7" fillId="0" fontId="4" numFmtId="0" xfId="0" applyBorder="1" applyFont="1"/>
    <xf borderId="6" fillId="0" fontId="6" numFmtId="164" xfId="0" applyBorder="1" applyFont="1" applyNumberFormat="1"/>
    <xf borderId="11" fillId="0" fontId="4" numFmtId="0" xfId="0" applyAlignment="1" applyBorder="1" applyFont="1">
      <alignment readingOrder="0"/>
    </xf>
    <xf borderId="14" fillId="0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</row>
    <row r="2">
      <c r="A2" s="3" t="s">
        <v>1</v>
      </c>
      <c r="B2" s="4"/>
      <c r="C2" s="5" t="s">
        <v>2</v>
      </c>
      <c r="D2" s="5" t="s">
        <v>3</v>
      </c>
    </row>
    <row r="3">
      <c r="A3" s="6" t="s">
        <v>4</v>
      </c>
      <c r="C3" s="6" t="s">
        <v>5</v>
      </c>
      <c r="D3" s="7">
        <v>450.0</v>
      </c>
    </row>
    <row r="4">
      <c r="A4" s="8" t="s">
        <v>6</v>
      </c>
      <c r="B4" s="9"/>
      <c r="C4" s="10" t="s">
        <v>5</v>
      </c>
      <c r="D4" s="10">
        <v>20.0</v>
      </c>
    </row>
    <row r="5">
      <c r="A5" s="8" t="s">
        <v>7</v>
      </c>
      <c r="B5" s="9"/>
      <c r="C5" s="11" t="s">
        <v>5</v>
      </c>
      <c r="D5" s="10">
        <v>20.0</v>
      </c>
    </row>
    <row r="6">
      <c r="A6" s="6" t="s">
        <v>8</v>
      </c>
      <c r="C6" s="6" t="s">
        <v>5</v>
      </c>
      <c r="D6" s="12">
        <v>7.0</v>
      </c>
      <c r="O6" s="13"/>
    </row>
    <row r="7">
      <c r="A7" s="6" t="s">
        <v>9</v>
      </c>
      <c r="C7" s="6" t="s">
        <v>5</v>
      </c>
      <c r="D7" s="12">
        <v>35.0</v>
      </c>
      <c r="O7" s="13"/>
    </row>
    <row r="8">
      <c r="A8" s="6" t="s">
        <v>10</v>
      </c>
      <c r="C8" s="6" t="s">
        <v>5</v>
      </c>
      <c r="D8" s="12">
        <v>50.0</v>
      </c>
      <c r="O8" s="13"/>
      <c r="P8" s="13"/>
      <c r="Q8" s="13"/>
    </row>
    <row r="9">
      <c r="A9" s="6" t="s">
        <v>11</v>
      </c>
      <c r="C9" s="6" t="s">
        <v>12</v>
      </c>
      <c r="D9" s="12">
        <v>92.0</v>
      </c>
      <c r="O9" s="13"/>
      <c r="P9" s="13"/>
      <c r="Q9" s="13"/>
    </row>
    <row r="10">
      <c r="A10" s="6" t="s">
        <v>13</v>
      </c>
      <c r="C10" s="6" t="s">
        <v>14</v>
      </c>
      <c r="D10" s="12">
        <v>70.0</v>
      </c>
      <c r="E10" s="13"/>
      <c r="O10" s="13"/>
      <c r="P10" s="13"/>
      <c r="Q10" s="13"/>
    </row>
    <row r="11">
      <c r="A11" s="6" t="s">
        <v>15</v>
      </c>
      <c r="C11" s="6" t="s">
        <v>16</v>
      </c>
      <c r="D11" s="12">
        <v>6.0</v>
      </c>
      <c r="O11" s="13"/>
      <c r="P11" s="13"/>
      <c r="Q11" s="13"/>
    </row>
    <row r="12">
      <c r="A12" s="6" t="s">
        <v>17</v>
      </c>
      <c r="C12" s="6" t="s">
        <v>18</v>
      </c>
      <c r="D12" s="12">
        <v>70.0</v>
      </c>
      <c r="O12" s="13"/>
      <c r="P12" s="13"/>
      <c r="Q12" s="13"/>
    </row>
    <row r="13">
      <c r="A13" s="6" t="s">
        <v>19</v>
      </c>
      <c r="C13" s="6" t="s">
        <v>20</v>
      </c>
      <c r="D13" s="12">
        <v>200.0</v>
      </c>
    </row>
    <row r="14">
      <c r="A14" s="6" t="s">
        <v>21</v>
      </c>
      <c r="B14" s="9"/>
      <c r="C14" s="10" t="s">
        <v>22</v>
      </c>
      <c r="D14" s="10">
        <v>30.0</v>
      </c>
      <c r="O14" s="13"/>
      <c r="P14" s="13"/>
      <c r="Q14" s="13"/>
    </row>
    <row r="15">
      <c r="A15" s="6" t="s">
        <v>23</v>
      </c>
      <c r="C15" s="6" t="s">
        <v>22</v>
      </c>
      <c r="D15" s="12">
        <v>65.0</v>
      </c>
      <c r="O15" s="13"/>
      <c r="P15" s="13"/>
      <c r="Q15" s="13"/>
    </row>
    <row r="16">
      <c r="A16" s="6"/>
      <c r="C16" s="6"/>
      <c r="D16" s="12"/>
    </row>
    <row r="17">
      <c r="A17" s="14" t="s">
        <v>24</v>
      </c>
      <c r="B17" s="2"/>
      <c r="C17" s="2"/>
      <c r="D17" s="15">
        <f>SUM(D3:D15)</f>
        <v>1115</v>
      </c>
    </row>
    <row r="19">
      <c r="A19" s="16" t="s">
        <v>25</v>
      </c>
      <c r="B19" s="2"/>
      <c r="C19" s="2"/>
      <c r="D19" s="4"/>
    </row>
    <row r="20">
      <c r="A20" s="17" t="s">
        <v>1</v>
      </c>
      <c r="B20" s="18"/>
      <c r="C20" s="19" t="s">
        <v>2</v>
      </c>
      <c r="D20" s="19" t="s">
        <v>3</v>
      </c>
    </row>
    <row r="21">
      <c r="A21" s="20" t="s">
        <v>26</v>
      </c>
      <c r="B21" s="18"/>
      <c r="C21" s="21" t="s">
        <v>27</v>
      </c>
      <c r="D21" s="22">
        <f>40*3</f>
        <v>120</v>
      </c>
    </row>
    <row r="22">
      <c r="A22" s="6" t="s">
        <v>28</v>
      </c>
      <c r="C22" s="12" t="s">
        <v>29</v>
      </c>
      <c r="D22" s="10">
        <f>30*6</f>
        <v>180</v>
      </c>
    </row>
    <row r="23">
      <c r="A23" s="6" t="s">
        <v>30</v>
      </c>
      <c r="C23" s="23" t="s">
        <v>29</v>
      </c>
      <c r="D23" s="24">
        <f>10*6</f>
        <v>60</v>
      </c>
    </row>
    <row r="24">
      <c r="A24" s="25"/>
      <c r="C24" s="26"/>
      <c r="D24" s="27"/>
    </row>
    <row r="25">
      <c r="A25" s="28" t="s">
        <v>24</v>
      </c>
      <c r="B25" s="2"/>
      <c r="C25" s="2"/>
      <c r="D25" s="29">
        <f>SUM(D21:D24)</f>
        <v>360</v>
      </c>
      <c r="Q25" s="13"/>
    </row>
    <row r="26">
      <c r="C26" s="13"/>
      <c r="D26" s="13"/>
    </row>
    <row r="27">
      <c r="A27" s="20" t="s">
        <v>31</v>
      </c>
      <c r="B27" s="18"/>
      <c r="C27" s="30">
        <f>D17 * 6</f>
        <v>6690</v>
      </c>
    </row>
    <row r="28">
      <c r="A28" s="6" t="s">
        <v>32</v>
      </c>
      <c r="B28" s="9"/>
      <c r="C28" s="31">
        <v>4662.75</v>
      </c>
      <c r="P28" s="13"/>
      <c r="Q28" s="13"/>
    </row>
    <row r="29">
      <c r="A29" s="32" t="s">
        <v>33</v>
      </c>
      <c r="B29" s="33"/>
      <c r="C29" s="34">
        <f>D17 * 3</f>
        <v>3345</v>
      </c>
      <c r="Q29" s="13"/>
    </row>
    <row r="30">
      <c r="Q30" s="13"/>
    </row>
    <row r="31">
      <c r="A31" s="35" t="s">
        <v>34</v>
      </c>
      <c r="B31" s="36"/>
      <c r="C31" s="37">
        <v>2962.64</v>
      </c>
      <c r="Q31" s="13"/>
    </row>
    <row r="32">
      <c r="A32" s="6" t="s">
        <v>35</v>
      </c>
      <c r="B32" s="9"/>
      <c r="C32" s="38">
        <f>C29-C31</f>
        <v>382.36</v>
      </c>
      <c r="E32" s="39" t="s">
        <v>35</v>
      </c>
      <c r="F32" s="4"/>
      <c r="G32" s="40">
        <f>C29-C31-(450+20+20+7+35+50+92+70)</f>
        <v>-361.64</v>
      </c>
      <c r="Q32" s="13"/>
    </row>
    <row r="33">
      <c r="A33" s="6" t="s">
        <v>36</v>
      </c>
      <c r="B33" s="9"/>
      <c r="C33" s="41">
        <f>C32/6</f>
        <v>63.72666667</v>
      </c>
      <c r="Q33" s="13"/>
    </row>
    <row r="34">
      <c r="A34" s="6" t="s">
        <v>37</v>
      </c>
      <c r="B34" s="9"/>
      <c r="C34" s="42">
        <f>C33 / 13</f>
        <v>4.902051282</v>
      </c>
      <c r="Q34" s="13"/>
    </row>
    <row r="35">
      <c r="A35" s="6" t="s">
        <v>38</v>
      </c>
      <c r="B35" s="9"/>
      <c r="C35" s="42">
        <f>C34 / 4</f>
        <v>1.225512821</v>
      </c>
      <c r="Q35" s="13"/>
    </row>
    <row r="36">
      <c r="A36" s="20" t="s">
        <v>39</v>
      </c>
      <c r="B36" s="18"/>
      <c r="C36" s="43">
        <f> C31 - C29</f>
        <v>-382.36</v>
      </c>
      <c r="Q36" s="13"/>
    </row>
    <row r="37">
      <c r="A37" s="44" t="s">
        <v>40</v>
      </c>
      <c r="B37" s="33"/>
      <c r="C37" s="45">
        <f> C36 + 3550 + 284.9</f>
        <v>3452.54</v>
      </c>
      <c r="Q37" s="13"/>
    </row>
    <row r="38">
      <c r="Q38" s="13"/>
    </row>
    <row r="39">
      <c r="Q39" s="13"/>
    </row>
  </sheetData>
  <mergeCells count="35">
    <mergeCell ref="A1:D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C17"/>
    <mergeCell ref="A19:D19"/>
    <mergeCell ref="A20:B20"/>
    <mergeCell ref="A21:B21"/>
    <mergeCell ref="A22:B22"/>
    <mergeCell ref="A32:B32"/>
    <mergeCell ref="E32:F32"/>
    <mergeCell ref="A33:B33"/>
    <mergeCell ref="A34:B34"/>
    <mergeCell ref="A35:B35"/>
    <mergeCell ref="A36:B36"/>
    <mergeCell ref="A37:B37"/>
    <mergeCell ref="A23:B23"/>
    <mergeCell ref="A24:B24"/>
    <mergeCell ref="A25:C25"/>
    <mergeCell ref="A27:B27"/>
    <mergeCell ref="A28:B28"/>
    <mergeCell ref="A29:B29"/>
    <mergeCell ref="A31:B31"/>
  </mergeCells>
  <drawing r:id="rId1"/>
</worksheet>
</file>