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uksh-auswertung\extraResources\"/>
    </mc:Choice>
  </mc:AlternateContent>
  <xr:revisionPtr revIDLastSave="0" documentId="13_ncr:1_{14C08603-3845-48C3-A83E-117B9700B6F3}" xr6:coauthVersionLast="45" xr6:coauthVersionMax="45" xr10:uidLastSave="{00000000-0000-0000-0000-000000000000}"/>
  <bookViews>
    <workbookView xWindow="27270" yWindow="990" windowWidth="19590" windowHeight="17355" xr2:uid="{209563DB-2403-40CF-BC33-BF058CA5FEC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5" i="1"/>
  <c r="B24" i="1"/>
  <c r="C24" i="1" s="1"/>
  <c r="B23" i="1"/>
  <c r="C23" i="1" s="1"/>
  <c r="B15" i="1"/>
  <c r="B12" i="1"/>
</calcChain>
</file>

<file path=xl/sharedStrings.xml><?xml version="1.0" encoding="utf-8"?>
<sst xmlns="http://schemas.openxmlformats.org/spreadsheetml/2006/main" count="22" uniqueCount="19">
  <si>
    <t>Ziel Koordianten</t>
  </si>
  <si>
    <t>Punkt A</t>
  </si>
  <si>
    <t>Punkt B</t>
  </si>
  <si>
    <t>Punkt C</t>
  </si>
  <si>
    <t>x</t>
  </si>
  <si>
    <t>y</t>
  </si>
  <si>
    <t>Bestätigunskoordianten</t>
  </si>
  <si>
    <t>Knopfdruck des Patientens</t>
  </si>
  <si>
    <t>1. Fehler</t>
  </si>
  <si>
    <t>Absolute Distanz zum Punkt A</t>
  </si>
  <si>
    <t>2. Fehler</t>
  </si>
  <si>
    <t>Längen Differenz von E</t>
  </si>
  <si>
    <t>m</t>
  </si>
  <si>
    <t>3. Fehler</t>
  </si>
  <si>
    <t>Winkeldifferenz</t>
  </si>
  <si>
    <t>°</t>
  </si>
  <si>
    <t>phi(c_a) - Richtung d. wahren Wegs</t>
  </si>
  <si>
    <t>phi(c_e) - Richtung des Patienten</t>
  </si>
  <si>
    <t>delta_phi(ges)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</si>
</sst>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0A48-31FD-4898-A499-F3C6172A4677}">
  <dimension ref="A3:G25"/>
  <sheetViews>
    <sheetView tabSelected="1" zoomScale="130" zoomScaleNormal="130" workbookViewId="0">
      <selection activeCell="D14" sqref="D14"/>
    </sheetView>
  </sheetViews>
  <sheetFormatPr baseColWidth="10" defaultRowHeight="15" x14ac:dyDescent="0.25"/>
  <cols>
    <col min="1" max="1" width="27.7109375" bestFit="1" customWidth="1"/>
    <col min="5" max="5" width="25" bestFit="1" customWidth="1"/>
  </cols>
  <sheetData>
    <row r="3" spans="1:7" x14ac:dyDescent="0.25">
      <c r="A3" t="s">
        <v>0</v>
      </c>
      <c r="B3" t="s">
        <v>4</v>
      </c>
      <c r="C3" t="s">
        <v>5</v>
      </c>
      <c r="E3" t="s">
        <v>6</v>
      </c>
      <c r="F3" t="s">
        <v>4</v>
      </c>
      <c r="G3" t="s">
        <v>5</v>
      </c>
    </row>
    <row r="4" spans="1:7" x14ac:dyDescent="0.25">
      <c r="A4" t="s">
        <v>1</v>
      </c>
      <c r="B4">
        <v>3.5328409999999999</v>
      </c>
      <c r="C4">
        <v>14.880929999999999</v>
      </c>
      <c r="E4" t="s">
        <v>7</v>
      </c>
      <c r="F4">
        <v>1.880892</v>
      </c>
      <c r="G4">
        <v>0.39279930000000002</v>
      </c>
    </row>
    <row r="5" spans="1:7" x14ac:dyDescent="0.25">
      <c r="A5" t="s">
        <v>2</v>
      </c>
      <c r="B5">
        <v>5.7373820000000002</v>
      </c>
      <c r="C5">
        <v>5.7469229999999998</v>
      </c>
    </row>
    <row r="6" spans="1:7" x14ac:dyDescent="0.25">
      <c r="A6" t="s">
        <v>3</v>
      </c>
      <c r="B6">
        <v>1.385087</v>
      </c>
      <c r="C6">
        <v>0</v>
      </c>
    </row>
    <row r="11" spans="1:7" x14ac:dyDescent="0.25">
      <c r="A11" t="s">
        <v>8</v>
      </c>
    </row>
    <row r="12" spans="1:7" x14ac:dyDescent="0.25">
      <c r="A12" t="s">
        <v>9</v>
      </c>
      <c r="B12">
        <f>SQRT((F4-B4)^2+(G4-C4)^2)</f>
        <v>14.582004892293908</v>
      </c>
      <c r="C12" t="s">
        <v>12</v>
      </c>
    </row>
    <row r="14" spans="1:7" x14ac:dyDescent="0.25">
      <c r="A14" t="s">
        <v>10</v>
      </c>
    </row>
    <row r="15" spans="1:7" x14ac:dyDescent="0.25">
      <c r="A15" t="s">
        <v>11</v>
      </c>
      <c r="B15">
        <f>SQRT((B6-B4)^2+(C6-C4)^2)-SQRT((B6-F4)^2+(C6-G4)^2)</f>
        <v>14.402577480630834</v>
      </c>
      <c r="C15" t="s">
        <v>12</v>
      </c>
    </row>
    <row r="17" spans="1:3" x14ac:dyDescent="0.25">
      <c r="A17" t="s">
        <v>13</v>
      </c>
    </row>
    <row r="18" spans="1:3" x14ac:dyDescent="0.25">
      <c r="A18" t="s">
        <v>14</v>
      </c>
      <c r="B18">
        <f>(B25*180)/PI()</f>
        <v>43.399385783319694</v>
      </c>
      <c r="C18" t="s">
        <v>15</v>
      </c>
    </row>
    <row r="23" spans="1:3" x14ac:dyDescent="0.25">
      <c r="A23" s="1" t="s">
        <v>16</v>
      </c>
      <c r="B23" s="1">
        <f>ATAN2((B6-B4),(C6-C4))</f>
        <v>-1.7141357832732997</v>
      </c>
      <c r="C23" s="2">
        <f>B23*180/PI()</f>
        <v>-98.212745893911645</v>
      </c>
    </row>
    <row r="24" spans="1:3" x14ac:dyDescent="0.25">
      <c r="A24" s="1" t="s">
        <v>17</v>
      </c>
      <c r="B24" s="1">
        <f>ATAN2((B6-F4),(C6-G4))</f>
        <v>-2.4715979585354466</v>
      </c>
      <c r="C24" s="2">
        <f>B24*180/PI()</f>
        <v>-141.61213167723133</v>
      </c>
    </row>
    <row r="25" spans="1:3" x14ac:dyDescent="0.25">
      <c r="A25" s="1" t="s">
        <v>18</v>
      </c>
      <c r="B25" s="1">
        <f>B23-B24</f>
        <v>0.75746217526214688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Hahn</dc:creator>
  <cp:lastModifiedBy>Julian Hahn</cp:lastModifiedBy>
  <dcterms:created xsi:type="dcterms:W3CDTF">2020-12-17T20:33:43Z</dcterms:created>
  <dcterms:modified xsi:type="dcterms:W3CDTF">2020-12-17T21:17:24Z</dcterms:modified>
</cp:coreProperties>
</file>