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zhaw-my.sharepoint.com/personal/kraftjul_students_zhaw_ch/Documents/Dokumente/001_Studium/001 Semester/03 HS23/03_BLH2/Projektarbeit/Meine Daten/Code and Data/data/raw/bitelamina/"/>
    </mc:Choice>
  </mc:AlternateContent>
  <xr:revisionPtr revIDLastSave="2225" documentId="13_ncr:1_{2E901E1D-A4CA-49A0-9390-1B7B9C1306EF}" xr6:coauthVersionLast="47" xr6:coauthVersionMax="47" xr10:uidLastSave="{BAB7E959-C906-4E80-A582-D90A159CC6DC}"/>
  <bookViews>
    <workbookView xWindow="-31845" yWindow="2925" windowWidth="28800" windowHeight="15345" tabRatio="708" firstSheet="1" activeTab="6" xr2:uid="{00000000-000D-0000-FFFF-FFFF00000000}"/>
  </bookViews>
  <sheets>
    <sheet name="BaitLamina_alle_Gruppen" sheetId="28" r:id="rId1"/>
    <sheet name="BL_Gruppe1" sheetId="6" r:id="rId2"/>
    <sheet name="BL_Gruppe2" sheetId="16" r:id="rId3"/>
    <sheet name="BL_Gruppe3" sheetId="17" r:id="rId4"/>
    <sheet name="BL_Gruppe4" sheetId="18" r:id="rId5"/>
    <sheet name="BL_Gruppe5" sheetId="19" r:id="rId6"/>
    <sheet name="BL_Gruppe6" sheetId="2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6" l="1"/>
  <c r="C44" i="19"/>
  <c r="B67" i="19"/>
  <c r="B67" i="20"/>
  <c r="H44" i="20"/>
  <c r="E67" i="16"/>
  <c r="K6" i="16"/>
  <c r="B67" i="6"/>
  <c r="J21" i="6"/>
  <c r="I21" i="6"/>
  <c r="H21" i="6"/>
  <c r="G21" i="6"/>
  <c r="F21" i="6"/>
  <c r="E21" i="6"/>
  <c r="D21" i="6"/>
  <c r="C21" i="6"/>
  <c r="B21" i="6"/>
  <c r="C67" i="6"/>
  <c r="D67" i="6"/>
  <c r="E67" i="6"/>
  <c r="F67" i="6"/>
  <c r="G67" i="6"/>
  <c r="H67" i="6"/>
  <c r="I67" i="6"/>
  <c r="J67" i="6"/>
  <c r="B44" i="6"/>
  <c r="C44" i="6"/>
  <c r="D44" i="6"/>
  <c r="E44" i="6"/>
  <c r="F44" i="6"/>
  <c r="G44" i="6"/>
  <c r="H44" i="6"/>
  <c r="I44" i="6"/>
  <c r="J44" i="6"/>
  <c r="B21" i="16"/>
  <c r="C21" i="16"/>
  <c r="D21" i="16"/>
  <c r="E21" i="16"/>
  <c r="F21" i="16"/>
  <c r="G21" i="16"/>
  <c r="H21" i="16"/>
  <c r="I21" i="16"/>
  <c r="J21" i="16"/>
  <c r="K12" i="17"/>
  <c r="K13" i="17"/>
  <c r="K14" i="17"/>
  <c r="K15" i="17"/>
  <c r="K16" i="17"/>
  <c r="K17" i="17"/>
  <c r="K18" i="17"/>
  <c r="K19" i="17"/>
  <c r="K20" i="17"/>
  <c r="B21" i="17"/>
  <c r="C21" i="17"/>
  <c r="D21" i="17"/>
  <c r="E21" i="17"/>
  <c r="F21" i="17"/>
  <c r="G21" i="17"/>
  <c r="H21" i="17"/>
  <c r="I21" i="17"/>
  <c r="J21" i="17"/>
  <c r="K5" i="17"/>
  <c r="K6" i="17"/>
  <c r="K7" i="17"/>
  <c r="K8" i="17"/>
  <c r="K9" i="17"/>
  <c r="K10" i="17"/>
  <c r="K11" i="17"/>
  <c r="G8" i="28"/>
  <c r="G14" i="28"/>
  <c r="G12" i="28"/>
  <c r="G9" i="28"/>
  <c r="G10" i="28"/>
  <c r="G11" i="28"/>
  <c r="G13" i="28"/>
  <c r="J67" i="20"/>
  <c r="I67" i="20"/>
  <c r="H67" i="20"/>
  <c r="G67" i="20"/>
  <c r="F67" i="20"/>
  <c r="E67" i="20"/>
  <c r="D67" i="20"/>
  <c r="C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J44" i="20"/>
  <c r="I44" i="20"/>
  <c r="G44" i="20"/>
  <c r="F44" i="20"/>
  <c r="E44" i="20"/>
  <c r="D44" i="20"/>
  <c r="C44" i="20"/>
  <c r="B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J21" i="20"/>
  <c r="I21" i="20"/>
  <c r="H21" i="20"/>
  <c r="G21" i="20"/>
  <c r="F21" i="20"/>
  <c r="E21" i="20"/>
  <c r="D21" i="20"/>
  <c r="C21" i="20"/>
  <c r="B21" i="20"/>
  <c r="K20" i="20"/>
  <c r="K76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J67" i="19"/>
  <c r="I67" i="19"/>
  <c r="H67" i="19"/>
  <c r="G67" i="19"/>
  <c r="F67" i="19"/>
  <c r="E67" i="19"/>
  <c r="D67" i="19"/>
  <c r="C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J44" i="19"/>
  <c r="I44" i="19"/>
  <c r="H44" i="19"/>
  <c r="G44" i="19"/>
  <c r="F44" i="19"/>
  <c r="E44" i="19"/>
  <c r="D44" i="19"/>
  <c r="B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J21" i="19"/>
  <c r="I21" i="19"/>
  <c r="H21" i="19"/>
  <c r="G21" i="19"/>
  <c r="F21" i="19"/>
  <c r="E21" i="19"/>
  <c r="D21" i="19"/>
  <c r="C21" i="19"/>
  <c r="B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74" i="19"/>
  <c r="J67" i="18"/>
  <c r="I67" i="18"/>
  <c r="H67" i="18"/>
  <c r="G67" i="18"/>
  <c r="F67" i="18"/>
  <c r="E67" i="18"/>
  <c r="D67" i="18"/>
  <c r="C67" i="18"/>
  <c r="B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67" i="18" s="1"/>
  <c r="K54" i="18"/>
  <c r="K53" i="18"/>
  <c r="K52" i="18"/>
  <c r="K51" i="18"/>
  <c r="J44" i="18"/>
  <c r="I44" i="18"/>
  <c r="H44" i="18"/>
  <c r="G44" i="18"/>
  <c r="F44" i="18"/>
  <c r="E44" i="18"/>
  <c r="D44" i="18"/>
  <c r="K45" i="18" s="1"/>
  <c r="C44" i="18"/>
  <c r="B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J21" i="18"/>
  <c r="I21" i="18"/>
  <c r="H21" i="18"/>
  <c r="G21" i="18"/>
  <c r="F21" i="18"/>
  <c r="E21" i="18"/>
  <c r="K22" i="18" s="1"/>
  <c r="D21" i="18"/>
  <c r="C21" i="18"/>
  <c r="B21" i="18"/>
  <c r="K20" i="18"/>
  <c r="K76" i="18" s="1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74" i="18" s="1"/>
  <c r="J67" i="17"/>
  <c r="I67" i="17"/>
  <c r="H67" i="17"/>
  <c r="G67" i="17"/>
  <c r="F67" i="17"/>
  <c r="E67" i="17"/>
  <c r="D67" i="17"/>
  <c r="K68" i="17"/>
  <c r="C67" i="17"/>
  <c r="B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67" i="17"/>
  <c r="K52" i="17"/>
  <c r="K51" i="17"/>
  <c r="J44" i="17"/>
  <c r="I44" i="17"/>
  <c r="H44" i="17"/>
  <c r="G44" i="17"/>
  <c r="F44" i="17"/>
  <c r="E44" i="17"/>
  <c r="D44" i="17"/>
  <c r="C44" i="17"/>
  <c r="B44" i="17"/>
  <c r="K45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44" i="17"/>
  <c r="K30" i="17"/>
  <c r="K29" i="17"/>
  <c r="K28" i="17"/>
  <c r="J67" i="16"/>
  <c r="I67" i="16"/>
  <c r="H67" i="16"/>
  <c r="G67" i="16"/>
  <c r="F67" i="16"/>
  <c r="D67" i="16"/>
  <c r="C67" i="16"/>
  <c r="K68" i="16"/>
  <c r="K72" i="16"/>
  <c r="D9" i="28"/>
  <c r="B67" i="16"/>
  <c r="K66" i="16"/>
  <c r="K67" i="16"/>
  <c r="K71" i="16"/>
  <c r="C9" i="28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J44" i="16"/>
  <c r="I44" i="16"/>
  <c r="H44" i="16"/>
  <c r="G44" i="16"/>
  <c r="F44" i="16"/>
  <c r="E44" i="16"/>
  <c r="D44" i="16"/>
  <c r="C44" i="16"/>
  <c r="B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5" i="1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E14" i="28"/>
  <c r="F14" i="28"/>
  <c r="K74" i="20"/>
  <c r="K74" i="16"/>
  <c r="K68" i="19"/>
  <c r="K76" i="17"/>
  <c r="K44" i="20"/>
  <c r="K45" i="20"/>
  <c r="K21" i="20"/>
  <c r="K22" i="20"/>
  <c r="K67" i="20"/>
  <c r="K68" i="20"/>
  <c r="K67" i="19"/>
  <c r="K76" i="19"/>
  <c r="K45" i="19"/>
  <c r="K44" i="19"/>
  <c r="K21" i="19"/>
  <c r="K22" i="19"/>
  <c r="K68" i="6"/>
  <c r="K67" i="6"/>
  <c r="K76" i="6"/>
  <c r="K44" i="6"/>
  <c r="K74" i="6"/>
  <c r="K22" i="6"/>
  <c r="K44" i="16"/>
  <c r="K45" i="16"/>
  <c r="K45" i="6"/>
  <c r="K21" i="6"/>
  <c r="K22" i="16"/>
  <c r="K21" i="16"/>
  <c r="K71" i="20"/>
  <c r="C13" i="28"/>
  <c r="K72" i="20"/>
  <c r="D13" i="28"/>
  <c r="K71" i="19"/>
  <c r="C12" i="28"/>
  <c r="K72" i="19"/>
  <c r="D12" i="28"/>
  <c r="K71" i="6"/>
  <c r="C8" i="28"/>
  <c r="K72" i="6"/>
  <c r="D8" i="28"/>
  <c r="K76" i="16"/>
  <c r="K74" i="17"/>
  <c r="K22" i="17"/>
  <c r="K72" i="17"/>
  <c r="D10" i="28"/>
  <c r="K21" i="17"/>
  <c r="K71" i="17"/>
  <c r="C10" i="28"/>
  <c r="K21" i="18" l="1"/>
  <c r="K44" i="18"/>
  <c r="K68" i="18"/>
  <c r="K72" i="18"/>
  <c r="D11" i="28" s="1"/>
  <c r="D14" i="28" s="1"/>
  <c r="K71" i="18"/>
  <c r="C11" i="28" s="1"/>
  <c r="C14" i="28" s="1"/>
</calcChain>
</file>

<file path=xl/sharedStrings.xml><?xml version="1.0" encoding="utf-8"?>
<sst xmlns="http://schemas.openxmlformats.org/spreadsheetml/2006/main" count="154" uniqueCount="31">
  <si>
    <t>Bait Lamina Praxisauftrag GL BLH2</t>
  </si>
  <si>
    <t>WICHTIG: Hier nur die gelben Felder für den Wassergehalt ausfüllen. Für den Abbau je Gruppe das jeweilige Tabellenblatt ausfüllen (wird automatisch hierher übertragen)</t>
  </si>
  <si>
    <t>Gruppe</t>
  </si>
  <si>
    <t>Abbau der organischen Substanz in den Köderstreifen</t>
  </si>
  <si>
    <t>Gravimetrischer Wassergehalt [%]</t>
  </si>
  <si>
    <t>Betrieb</t>
  </si>
  <si>
    <t>% (Ø)</t>
  </si>
  <si>
    <t>Standard-abweichung</t>
  </si>
  <si>
    <t>Anfang</t>
  </si>
  <si>
    <t>nach 4 Wochen</t>
  </si>
  <si>
    <t>Mittelwert</t>
  </si>
  <si>
    <t>Baumann, Hirzel</t>
  </si>
  <si>
    <t>Stiftung Bühl, Wädenswil</t>
  </si>
  <si>
    <t>Winter, Wädenswil</t>
  </si>
  <si>
    <t>Wädichörbli, Samstagern</t>
  </si>
  <si>
    <t>Hof Froh Ussicht, Samstagern</t>
  </si>
  <si>
    <t>Lehr- und Forschungsbetrieb IUNR, Wädenswil</t>
  </si>
  <si>
    <t>Ø alle Gruppen</t>
  </si>
  <si>
    <t>Wiederholung</t>
  </si>
  <si>
    <t>holes</t>
  </si>
  <si>
    <t>Stick</t>
  </si>
  <si>
    <t>% ( "Tiefe")</t>
  </si>
  <si>
    <t>% (Stick)</t>
  </si>
  <si>
    <t>Standardabweichung</t>
  </si>
  <si>
    <t>Ø Mittelwert % ("depth")</t>
  </si>
  <si>
    <t xml:space="preserve">Standardabweichung Ø Mittelwert % ("depth") </t>
  </si>
  <si>
    <t>Ø Mittelwert % ("0.5 cm depth")</t>
  </si>
  <si>
    <t>Ø Mittelwert % ("8 cm depth")</t>
  </si>
  <si>
    <t>N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</si>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</sst>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41" applyNumberFormat="0" applyFill="0" applyAlignment="0" applyProtection="0"/>
    <xf numFmtId="0" fontId="9" fillId="0" borderId="42" applyNumberFormat="0" applyFill="0" applyAlignment="0" applyProtection="0"/>
    <xf numFmtId="0" fontId="10" fillId="0" borderId="43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44" applyNumberFormat="0" applyAlignment="0" applyProtection="0"/>
    <xf numFmtId="0" fontId="15" fillId="9" borderId="45" applyNumberFormat="0" applyAlignment="0" applyProtection="0"/>
    <xf numFmtId="0" fontId="16" fillId="9" borderId="44" applyNumberFormat="0" applyAlignment="0" applyProtection="0"/>
    <xf numFmtId="0" fontId="17" fillId="0" borderId="46" applyNumberFormat="0" applyFill="0" applyAlignment="0" applyProtection="0"/>
    <xf numFmtId="0" fontId="18" fillId="10" borderId="4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9" applyNumberFormat="0" applyFill="0" applyAlignment="0" applyProtection="0"/>
    <xf numFmtId="0" fontId="2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2" fillId="35" borderId="0" applyNumberFormat="0" applyBorder="0" applyAlignment="0" applyProtection="0"/>
    <xf numFmtId="0" fontId="2" fillId="0" borderId="0"/>
    <xf numFmtId="0" fontId="2" fillId="11" borderId="48" applyNumberFormat="0" applyFont="0" applyAlignment="0" applyProtection="0"/>
  </cellStyleXfs>
  <cellXfs count="111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1" fontId="0" fillId="0" borderId="0" xfId="0" applyNumberFormat="1"/>
    <xf numFmtId="0" fontId="3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" fontId="3" fillId="2" borderId="18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4" borderId="5" xfId="0" applyNumberFormat="1" applyFont="1" applyFill="1" applyBorder="1" applyAlignment="1">
      <alignment horizontal="center"/>
    </xf>
    <xf numFmtId="0" fontId="0" fillId="0" borderId="24" xfId="0" applyBorder="1"/>
    <xf numFmtId="1" fontId="0" fillId="2" borderId="3" xfId="0" applyNumberForma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6" xfId="0" applyFont="1" applyBorder="1"/>
    <xf numFmtId="164" fontId="3" fillId="4" borderId="14" xfId="0" applyNumberFormat="1" applyFont="1" applyFill="1" applyBorder="1" applyAlignment="1">
      <alignment horizontal="center"/>
    </xf>
    <xf numFmtId="0" fontId="0" fillId="0" borderId="29" xfId="0" applyBorder="1"/>
    <xf numFmtId="164" fontId="3" fillId="3" borderId="28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8" xfId="0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6" fillId="0" borderId="0" xfId="0" applyFont="1"/>
    <xf numFmtId="2" fontId="5" fillId="0" borderId="0" xfId="0" applyNumberFormat="1" applyFont="1"/>
    <xf numFmtId="0" fontId="23" fillId="0" borderId="0" xfId="0" applyFont="1"/>
    <xf numFmtId="2" fontId="23" fillId="0" borderId="0" xfId="0" applyNumberFormat="1" applyFont="1"/>
    <xf numFmtId="1" fontId="5" fillId="0" borderId="0" xfId="0" applyNumberFormat="1" applyFont="1"/>
    <xf numFmtId="0" fontId="5" fillId="0" borderId="29" xfId="0" applyFont="1" applyBorder="1"/>
    <xf numFmtId="0" fontId="5" fillId="0" borderId="24" xfId="0" applyFont="1" applyBorder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21" fillId="4" borderId="24" xfId="0" applyNumberFormat="1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164" fontId="24" fillId="0" borderId="34" xfId="0" applyNumberFormat="1" applyFont="1" applyBorder="1" applyAlignment="1">
      <alignment horizontal="center"/>
    </xf>
    <xf numFmtId="164" fontId="24" fillId="0" borderId="40" xfId="0" applyNumberFormat="1" applyFont="1" applyBorder="1" applyAlignment="1">
      <alignment horizontal="center"/>
    </xf>
    <xf numFmtId="0" fontId="3" fillId="2" borderId="25" xfId="0" applyFont="1" applyFill="1" applyBorder="1" applyAlignment="1">
      <alignment vertical="center"/>
    </xf>
    <xf numFmtId="0" fontId="3" fillId="2" borderId="3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wrapText="1"/>
    </xf>
    <xf numFmtId="164" fontId="21" fillId="4" borderId="51" xfId="0" applyNumberFormat="1" applyFont="1" applyFill="1" applyBorder="1" applyAlignment="1">
      <alignment horizontal="center" vertical="center"/>
    </xf>
    <xf numFmtId="0" fontId="21" fillId="0" borderId="4" xfId="0" applyFont="1" applyBorder="1" applyAlignment="1">
      <alignment horizontal="left" wrapText="1"/>
    </xf>
    <xf numFmtId="0" fontId="3" fillId="2" borderId="54" xfId="0" applyFont="1" applyFill="1" applyBorder="1" applyAlignment="1">
      <alignment horizontal="center" vertical="center" wrapText="1"/>
    </xf>
    <xf numFmtId="164" fontId="21" fillId="4" borderId="35" xfId="0" applyNumberFormat="1" applyFont="1" applyFill="1" applyBorder="1" applyAlignment="1">
      <alignment horizontal="center" vertical="center"/>
    </xf>
    <xf numFmtId="0" fontId="4" fillId="0" borderId="28" xfId="0" applyFont="1" applyBorder="1"/>
    <xf numFmtId="0" fontId="4" fillId="0" borderId="52" xfId="0" applyFont="1" applyBorder="1"/>
    <xf numFmtId="0" fontId="3" fillId="2" borderId="26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vertical="center"/>
    </xf>
    <xf numFmtId="0" fontId="3" fillId="2" borderId="38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4" fontId="21" fillId="4" borderId="4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53" xfId="0" applyNumberFormat="1" applyFont="1" applyBorder="1" applyAlignment="1">
      <alignment horizontal="center"/>
    </xf>
    <xf numFmtId="164" fontId="1" fillId="0" borderId="40" xfId="0" applyNumberFormat="1" applyFont="1" applyBorder="1" applyAlignment="1">
      <alignment horizontal="center"/>
    </xf>
    <xf numFmtId="164" fontId="1" fillId="36" borderId="39" xfId="0" applyNumberFormat="1" applyFont="1" applyFill="1" applyBorder="1" applyAlignment="1" applyProtection="1">
      <alignment horizontal="center" vertical="center" wrapText="1"/>
      <protection locked="0"/>
    </xf>
    <xf numFmtId="164" fontId="1" fillId="36" borderId="10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34" xfId="0" applyNumberFormat="1" applyFont="1" applyBorder="1" applyAlignment="1">
      <alignment horizontal="center"/>
    </xf>
    <xf numFmtId="164" fontId="1" fillId="36" borderId="8" xfId="0" quotePrefix="1" applyNumberFormat="1" applyFont="1" applyFill="1" applyBorder="1" applyAlignment="1" applyProtection="1">
      <alignment horizontal="center" vertical="center"/>
      <protection locked="0"/>
    </xf>
    <xf numFmtId="164" fontId="1" fillId="0" borderId="16" xfId="0" applyNumberFormat="1" applyFont="1" applyBorder="1" applyAlignment="1">
      <alignment horizontal="center" vertical="center" wrapText="1"/>
    </xf>
    <xf numFmtId="164" fontId="1" fillId="36" borderId="36" xfId="0" quotePrefix="1" applyNumberFormat="1" applyFont="1" applyFill="1" applyBorder="1" applyAlignment="1" applyProtection="1">
      <alignment horizontal="center" vertical="center"/>
      <protection locked="0"/>
    </xf>
    <xf numFmtId="164" fontId="1" fillId="36" borderId="8" xfId="0" applyNumberFormat="1" applyFont="1" applyFill="1" applyBorder="1" applyAlignment="1" applyProtection="1">
      <alignment horizontal="center" vertical="center"/>
      <protection locked="0"/>
    </xf>
    <xf numFmtId="164" fontId="1" fillId="36" borderId="36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4" fillId="0" borderId="31" xfId="0" applyFont="1" applyBorder="1"/>
    <xf numFmtId="0" fontId="27" fillId="0" borderId="10" xfId="0" applyFont="1" applyBorder="1"/>
    <xf numFmtId="0" fontId="27" fillId="0" borderId="33" xfId="0" applyFont="1" applyBorder="1"/>
    <xf numFmtId="0" fontId="27" fillId="0" borderId="37" xfId="0" applyFont="1" applyBorder="1"/>
    <xf numFmtId="0" fontId="27" fillId="0" borderId="5" xfId="0" applyFont="1" applyBorder="1"/>
    <xf numFmtId="0" fontId="27" fillId="0" borderId="35" xfId="0" applyFont="1" applyBorder="1"/>
    <xf numFmtId="0" fontId="27" fillId="0" borderId="56" xfId="0" applyFont="1" applyBorder="1"/>
    <xf numFmtId="0" fontId="27" fillId="0" borderId="0" xfId="0" applyFont="1"/>
    <xf numFmtId="0" fontId="27" fillId="0" borderId="54" xfId="0" applyFont="1" applyBorder="1"/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wrapText="1"/>
    </xf>
    <xf numFmtId="0" fontId="3" fillId="2" borderId="30" xfId="0" applyFont="1" applyFill="1" applyBorder="1" applyAlignment="1">
      <alignment horizont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3" fillId="2" borderId="6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</cellXfs>
  <cellStyles count="43">
    <cellStyle name="20 % - Akzent1" xfId="18" builtinId="30" customBuiltin="1"/>
    <cellStyle name="20 % - Akzent2" xfId="22" builtinId="34" customBuiltin="1"/>
    <cellStyle name="20 % - Akzent3" xfId="26" builtinId="38" customBuiltin="1"/>
    <cellStyle name="20 % - Akzent4" xfId="30" builtinId="42" customBuiltin="1"/>
    <cellStyle name="20 % - Akzent5" xfId="34" builtinId="46" customBuiltin="1"/>
    <cellStyle name="20 % - Akzent6" xfId="38" builtinId="50" customBuiltin="1"/>
    <cellStyle name="40 % - Akzent1" xfId="19" builtinId="31" customBuiltin="1"/>
    <cellStyle name="40 % - Akzent2" xfId="23" builtinId="35" customBuiltin="1"/>
    <cellStyle name="40 % - Akzent3" xfId="27" builtinId="39" customBuiltin="1"/>
    <cellStyle name="40 % - Akzent4" xfId="31" builtinId="43" customBuiltin="1"/>
    <cellStyle name="40 % - Akzent5" xfId="35" builtinId="47" customBuiltin="1"/>
    <cellStyle name="40 % - Akzent6" xfId="39" builtinId="51" customBuiltin="1"/>
    <cellStyle name="60 % - Akzent1" xfId="20" builtinId="32" customBuiltin="1"/>
    <cellStyle name="60 % - Akzent2" xfId="24" builtinId="36" customBuiltin="1"/>
    <cellStyle name="60 % - Akzent3" xfId="28" builtinId="40" customBuiltin="1"/>
    <cellStyle name="60 % - Akzent4" xfId="32" builtinId="44" customBuiltin="1"/>
    <cellStyle name="60 % - Akzent5" xfId="36" builtinId="48" customBuiltin="1"/>
    <cellStyle name="60 % - Akzent6" xfId="40" builtinId="52" customBuiltin="1"/>
    <cellStyle name="Akzent1" xfId="17" builtinId="29" customBuiltin="1"/>
    <cellStyle name="Akzent2" xfId="21" builtinId="33" customBuiltin="1"/>
    <cellStyle name="Akzent3" xfId="25" builtinId="37" customBuiltin="1"/>
    <cellStyle name="Akzent4" xfId="29" builtinId="41" customBuiltin="1"/>
    <cellStyle name="Akzent5" xfId="33" builtinId="45" customBuiltin="1"/>
    <cellStyle name="Akzent6" xfId="37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6" builtinId="25" customBuiltin="1"/>
    <cellStyle name="Erklärender Text" xfId="15" builtinId="53" customBuiltin="1"/>
    <cellStyle name="Gut" xfId="6" builtinId="26" customBuiltin="1"/>
    <cellStyle name="Neutral" xfId="8" builtinId="28" customBuiltin="1"/>
    <cellStyle name="Notiz 2" xfId="42" xr:uid="{00000000-0005-0000-0000-00001F000000}"/>
    <cellStyle name="Schlecht" xfId="7" builtinId="27" customBuiltin="1"/>
    <cellStyle name="Standard" xfId="0" builtinId="0"/>
    <cellStyle name="Standard 2" xfId="41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Lochfrass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BaitLamina_alle_Gruppen!$B$8:$B$13</c:f>
              <c:strCache>
                <c:ptCount val="6"/>
                <c:pt idx="0">
                  <c:v>Baumann, Hirzel</c:v>
                </c:pt>
                <c:pt idx="1">
                  <c:v>Stiftung Bühl, Wädenswil</c:v>
                </c:pt>
                <c:pt idx="2">
                  <c:v>Winter, Wädenswil</c:v>
                </c:pt>
                <c:pt idx="3">
                  <c:v>Wädichörbli, Samstagern</c:v>
                </c:pt>
                <c:pt idx="4">
                  <c:v>Hof Froh Ussicht, Samstagern</c:v>
                </c:pt>
                <c:pt idx="5">
                  <c:v>Lehr- und Forschungsbetrieb IUNR, Wädenswil</c:v>
                </c:pt>
              </c:strCache>
            </c:strRef>
          </c:cat>
          <c:val>
            <c:numRef>
              <c:f>BaitLamina_alle_Gruppen!$C$8:$C$13</c:f>
              <c:numCache>
                <c:formatCode>0.0</c:formatCode>
                <c:ptCount val="6"/>
                <c:pt idx="0">
                  <c:v>81.018518518518519</c:v>
                </c:pt>
                <c:pt idx="1">
                  <c:v>83.680555555555557</c:v>
                </c:pt>
                <c:pt idx="2">
                  <c:v>81.712962962962976</c:v>
                </c:pt>
                <c:pt idx="3">
                  <c:v>95.023148148148138</c:v>
                </c:pt>
                <c:pt idx="4">
                  <c:v>62.5</c:v>
                </c:pt>
                <c:pt idx="5">
                  <c:v>54.976851851851848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C-4294-B453-4DE708A0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3998471"/>
        <c:axId val="744000519"/>
      </c:barChart>
      <c:lineChart>
        <c:grouping val="standard"/>
        <c:varyColors val="0"/>
        <c:ser>
          <c:idx val="1"/>
          <c:order val="1"/>
          <c:tx>
            <c:v>Bodenwassergehalt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BaitLamina_alle_Gruppen!$B$8:$B$13</c:f>
              <c:strCache>
                <c:ptCount val="6"/>
                <c:pt idx="0">
                  <c:v>Baumann, Hirzel</c:v>
                </c:pt>
                <c:pt idx="1">
                  <c:v>Stiftung Bühl, Wädenswil</c:v>
                </c:pt>
                <c:pt idx="2">
                  <c:v>Winter, Wädenswil</c:v>
                </c:pt>
                <c:pt idx="3">
                  <c:v>Wädichörbli, Samstagern</c:v>
                </c:pt>
                <c:pt idx="4">
                  <c:v>Hof Froh Ussicht, Samstagern</c:v>
                </c:pt>
                <c:pt idx="5">
                  <c:v>Lehr- und Forschungsbetrieb IUNR, Wädenswil</c:v>
                </c:pt>
              </c:strCache>
            </c:strRef>
          </c:cat>
          <c:val>
            <c:numRef>
              <c:f>BaitLamina_alle_Gruppen!$G$8:$G$13</c:f>
              <c:numCache>
                <c:formatCode>0.0</c:formatCode>
                <c:ptCount val="6"/>
                <c:pt idx="0">
                  <c:v>24</c:v>
                </c:pt>
                <c:pt idx="1">
                  <c:v>55.61</c:v>
                </c:pt>
                <c:pt idx="2">
                  <c:v>26.2</c:v>
                </c:pt>
                <c:pt idx="3">
                  <c:v>37.085000000000001</c:v>
                </c:pt>
                <c:pt idx="4">
                  <c:v>43.894464999999997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C-4294-B453-4DE708A0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49455"/>
        <c:axId val="2068715775"/>
      </c:lineChart>
      <c:catAx>
        <c:axId val="743998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000519"/>
        <c:crosses val="autoZero"/>
        <c:auto val="1"/>
        <c:lblAlgn val="ctr"/>
        <c:lblOffset val="100"/>
        <c:noMultiLvlLbl val="0"/>
      </c:catAx>
      <c:valAx>
        <c:axId val="7440005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Lochfrass</a:t>
                </a:r>
                <a:r>
                  <a:rPr lang="de-CH" baseline="0"/>
                  <a:t> [%]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3998471"/>
        <c:crosses val="autoZero"/>
        <c:crossBetween val="between"/>
        <c:majorUnit val="10"/>
        <c:minorUnit val="2"/>
      </c:valAx>
      <c:valAx>
        <c:axId val="2068715775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Grav. Wassergehalt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349455"/>
        <c:crosses val="max"/>
        <c:crossBetween val="between"/>
      </c:valAx>
      <c:catAx>
        <c:axId val="2028349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8715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2816225</xdr:colOff>
      <xdr:row>15</xdr:row>
      <xdr:rowOff>247650</xdr:rowOff>
    </xdr:from>
    <xdr:to>
      <xdr:col>6</xdr:col>
      <xdr:colOff>352425</xdr:colOff>
      <xdr:row>29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59F6C2-6662-F8A6-63EC-DF3CF1B71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749992370372631"/>
  </sheetPr>
  <dimension ref="A1:O126"/>
  <sheetViews>
    <sheetView showGridLines="0" topLeftCell="A4" zoomScaleNormal="85" workbookViewId="0">
      <selection activeCell="N21" sqref="N21"/>
    </sheetView>
  </sheetViews>
  <sheetFormatPr baseColWidth="10" defaultColWidth="11.42578125" defaultRowHeight="15" x14ac:dyDescent="0.25"/>
  <cols>
    <col min="1" max="1" width="8.85546875" customWidth="1"/>
    <col min="2" max="2" width="43.7109375" customWidth="1"/>
    <col min="3" max="7" width="15.42578125" customWidth="1"/>
    <col min="8" max="8" width="10.28515625" customWidth="1"/>
    <col min="9" max="9" width="12.7109375" customWidth="1"/>
    <col min="10" max="12" width="5.5703125" customWidth="1"/>
    <col min="13" max="13" width="12.5703125" customWidth="1"/>
  </cols>
  <sheetData>
    <row r="1" spans="1:15" ht="26.25" customHeight="1" x14ac:dyDescent="0.25">
      <c r="A1" s="63" t="s">
        <v>0</v>
      </c>
    </row>
    <row r="3" spans="1:15" ht="15.75" x14ac:dyDescent="0.25">
      <c r="A3" s="77" t="s">
        <v>1</v>
      </c>
    </row>
    <row r="4" spans="1:15" ht="15.75" thickBot="1" x14ac:dyDescent="0.3">
      <c r="B4" s="5"/>
      <c r="C4" s="1"/>
      <c r="D4" s="65"/>
      <c r="E4" s="65"/>
      <c r="F4" s="65"/>
      <c r="G4" s="65"/>
      <c r="N4" s="2"/>
      <c r="O4" s="2"/>
    </row>
    <row r="5" spans="1:15" ht="33.75" customHeight="1" thickBot="1" x14ac:dyDescent="0.3">
      <c r="A5" s="91" t="s">
        <v>2</v>
      </c>
      <c r="B5" s="78"/>
      <c r="C5" s="96" t="s">
        <v>3</v>
      </c>
      <c r="D5" s="97"/>
      <c r="E5" s="98" t="s">
        <v>4</v>
      </c>
      <c r="F5" s="99"/>
      <c r="G5" s="100"/>
      <c r="H5" s="2"/>
    </row>
    <row r="6" spans="1:15" ht="24.75" customHeight="1" x14ac:dyDescent="0.25">
      <c r="A6" s="92"/>
      <c r="B6" s="79" t="s">
        <v>5</v>
      </c>
      <c r="C6" s="94"/>
      <c r="D6" s="95"/>
      <c r="E6" s="50"/>
      <c r="F6" s="61"/>
      <c r="G6" s="51"/>
      <c r="H6" s="2"/>
    </row>
    <row r="7" spans="1:15" ht="33.75" customHeight="1" thickBot="1" x14ac:dyDescent="0.3">
      <c r="A7" s="93"/>
      <c r="B7" s="80"/>
      <c r="C7" s="56" t="s">
        <v>6</v>
      </c>
      <c r="D7" s="53" t="s">
        <v>7</v>
      </c>
      <c r="E7" s="60" t="s">
        <v>8</v>
      </c>
      <c r="F7" s="62" t="s">
        <v>9</v>
      </c>
      <c r="G7" s="52" t="s">
        <v>10</v>
      </c>
      <c r="H7" s="2"/>
    </row>
    <row r="8" spans="1:15" ht="19.5" customHeight="1" x14ac:dyDescent="0.25">
      <c r="A8" s="31">
        <v>1</v>
      </c>
      <c r="B8" s="58" t="s">
        <v>11</v>
      </c>
      <c r="C8" s="66">
        <f>BL_Gruppe1!K71</f>
        <v>81.018518518518519</v>
      </c>
      <c r="D8" s="67">
        <f>BL_Gruppe1!K72</f>
        <v>19.676242774433604</v>
      </c>
      <c r="E8" s="68">
        <v>23.3</v>
      </c>
      <c r="F8" s="69">
        <v>24.7</v>
      </c>
      <c r="G8" s="70">
        <f>AVERAGE(E8:F8)</f>
        <v>24</v>
      </c>
      <c r="H8" s="2"/>
    </row>
    <row r="9" spans="1:15" ht="19.5" customHeight="1" x14ac:dyDescent="0.25">
      <c r="A9" s="32">
        <v>2</v>
      </c>
      <c r="B9" s="59" t="s">
        <v>12</v>
      </c>
      <c r="C9" s="71">
        <f>BL_Gruppe2!K71</f>
        <v>83.680555555555557</v>
      </c>
      <c r="D9" s="67">
        <f>BL_Gruppe2!K72</f>
        <v>12.387113016132394</v>
      </c>
      <c r="E9" s="76">
        <v>56.44</v>
      </c>
      <c r="F9" s="72">
        <v>54.78</v>
      </c>
      <c r="G9" s="73">
        <f t="shared" ref="G9:G13" si="0">AVERAGE(E9:F9)</f>
        <v>55.61</v>
      </c>
      <c r="H9" s="2"/>
    </row>
    <row r="10" spans="1:15" ht="19.5" customHeight="1" x14ac:dyDescent="0.25">
      <c r="A10" s="32">
        <v>3</v>
      </c>
      <c r="B10" s="59" t="s">
        <v>13</v>
      </c>
      <c r="C10" s="48">
        <f>BL_Gruppe3!K71</f>
        <v>81.712962962962976</v>
      </c>
      <c r="D10" s="49">
        <f>BL_Gruppe3!K72</f>
        <v>17.498435489132568</v>
      </c>
      <c r="E10" s="68">
        <v>27.7</v>
      </c>
      <c r="F10" s="69">
        <v>24.7</v>
      </c>
      <c r="G10" s="73">
        <f t="shared" si="0"/>
        <v>26.2</v>
      </c>
      <c r="H10" s="2"/>
    </row>
    <row r="11" spans="1:15" ht="19.5" customHeight="1" x14ac:dyDescent="0.25">
      <c r="A11" s="32">
        <v>4</v>
      </c>
      <c r="B11" s="81" t="s">
        <v>14</v>
      </c>
      <c r="C11" s="48">
        <f>BL_Gruppe4!K71</f>
        <v>95.023148148148138</v>
      </c>
      <c r="D11" s="49">
        <f>BL_Gruppe4!K72</f>
        <v>12.927341912144755</v>
      </c>
      <c r="E11" s="74">
        <v>36.31</v>
      </c>
      <c r="F11" s="75">
        <v>37.86</v>
      </c>
      <c r="G11" s="73">
        <f t="shared" si="0"/>
        <v>37.085000000000001</v>
      </c>
      <c r="H11" s="2"/>
    </row>
    <row r="12" spans="1:15" ht="19.5" customHeight="1" x14ac:dyDescent="0.25">
      <c r="A12" s="32">
        <v>5</v>
      </c>
      <c r="B12" s="59" t="s">
        <v>15</v>
      </c>
      <c r="C12" s="71">
        <f>BL_Gruppe5!K71</f>
        <v>62.5</v>
      </c>
      <c r="D12" s="67">
        <f>BL_Gruppe5!K72</f>
        <v>17.728780211653728</v>
      </c>
      <c r="E12" s="68">
        <v>47.551251000000001</v>
      </c>
      <c r="F12" s="75">
        <v>40.237679</v>
      </c>
      <c r="G12" s="73">
        <f>AVERAGE(E12:F12)</f>
        <v>43.894464999999997</v>
      </c>
      <c r="H12" s="2"/>
    </row>
    <row r="13" spans="1:15" ht="19.5" customHeight="1" x14ac:dyDescent="0.25">
      <c r="A13" s="32">
        <v>6</v>
      </c>
      <c r="B13" s="59" t="s">
        <v>16</v>
      </c>
      <c r="C13" s="48">
        <f>BL_Gruppe6!K71</f>
        <v>54.976851851851848</v>
      </c>
      <c r="D13" s="49">
        <f>BL_Gruppe6!K72</f>
        <v>19.118881242775355</v>
      </c>
      <c r="E13" s="76">
        <v>27</v>
      </c>
      <c r="F13" s="75">
        <v>27</v>
      </c>
      <c r="G13" s="73">
        <f t="shared" si="0"/>
        <v>27</v>
      </c>
      <c r="H13" s="2"/>
    </row>
    <row r="14" spans="1:15" ht="47.25" customHeight="1" thickBot="1" x14ac:dyDescent="0.3">
      <c r="A14" s="55" t="s">
        <v>17</v>
      </c>
      <c r="B14" s="55" t="s">
        <v>10</v>
      </c>
      <c r="C14" s="57">
        <f>AVERAGE(C8:C13)</f>
        <v>76.485339506172849</v>
      </c>
      <c r="D14" s="42">
        <f>AVERAGE(D8:D13)</f>
        <v>16.556132441045403</v>
      </c>
      <c r="E14" s="54">
        <f>AVERAGE(E8:E13)</f>
        <v>36.383541833333332</v>
      </c>
      <c r="F14" s="42">
        <f>AVERAGE(F8:F13)</f>
        <v>34.879613166666672</v>
      </c>
      <c r="G14" s="64">
        <f>AVERAGE(G8:G13)</f>
        <v>35.631577499999999</v>
      </c>
      <c r="H14" s="2"/>
      <c r="I14" s="2"/>
      <c r="J14" s="2"/>
      <c r="K14" s="2"/>
      <c r="L14" s="2"/>
      <c r="M14" s="2"/>
    </row>
    <row r="15" spans="1:15" ht="19.5" customHeight="1" x14ac:dyDescent="0.25">
      <c r="H15" s="2"/>
      <c r="I15" s="2"/>
      <c r="J15" s="2"/>
      <c r="K15" s="2"/>
      <c r="L15" s="2"/>
      <c r="M15" s="2"/>
      <c r="N15" s="2"/>
      <c r="O15" s="2"/>
    </row>
    <row r="16" spans="1:15" ht="19.5" customHeight="1" x14ac:dyDescent="0.25">
      <c r="H16" s="2"/>
      <c r="I16" s="2"/>
      <c r="J16" s="2"/>
      <c r="K16" s="2"/>
      <c r="L16" s="2"/>
      <c r="M16" s="2"/>
      <c r="N16" s="2"/>
      <c r="O16" s="2"/>
    </row>
    <row r="17" spans="1:15" ht="19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9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9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9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9"/>
      <c r="B117" s="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10"/>
    </row>
    <row r="118" spans="1:15" x14ac:dyDescent="0.25">
      <c r="A118" s="9"/>
      <c r="B118" s="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10"/>
    </row>
    <row r="119" spans="1:15" x14ac:dyDescent="0.25">
      <c r="A119" s="9"/>
      <c r="B119" s="9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0"/>
    </row>
    <row r="120" spans="1:15" x14ac:dyDescent="0.25">
      <c r="A120" s="9"/>
      <c r="B120" s="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0"/>
    </row>
    <row r="121" spans="1:15" x14ac:dyDescent="0.25">
      <c r="A121" s="9"/>
      <c r="B121" s="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10"/>
    </row>
    <row r="122" spans="1:15" x14ac:dyDescent="0.25">
      <c r="A122" s="9"/>
      <c r="B122" s="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0"/>
    </row>
    <row r="123" spans="1:15" x14ac:dyDescent="0.25">
      <c r="A123" s="9"/>
      <c r="B123" s="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0"/>
    </row>
    <row r="124" spans="1:15" x14ac:dyDescent="0.25">
      <c r="A124" s="9"/>
      <c r="B124" s="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10"/>
    </row>
    <row r="125" spans="1:15" x14ac:dyDescent="0.25">
      <c r="A125" s="9"/>
      <c r="B125" s="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0"/>
    </row>
    <row r="126" spans="1:15" x14ac:dyDescent="0.25">
      <c r="A126" s="9"/>
      <c r="B126" s="9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2"/>
    </row>
  </sheetData>
  <mergeCells count="4">
    <mergeCell ref="A5:A7"/>
    <mergeCell ref="C6:D6"/>
    <mergeCell ref="C5:D5"/>
    <mergeCell ref="E5:G5"/>
  </mergeCells>
  <conditionalFormatting sqref="M117:M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499984740745262"/>
  </sheetPr>
  <dimension ref="A1:P129"/>
  <sheetViews>
    <sheetView showGridLines="0" topLeftCell="A41" zoomScale="104" zoomScaleNormal="104" workbookViewId="0">
      <selection activeCell="C57" sqref="C57:D62"/>
    </sheetView>
  </sheetViews>
  <sheetFormatPr baseColWidth="10" defaultColWidth="11.42578125" defaultRowHeight="15" x14ac:dyDescent="0.25"/>
  <cols>
    <col min="1" max="1" width="8.85546875" customWidth="1"/>
    <col min="2" max="10" width="5.5703125" customWidth="1"/>
    <col min="11" max="11" width="12.5703125" customWidth="1"/>
  </cols>
  <sheetData>
    <row r="1" spans="1:13" ht="20.25" x14ac:dyDescent="0.3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.75" thickBot="1" x14ac:dyDescent="0.3">
      <c r="A2" s="25" t="s">
        <v>18</v>
      </c>
      <c r="B2" s="1"/>
      <c r="C2" s="29">
        <v>1</v>
      </c>
      <c r="L2" s="2"/>
      <c r="M2" s="2"/>
    </row>
    <row r="3" spans="1:13" ht="15.75" thickBot="1" x14ac:dyDescent="0.3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x14ac:dyDescent="0.25">
      <c r="A4" s="104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21</v>
      </c>
      <c r="L4" s="2"/>
      <c r="M4" s="2"/>
    </row>
    <row r="5" spans="1:13" ht="19.5" customHeight="1" x14ac:dyDescent="0.25">
      <c r="A5" s="23">
        <v>1</v>
      </c>
      <c r="B5" s="43">
        <v>2</v>
      </c>
      <c r="C5" s="43">
        <v>2</v>
      </c>
      <c r="D5" s="43">
        <v>2</v>
      </c>
      <c r="E5" s="43">
        <v>2</v>
      </c>
      <c r="F5" s="43">
        <v>2</v>
      </c>
      <c r="G5" s="43">
        <v>2</v>
      </c>
      <c r="H5" s="43">
        <v>2</v>
      </c>
      <c r="I5" s="43">
        <v>2</v>
      </c>
      <c r="J5" s="43">
        <v>2</v>
      </c>
      <c r="K5" s="22">
        <f>100/(2*(COUNT(B5:J5)))*SUM(B5:J5)</f>
        <v>100</v>
      </c>
      <c r="L5" s="2"/>
      <c r="M5" s="2"/>
    </row>
    <row r="6" spans="1:13" ht="19.5" customHeight="1" x14ac:dyDescent="0.25">
      <c r="A6" s="13">
        <v>2</v>
      </c>
      <c r="B6" s="43">
        <v>2</v>
      </c>
      <c r="C6" s="43">
        <v>2</v>
      </c>
      <c r="D6" s="43">
        <v>2</v>
      </c>
      <c r="E6" s="43">
        <v>2</v>
      </c>
      <c r="F6" s="30">
        <v>2</v>
      </c>
      <c r="G6" s="30">
        <v>2</v>
      </c>
      <c r="H6" s="43">
        <v>2</v>
      </c>
      <c r="I6" s="43">
        <v>2</v>
      </c>
      <c r="J6" s="43">
        <v>2</v>
      </c>
      <c r="K6" s="22">
        <f t="shared" ref="K6:K20" si="0">100/(2*(COUNT(B6:J6)))*SUM(B6:J6)</f>
        <v>100</v>
      </c>
      <c r="L6" s="2"/>
      <c r="M6" s="2"/>
    </row>
    <row r="7" spans="1:13" ht="19.5" customHeight="1" x14ac:dyDescent="0.25">
      <c r="A7" s="13">
        <v>3</v>
      </c>
      <c r="B7" s="43">
        <v>2</v>
      </c>
      <c r="C7" s="43">
        <v>2</v>
      </c>
      <c r="D7" s="43">
        <v>2</v>
      </c>
      <c r="E7" s="43">
        <v>2</v>
      </c>
      <c r="F7" s="30">
        <v>2</v>
      </c>
      <c r="G7" s="30">
        <v>2</v>
      </c>
      <c r="H7" s="43">
        <v>2</v>
      </c>
      <c r="I7" s="43">
        <v>2</v>
      </c>
      <c r="J7" s="43">
        <v>2</v>
      </c>
      <c r="K7" s="22">
        <f t="shared" si="0"/>
        <v>100</v>
      </c>
      <c r="L7" s="2"/>
      <c r="M7" s="2"/>
    </row>
    <row r="8" spans="1:13" ht="19.5" customHeight="1" x14ac:dyDescent="0.25">
      <c r="A8" s="13">
        <v>4</v>
      </c>
      <c r="B8" s="43">
        <v>2</v>
      </c>
      <c r="C8" s="43">
        <v>2</v>
      </c>
      <c r="D8" s="43">
        <v>2</v>
      </c>
      <c r="E8" s="43">
        <v>2</v>
      </c>
      <c r="F8" s="30">
        <v>2</v>
      </c>
      <c r="G8" s="30">
        <v>0</v>
      </c>
      <c r="H8" s="43">
        <v>2</v>
      </c>
      <c r="I8" s="43">
        <v>2</v>
      </c>
      <c r="J8" s="43">
        <v>2</v>
      </c>
      <c r="K8" s="22">
        <f t="shared" si="0"/>
        <v>88.888888888888886</v>
      </c>
      <c r="L8" s="2"/>
      <c r="M8" s="2"/>
    </row>
    <row r="9" spans="1:13" ht="19.5" customHeight="1" x14ac:dyDescent="0.25">
      <c r="A9" s="13">
        <v>5</v>
      </c>
      <c r="B9" s="43">
        <v>2</v>
      </c>
      <c r="C9" s="43">
        <v>2</v>
      </c>
      <c r="D9" s="43">
        <v>2</v>
      </c>
      <c r="E9" s="43">
        <v>2</v>
      </c>
      <c r="F9" s="30">
        <v>2</v>
      </c>
      <c r="G9" s="30">
        <v>1</v>
      </c>
      <c r="H9" s="43">
        <v>2</v>
      </c>
      <c r="I9" s="43">
        <v>2</v>
      </c>
      <c r="J9" s="43">
        <v>2</v>
      </c>
      <c r="K9" s="22">
        <f t="shared" si="0"/>
        <v>94.444444444444443</v>
      </c>
      <c r="L9" s="2"/>
      <c r="M9" s="2"/>
    </row>
    <row r="10" spans="1:13" ht="19.5" customHeight="1" x14ac:dyDescent="0.25">
      <c r="A10" s="13">
        <v>6</v>
      </c>
      <c r="B10" s="43">
        <v>2</v>
      </c>
      <c r="C10" s="43">
        <v>2</v>
      </c>
      <c r="D10" s="43">
        <v>2</v>
      </c>
      <c r="E10" s="43">
        <v>2</v>
      </c>
      <c r="F10" s="30">
        <v>2</v>
      </c>
      <c r="G10" s="30">
        <v>0</v>
      </c>
      <c r="H10" s="43">
        <v>2</v>
      </c>
      <c r="I10" s="43">
        <v>2</v>
      </c>
      <c r="J10" s="43">
        <v>2</v>
      </c>
      <c r="K10" s="22">
        <f t="shared" si="0"/>
        <v>88.888888888888886</v>
      </c>
      <c r="L10" s="2"/>
      <c r="M10" s="2"/>
    </row>
    <row r="11" spans="1:13" ht="19.5" customHeight="1" x14ac:dyDescent="0.25">
      <c r="A11" s="13">
        <v>7</v>
      </c>
      <c r="B11" s="43">
        <v>2</v>
      </c>
      <c r="C11" s="43">
        <v>2</v>
      </c>
      <c r="D11" s="43">
        <v>2</v>
      </c>
      <c r="E11" s="43">
        <v>2</v>
      </c>
      <c r="F11" s="30">
        <v>0</v>
      </c>
      <c r="G11" s="30">
        <v>0</v>
      </c>
      <c r="H11" s="43">
        <v>2</v>
      </c>
      <c r="I11" s="43">
        <v>2</v>
      </c>
      <c r="J11" s="43">
        <v>2</v>
      </c>
      <c r="K11" s="22">
        <f t="shared" si="0"/>
        <v>77.777777777777771</v>
      </c>
      <c r="L11" s="2"/>
      <c r="M11" s="2"/>
    </row>
    <row r="12" spans="1:13" ht="19.5" customHeight="1" x14ac:dyDescent="0.25">
      <c r="A12" s="13">
        <v>8</v>
      </c>
      <c r="B12" s="43">
        <v>2</v>
      </c>
      <c r="C12" s="43">
        <v>2</v>
      </c>
      <c r="D12" s="43">
        <v>2</v>
      </c>
      <c r="E12" s="43">
        <v>2</v>
      </c>
      <c r="F12" s="30">
        <v>0</v>
      </c>
      <c r="G12" s="30">
        <v>1</v>
      </c>
      <c r="H12" s="43">
        <v>2</v>
      </c>
      <c r="I12" s="43">
        <v>2</v>
      </c>
      <c r="J12" s="43">
        <v>2</v>
      </c>
      <c r="K12" s="22">
        <f t="shared" si="0"/>
        <v>83.333333333333329</v>
      </c>
      <c r="L12" s="2"/>
      <c r="M12" s="2"/>
    </row>
    <row r="13" spans="1:13" ht="19.5" customHeight="1" x14ac:dyDescent="0.25">
      <c r="A13" s="13">
        <v>9</v>
      </c>
      <c r="B13" s="43">
        <v>2</v>
      </c>
      <c r="C13" s="43">
        <v>2</v>
      </c>
      <c r="D13" s="43">
        <v>2</v>
      </c>
      <c r="E13" s="43">
        <v>2</v>
      </c>
      <c r="F13" s="30">
        <v>0</v>
      </c>
      <c r="G13" s="30">
        <v>0</v>
      </c>
      <c r="H13" s="43">
        <v>2</v>
      </c>
      <c r="I13" s="43">
        <v>2</v>
      </c>
      <c r="J13" s="43">
        <v>2</v>
      </c>
      <c r="K13" s="22">
        <f t="shared" si="0"/>
        <v>77.777777777777771</v>
      </c>
      <c r="L13" s="2"/>
      <c r="M13" s="2"/>
    </row>
    <row r="14" spans="1:13" ht="19.5" customHeight="1" x14ac:dyDescent="0.25">
      <c r="A14" s="13">
        <v>10</v>
      </c>
      <c r="B14" s="43">
        <v>2</v>
      </c>
      <c r="C14" s="43">
        <v>2</v>
      </c>
      <c r="D14" s="43">
        <v>2</v>
      </c>
      <c r="E14" s="43">
        <v>2</v>
      </c>
      <c r="F14" s="30">
        <v>0</v>
      </c>
      <c r="G14" s="30">
        <v>0</v>
      </c>
      <c r="H14" s="43">
        <v>2</v>
      </c>
      <c r="I14" s="43">
        <v>2</v>
      </c>
      <c r="J14" s="43">
        <v>2</v>
      </c>
      <c r="K14" s="22">
        <f t="shared" si="0"/>
        <v>77.777777777777771</v>
      </c>
      <c r="L14" s="2"/>
      <c r="M14" s="2"/>
    </row>
    <row r="15" spans="1:13" ht="19.5" customHeight="1" x14ac:dyDescent="0.25">
      <c r="A15" s="13">
        <v>11</v>
      </c>
      <c r="B15" s="43">
        <v>2</v>
      </c>
      <c r="C15" s="43">
        <v>2</v>
      </c>
      <c r="D15" s="43">
        <v>2</v>
      </c>
      <c r="E15" s="43">
        <v>2</v>
      </c>
      <c r="F15" s="30">
        <v>2</v>
      </c>
      <c r="G15" s="43">
        <v>0</v>
      </c>
      <c r="H15" s="43">
        <v>2</v>
      </c>
      <c r="I15" s="43">
        <v>2</v>
      </c>
      <c r="J15" s="43">
        <v>2</v>
      </c>
      <c r="K15" s="22">
        <f t="shared" si="0"/>
        <v>88.888888888888886</v>
      </c>
      <c r="L15" s="2"/>
      <c r="M15" s="2"/>
    </row>
    <row r="16" spans="1:13" ht="19.5" customHeight="1" x14ac:dyDescent="0.25">
      <c r="A16" s="13">
        <v>12</v>
      </c>
      <c r="B16" s="43">
        <v>2</v>
      </c>
      <c r="C16" s="43">
        <v>2</v>
      </c>
      <c r="D16" s="43">
        <v>2</v>
      </c>
      <c r="E16" s="43">
        <v>2</v>
      </c>
      <c r="F16" s="30">
        <v>2</v>
      </c>
      <c r="G16" s="30">
        <v>1</v>
      </c>
      <c r="H16" s="30">
        <v>1</v>
      </c>
      <c r="I16" s="43">
        <v>2</v>
      </c>
      <c r="J16" s="43">
        <v>2</v>
      </c>
      <c r="K16" s="22">
        <f t="shared" si="0"/>
        <v>88.888888888888886</v>
      </c>
      <c r="L16" s="2"/>
      <c r="M16" s="2"/>
    </row>
    <row r="17" spans="1:16" ht="19.5" customHeight="1" x14ac:dyDescent="0.25">
      <c r="A17" s="13">
        <v>13</v>
      </c>
      <c r="B17" s="43">
        <v>2</v>
      </c>
      <c r="C17" s="43">
        <v>2</v>
      </c>
      <c r="D17" s="43">
        <v>2</v>
      </c>
      <c r="E17" s="43">
        <v>2</v>
      </c>
      <c r="F17" s="30">
        <v>2</v>
      </c>
      <c r="G17" s="30">
        <v>0</v>
      </c>
      <c r="H17" s="30">
        <v>1</v>
      </c>
      <c r="I17" s="43">
        <v>2</v>
      </c>
      <c r="J17" s="43">
        <v>2</v>
      </c>
      <c r="K17" s="22">
        <f t="shared" si="0"/>
        <v>83.333333333333329</v>
      </c>
      <c r="L17" s="2"/>
      <c r="M17" s="2"/>
    </row>
    <row r="18" spans="1:16" ht="19.5" customHeight="1" x14ac:dyDescent="0.25">
      <c r="A18" s="13">
        <v>14</v>
      </c>
      <c r="B18" s="43">
        <v>2</v>
      </c>
      <c r="C18" s="43">
        <v>2</v>
      </c>
      <c r="D18" s="43">
        <v>2</v>
      </c>
      <c r="E18" s="43">
        <v>2</v>
      </c>
      <c r="F18" s="30">
        <v>2</v>
      </c>
      <c r="G18" s="30">
        <v>0</v>
      </c>
      <c r="H18" s="30">
        <v>0</v>
      </c>
      <c r="I18" s="43">
        <v>2</v>
      </c>
      <c r="J18" s="45">
        <v>1</v>
      </c>
      <c r="K18" s="22">
        <f t="shared" si="0"/>
        <v>72.222222222222214</v>
      </c>
      <c r="L18" s="2"/>
      <c r="M18" s="2"/>
    </row>
    <row r="19" spans="1:16" ht="19.5" customHeight="1" x14ac:dyDescent="0.25">
      <c r="A19" s="13">
        <v>15</v>
      </c>
      <c r="B19" s="43">
        <v>2</v>
      </c>
      <c r="C19" s="43">
        <v>2</v>
      </c>
      <c r="D19" s="43">
        <v>2</v>
      </c>
      <c r="E19" s="43">
        <v>2</v>
      </c>
      <c r="F19" s="30">
        <v>0</v>
      </c>
      <c r="G19" s="30">
        <v>2</v>
      </c>
      <c r="H19" s="30">
        <v>0</v>
      </c>
      <c r="I19" s="43">
        <v>2</v>
      </c>
      <c r="J19" s="45">
        <v>2</v>
      </c>
      <c r="K19" s="22">
        <f t="shared" si="0"/>
        <v>77.777777777777771</v>
      </c>
      <c r="L19" s="2"/>
      <c r="M19" s="2"/>
    </row>
    <row r="20" spans="1:16" ht="19.5" customHeight="1" x14ac:dyDescent="0.25">
      <c r="A20" s="24">
        <v>16</v>
      </c>
      <c r="B20" s="43">
        <v>2</v>
      </c>
      <c r="C20" s="43">
        <v>2</v>
      </c>
      <c r="D20" s="43">
        <v>2</v>
      </c>
      <c r="E20" s="43">
        <v>2</v>
      </c>
      <c r="F20" s="30">
        <v>1</v>
      </c>
      <c r="G20" s="30">
        <v>2</v>
      </c>
      <c r="H20" s="46">
        <v>1</v>
      </c>
      <c r="I20" s="43">
        <v>2</v>
      </c>
      <c r="J20" s="47">
        <v>1</v>
      </c>
      <c r="K20" s="22">
        <f t="shared" si="0"/>
        <v>83.333333333333329</v>
      </c>
      <c r="L20" s="6"/>
      <c r="M20" s="6"/>
    </row>
    <row r="21" spans="1:16" ht="19.5" customHeight="1" x14ac:dyDescent="0.25">
      <c r="A21" s="7" t="s">
        <v>22</v>
      </c>
      <c r="B21" s="18">
        <f>100/32*SUM(B5:B20)</f>
        <v>100</v>
      </c>
      <c r="C21" s="18">
        <f t="shared" ref="C21:J21" si="1">100/32*SUM(C5:C20)</f>
        <v>100</v>
      </c>
      <c r="D21" s="18">
        <f t="shared" si="1"/>
        <v>100</v>
      </c>
      <c r="E21" s="18">
        <f t="shared" si="1"/>
        <v>100</v>
      </c>
      <c r="F21" s="18">
        <f>100/32*SUM(F5:F20)</f>
        <v>65.625</v>
      </c>
      <c r="G21" s="18">
        <f t="shared" si="1"/>
        <v>40.625</v>
      </c>
      <c r="H21" s="18">
        <f t="shared" si="1"/>
        <v>78.125</v>
      </c>
      <c r="I21" s="18">
        <f t="shared" si="1"/>
        <v>100</v>
      </c>
      <c r="J21" s="18">
        <f t="shared" si="1"/>
        <v>93.75</v>
      </c>
      <c r="K21" s="17">
        <f>SUM(K5:K20)/COUNT(K5:K20)</f>
        <v>86.458333333333329</v>
      </c>
      <c r="O21" s="6"/>
      <c r="P21" s="6"/>
    </row>
    <row r="22" spans="1:16" ht="15.75" thickBot="1" x14ac:dyDescent="0.3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21.137108216357316</v>
      </c>
    </row>
    <row r="25" spans="1:16" ht="15.75" thickBot="1" x14ac:dyDescent="0.3">
      <c r="A25" s="25" t="s">
        <v>18</v>
      </c>
      <c r="B25" s="1"/>
      <c r="C25" s="29">
        <v>2</v>
      </c>
    </row>
    <row r="26" spans="1:16" ht="15.75" thickBot="1" x14ac:dyDescent="0.3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6" x14ac:dyDescent="0.25">
      <c r="A27" s="104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21</v>
      </c>
    </row>
    <row r="28" spans="1:16" ht="19.5" customHeight="1" x14ac:dyDescent="0.25">
      <c r="A28" s="23">
        <v>1</v>
      </c>
      <c r="B28" s="43">
        <v>2</v>
      </c>
      <c r="C28" s="43">
        <v>2</v>
      </c>
      <c r="D28" s="43">
        <v>2</v>
      </c>
      <c r="E28" s="30">
        <v>2</v>
      </c>
      <c r="F28" s="43">
        <v>2</v>
      </c>
      <c r="G28" s="43">
        <v>2</v>
      </c>
      <c r="H28" s="43">
        <v>2</v>
      </c>
      <c r="I28" s="43">
        <v>2</v>
      </c>
      <c r="J28" s="44">
        <v>2</v>
      </c>
      <c r="K28" s="22">
        <f>100/(2*(COUNT(B28:J28)))*SUM(B28:J28)</f>
        <v>100</v>
      </c>
    </row>
    <row r="29" spans="1:16" ht="19.5" customHeight="1" x14ac:dyDescent="0.25">
      <c r="A29" s="13">
        <v>2</v>
      </c>
      <c r="B29" s="43">
        <v>2</v>
      </c>
      <c r="C29" s="43">
        <v>2</v>
      </c>
      <c r="D29" s="43">
        <v>2</v>
      </c>
      <c r="E29" s="30">
        <v>2</v>
      </c>
      <c r="F29" s="30">
        <v>2</v>
      </c>
      <c r="G29" s="43">
        <v>2</v>
      </c>
      <c r="H29" s="30">
        <v>2</v>
      </c>
      <c r="I29" s="43">
        <v>2</v>
      </c>
      <c r="J29" s="45">
        <v>2</v>
      </c>
      <c r="K29" s="22">
        <f t="shared" ref="K29:K43" si="2">100/(2*(COUNT(B29:J29)))*SUM(B29:J29)</f>
        <v>100</v>
      </c>
    </row>
    <row r="30" spans="1:16" ht="19.5" customHeight="1" x14ac:dyDescent="0.25">
      <c r="A30" s="13">
        <v>3</v>
      </c>
      <c r="B30" s="43">
        <v>2</v>
      </c>
      <c r="C30" s="43">
        <v>2</v>
      </c>
      <c r="D30" s="43">
        <v>2</v>
      </c>
      <c r="E30" s="30">
        <v>2</v>
      </c>
      <c r="F30" s="30">
        <v>2</v>
      </c>
      <c r="G30" s="43">
        <v>2</v>
      </c>
      <c r="H30" s="30">
        <v>1</v>
      </c>
      <c r="I30" s="43">
        <v>2</v>
      </c>
      <c r="J30" s="45">
        <v>2</v>
      </c>
      <c r="K30" s="22">
        <f t="shared" si="2"/>
        <v>94.444444444444443</v>
      </c>
    </row>
    <row r="31" spans="1:16" ht="19.5" customHeight="1" x14ac:dyDescent="0.25">
      <c r="A31" s="13">
        <v>4</v>
      </c>
      <c r="B31" s="43">
        <v>2</v>
      </c>
      <c r="C31" s="43">
        <v>2</v>
      </c>
      <c r="D31" s="43">
        <v>2</v>
      </c>
      <c r="E31" s="30">
        <v>2</v>
      </c>
      <c r="F31" s="30">
        <v>2</v>
      </c>
      <c r="G31" s="43">
        <v>2</v>
      </c>
      <c r="H31" s="30">
        <v>2</v>
      </c>
      <c r="I31" s="43">
        <v>2</v>
      </c>
      <c r="J31" s="45">
        <v>2</v>
      </c>
      <c r="K31" s="22">
        <f t="shared" si="2"/>
        <v>100</v>
      </c>
    </row>
    <row r="32" spans="1:16" ht="19.5" customHeight="1" x14ac:dyDescent="0.25">
      <c r="A32" s="13">
        <v>5</v>
      </c>
      <c r="B32" s="43">
        <v>2</v>
      </c>
      <c r="C32" s="43">
        <v>2</v>
      </c>
      <c r="D32" s="43">
        <v>2</v>
      </c>
      <c r="E32" s="30">
        <v>2</v>
      </c>
      <c r="F32" s="30">
        <v>2</v>
      </c>
      <c r="G32" s="43">
        <v>2</v>
      </c>
      <c r="H32" s="43">
        <v>2</v>
      </c>
      <c r="I32" s="43">
        <v>2</v>
      </c>
      <c r="J32" s="45">
        <v>1</v>
      </c>
      <c r="K32" s="22">
        <f t="shared" si="2"/>
        <v>94.444444444444443</v>
      </c>
    </row>
    <row r="33" spans="1:11" ht="19.5" customHeight="1" x14ac:dyDescent="0.25">
      <c r="A33" s="13">
        <v>6</v>
      </c>
      <c r="B33" s="43">
        <v>2</v>
      </c>
      <c r="C33" s="43">
        <v>2</v>
      </c>
      <c r="D33" s="43">
        <v>2</v>
      </c>
      <c r="E33" s="30">
        <v>2</v>
      </c>
      <c r="F33" s="30">
        <v>2</v>
      </c>
      <c r="G33" s="43">
        <v>2</v>
      </c>
      <c r="H33" s="30">
        <v>2</v>
      </c>
      <c r="I33" s="43">
        <v>2</v>
      </c>
      <c r="J33" s="44">
        <v>2</v>
      </c>
      <c r="K33" s="22">
        <f t="shared" si="2"/>
        <v>100</v>
      </c>
    </row>
    <row r="34" spans="1:11" ht="19.5" customHeight="1" x14ac:dyDescent="0.25">
      <c r="A34" s="13">
        <v>7</v>
      </c>
      <c r="B34" s="43">
        <v>2</v>
      </c>
      <c r="C34" s="43">
        <v>2</v>
      </c>
      <c r="D34" s="43">
        <v>2</v>
      </c>
      <c r="E34" s="30">
        <v>2</v>
      </c>
      <c r="F34" s="30">
        <v>1</v>
      </c>
      <c r="G34" s="43">
        <v>2</v>
      </c>
      <c r="H34" s="30">
        <v>2</v>
      </c>
      <c r="I34" s="30">
        <v>2</v>
      </c>
      <c r="J34" s="45">
        <v>0</v>
      </c>
      <c r="K34" s="22">
        <f t="shared" si="2"/>
        <v>83.333333333333329</v>
      </c>
    </row>
    <row r="35" spans="1:11" ht="19.5" customHeight="1" x14ac:dyDescent="0.25">
      <c r="A35" s="13">
        <v>8</v>
      </c>
      <c r="B35" s="43">
        <v>2</v>
      </c>
      <c r="C35" s="43">
        <v>2</v>
      </c>
      <c r="D35" s="43">
        <v>2</v>
      </c>
      <c r="E35" s="30">
        <v>2</v>
      </c>
      <c r="F35" s="30">
        <v>2</v>
      </c>
      <c r="G35" s="43">
        <v>2</v>
      </c>
      <c r="H35" s="43">
        <v>2</v>
      </c>
      <c r="I35" s="43">
        <v>1</v>
      </c>
      <c r="J35" s="45">
        <v>1</v>
      </c>
      <c r="K35" s="22">
        <f t="shared" si="2"/>
        <v>88.888888888888886</v>
      </c>
    </row>
    <row r="36" spans="1:11" ht="19.5" customHeight="1" x14ac:dyDescent="0.25">
      <c r="A36" s="13">
        <v>9</v>
      </c>
      <c r="B36" s="43">
        <v>2</v>
      </c>
      <c r="C36" s="43">
        <v>2</v>
      </c>
      <c r="D36" s="43">
        <v>2</v>
      </c>
      <c r="E36" s="30">
        <v>2</v>
      </c>
      <c r="F36" s="30">
        <v>2</v>
      </c>
      <c r="G36" s="43">
        <v>2</v>
      </c>
      <c r="H36" s="30">
        <v>1</v>
      </c>
      <c r="I36" s="30">
        <v>0</v>
      </c>
      <c r="J36" s="44">
        <v>1</v>
      </c>
      <c r="K36" s="22">
        <f t="shared" si="2"/>
        <v>77.777777777777771</v>
      </c>
    </row>
    <row r="37" spans="1:11" ht="19.5" customHeight="1" x14ac:dyDescent="0.25">
      <c r="A37" s="13">
        <v>10</v>
      </c>
      <c r="B37" s="43">
        <v>2</v>
      </c>
      <c r="C37" s="43">
        <v>2</v>
      </c>
      <c r="D37" s="43">
        <v>2</v>
      </c>
      <c r="E37" s="30">
        <v>2</v>
      </c>
      <c r="F37" s="30">
        <v>2</v>
      </c>
      <c r="G37" s="43">
        <v>2</v>
      </c>
      <c r="H37" s="30">
        <v>2</v>
      </c>
      <c r="I37" s="30">
        <v>0</v>
      </c>
      <c r="J37" s="45">
        <v>1</v>
      </c>
      <c r="K37" s="22">
        <f t="shared" si="2"/>
        <v>83.333333333333329</v>
      </c>
    </row>
    <row r="38" spans="1:11" ht="19.5" customHeight="1" x14ac:dyDescent="0.25">
      <c r="A38" s="13">
        <v>11</v>
      </c>
      <c r="B38" s="43">
        <v>2</v>
      </c>
      <c r="C38" s="43">
        <v>2</v>
      </c>
      <c r="D38" s="43">
        <v>2</v>
      </c>
      <c r="E38" s="30">
        <v>1</v>
      </c>
      <c r="F38" s="30">
        <v>2</v>
      </c>
      <c r="G38" s="43">
        <v>2</v>
      </c>
      <c r="H38" s="43">
        <v>1</v>
      </c>
      <c r="I38" s="30">
        <v>0</v>
      </c>
      <c r="J38" s="45">
        <v>2</v>
      </c>
      <c r="K38" s="22">
        <f t="shared" si="2"/>
        <v>77.777777777777771</v>
      </c>
    </row>
    <row r="39" spans="1:11" ht="19.5" customHeight="1" x14ac:dyDescent="0.25">
      <c r="A39" s="13">
        <v>12</v>
      </c>
      <c r="B39" s="43">
        <v>2</v>
      </c>
      <c r="C39" s="43">
        <v>2</v>
      </c>
      <c r="D39" s="30">
        <v>1</v>
      </c>
      <c r="E39" s="43">
        <v>1</v>
      </c>
      <c r="F39" s="30">
        <v>2</v>
      </c>
      <c r="G39" s="30">
        <v>1</v>
      </c>
      <c r="H39" s="30">
        <v>1</v>
      </c>
      <c r="I39" s="30">
        <v>0</v>
      </c>
      <c r="J39" s="44">
        <v>1</v>
      </c>
      <c r="K39" s="22">
        <f t="shared" si="2"/>
        <v>61.111111111111107</v>
      </c>
    </row>
    <row r="40" spans="1:11" ht="19.5" customHeight="1" x14ac:dyDescent="0.25">
      <c r="A40" s="13">
        <v>13</v>
      </c>
      <c r="B40" s="43">
        <v>2</v>
      </c>
      <c r="C40" s="43">
        <v>2</v>
      </c>
      <c r="D40" s="30">
        <v>2</v>
      </c>
      <c r="E40" s="30">
        <v>1</v>
      </c>
      <c r="F40" s="30">
        <v>2</v>
      </c>
      <c r="G40" s="30">
        <v>0</v>
      </c>
      <c r="H40" s="30">
        <v>1</v>
      </c>
      <c r="I40" s="30">
        <v>1</v>
      </c>
      <c r="J40" s="45">
        <v>2</v>
      </c>
      <c r="K40" s="22">
        <f t="shared" si="2"/>
        <v>72.222222222222214</v>
      </c>
    </row>
    <row r="41" spans="1:11" ht="19.5" customHeight="1" x14ac:dyDescent="0.25">
      <c r="A41" s="13">
        <v>14</v>
      </c>
      <c r="B41" s="43">
        <v>2</v>
      </c>
      <c r="C41" s="43">
        <v>2</v>
      </c>
      <c r="D41" s="30">
        <v>2</v>
      </c>
      <c r="E41" s="30">
        <v>1</v>
      </c>
      <c r="F41" s="30">
        <v>2</v>
      </c>
      <c r="G41" s="30">
        <v>0</v>
      </c>
      <c r="H41" s="30">
        <v>1</v>
      </c>
      <c r="I41" s="30">
        <v>0</v>
      </c>
      <c r="J41" s="45">
        <v>1</v>
      </c>
      <c r="K41" s="22">
        <f t="shared" si="2"/>
        <v>61.111111111111107</v>
      </c>
    </row>
    <row r="42" spans="1:11" ht="19.5" customHeight="1" x14ac:dyDescent="0.25">
      <c r="A42" s="13">
        <v>15</v>
      </c>
      <c r="B42" s="43">
        <v>2</v>
      </c>
      <c r="C42" s="43">
        <v>2</v>
      </c>
      <c r="D42" s="30">
        <v>1</v>
      </c>
      <c r="E42" s="30">
        <v>1</v>
      </c>
      <c r="F42" s="30">
        <v>2</v>
      </c>
      <c r="G42" s="30">
        <v>0</v>
      </c>
      <c r="H42" s="30">
        <v>1</v>
      </c>
      <c r="I42" s="30">
        <v>1</v>
      </c>
      <c r="J42" s="45">
        <v>2</v>
      </c>
      <c r="K42" s="22">
        <f t="shared" si="2"/>
        <v>66.666666666666657</v>
      </c>
    </row>
    <row r="43" spans="1:11" ht="19.5" customHeight="1" x14ac:dyDescent="0.25">
      <c r="A43" s="24">
        <v>16</v>
      </c>
      <c r="B43" s="43">
        <v>2</v>
      </c>
      <c r="C43" s="43">
        <v>2</v>
      </c>
      <c r="D43" s="46">
        <v>1</v>
      </c>
      <c r="E43" s="46">
        <v>0</v>
      </c>
      <c r="F43" s="30">
        <v>2</v>
      </c>
      <c r="G43" s="30">
        <v>1</v>
      </c>
      <c r="H43" s="46">
        <v>2</v>
      </c>
      <c r="I43" s="46">
        <v>1</v>
      </c>
      <c r="J43" s="47">
        <v>2</v>
      </c>
      <c r="K43" s="22">
        <f t="shared" si="2"/>
        <v>72.222222222222214</v>
      </c>
    </row>
    <row r="44" spans="1:11" x14ac:dyDescent="0.25">
      <c r="A44" s="7" t="s">
        <v>22</v>
      </c>
      <c r="B44" s="18">
        <f>100/32*SUM(B28:B43)</f>
        <v>100</v>
      </c>
      <c r="C44" s="18">
        <f t="shared" ref="C44:J44" si="3">100/32*SUM(C28:C43)</f>
        <v>100</v>
      </c>
      <c r="D44" s="18">
        <f t="shared" si="3"/>
        <v>90.625</v>
      </c>
      <c r="E44" s="18">
        <f t="shared" si="3"/>
        <v>78.125</v>
      </c>
      <c r="F44" s="18">
        <f>100/32*SUM(F28:F43)</f>
        <v>96.875</v>
      </c>
      <c r="G44" s="18">
        <f t="shared" si="3"/>
        <v>75</v>
      </c>
      <c r="H44" s="18">
        <f t="shared" si="3"/>
        <v>78.125</v>
      </c>
      <c r="I44" s="18">
        <f t="shared" si="3"/>
        <v>56.25</v>
      </c>
      <c r="J44" s="18">
        <f t="shared" si="3"/>
        <v>75</v>
      </c>
      <c r="K44" s="17">
        <f>SUM(K28:K43)/COUNT(K28:K43)</f>
        <v>83.333333333333329</v>
      </c>
    </row>
    <row r="45" spans="1:11" ht="15.75" thickBot="1" x14ac:dyDescent="0.3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14.657549249448218</v>
      </c>
    </row>
    <row r="48" spans="1:11" ht="15.75" thickBot="1" x14ac:dyDescent="0.3">
      <c r="A48" s="25" t="s">
        <v>18</v>
      </c>
      <c r="B48" s="1"/>
      <c r="C48" s="29">
        <v>3</v>
      </c>
    </row>
    <row r="49" spans="1:11" ht="15.75" thickBot="1" x14ac:dyDescent="0.3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x14ac:dyDescent="0.25">
      <c r="A50" s="104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21</v>
      </c>
    </row>
    <row r="51" spans="1:11" ht="19.5" customHeight="1" x14ac:dyDescent="0.25">
      <c r="A51" s="23">
        <v>1</v>
      </c>
      <c r="B51" s="43">
        <v>2</v>
      </c>
      <c r="C51" s="30">
        <v>2</v>
      </c>
      <c r="D51" s="30">
        <v>2</v>
      </c>
      <c r="E51" s="30">
        <v>2</v>
      </c>
      <c r="F51" s="30">
        <v>2</v>
      </c>
      <c r="G51" s="43">
        <v>1</v>
      </c>
      <c r="H51" s="46">
        <v>2</v>
      </c>
      <c r="I51" s="43">
        <v>2</v>
      </c>
      <c r="J51" s="44">
        <v>2</v>
      </c>
      <c r="K51" s="22">
        <f>100/(2*(COUNT(B51:J51)))*SUM(B51:J51)</f>
        <v>94.444444444444443</v>
      </c>
    </row>
    <row r="52" spans="1:11" ht="19.5" customHeight="1" x14ac:dyDescent="0.25">
      <c r="A52" s="13">
        <v>2</v>
      </c>
      <c r="B52" s="30">
        <v>2</v>
      </c>
      <c r="C52" s="30">
        <v>2</v>
      </c>
      <c r="D52" s="30">
        <v>2</v>
      </c>
      <c r="E52" s="30">
        <v>2</v>
      </c>
      <c r="F52" s="30">
        <v>2</v>
      </c>
      <c r="G52" s="30">
        <v>0</v>
      </c>
      <c r="H52" s="46">
        <v>2</v>
      </c>
      <c r="I52" s="30">
        <v>2</v>
      </c>
      <c r="J52" s="45">
        <v>2</v>
      </c>
      <c r="K52" s="22">
        <f t="shared" ref="K52:K66" si="4">100/(2*(COUNT(B52:J52)))*SUM(B52:J52)</f>
        <v>88.888888888888886</v>
      </c>
    </row>
    <row r="53" spans="1:11" ht="19.5" customHeight="1" x14ac:dyDescent="0.25">
      <c r="A53" s="13">
        <v>3</v>
      </c>
      <c r="B53" s="30">
        <v>2</v>
      </c>
      <c r="C53" s="30">
        <v>2</v>
      </c>
      <c r="D53" s="30">
        <v>2</v>
      </c>
      <c r="E53" s="30">
        <v>2</v>
      </c>
      <c r="F53" s="30">
        <v>2</v>
      </c>
      <c r="G53" s="30">
        <v>0</v>
      </c>
      <c r="H53" s="46">
        <v>2</v>
      </c>
      <c r="I53" s="30">
        <v>2</v>
      </c>
      <c r="J53" s="45">
        <v>2</v>
      </c>
      <c r="K53" s="22">
        <f t="shared" si="4"/>
        <v>88.888888888888886</v>
      </c>
    </row>
    <row r="54" spans="1:11" ht="19.5" customHeight="1" x14ac:dyDescent="0.25">
      <c r="A54" s="13">
        <v>4</v>
      </c>
      <c r="B54" s="30">
        <v>2</v>
      </c>
      <c r="C54" s="30">
        <v>2</v>
      </c>
      <c r="D54" s="30">
        <v>2</v>
      </c>
      <c r="E54" s="30">
        <v>2</v>
      </c>
      <c r="F54" s="30">
        <v>2</v>
      </c>
      <c r="G54" s="30">
        <v>0</v>
      </c>
      <c r="H54" s="46">
        <v>2</v>
      </c>
      <c r="I54" s="30">
        <v>1</v>
      </c>
      <c r="J54" s="45">
        <v>2</v>
      </c>
      <c r="K54" s="22">
        <f t="shared" si="4"/>
        <v>83.333333333333329</v>
      </c>
    </row>
    <row r="55" spans="1:11" ht="19.5" customHeight="1" x14ac:dyDescent="0.25">
      <c r="A55" s="13">
        <v>5</v>
      </c>
      <c r="B55" s="30">
        <v>2</v>
      </c>
      <c r="C55" s="30">
        <v>2</v>
      </c>
      <c r="D55" s="30">
        <v>2</v>
      </c>
      <c r="E55" s="30">
        <v>2</v>
      </c>
      <c r="F55" s="30">
        <v>2</v>
      </c>
      <c r="G55" s="30">
        <v>0</v>
      </c>
      <c r="H55" s="46">
        <v>2</v>
      </c>
      <c r="I55" s="30">
        <v>1</v>
      </c>
      <c r="J55" s="45">
        <v>1</v>
      </c>
      <c r="K55" s="22">
        <f t="shared" si="4"/>
        <v>77.777777777777771</v>
      </c>
    </row>
    <row r="56" spans="1:11" ht="19.5" customHeight="1" x14ac:dyDescent="0.25">
      <c r="A56" s="13">
        <v>6</v>
      </c>
      <c r="B56" s="30">
        <v>2</v>
      </c>
      <c r="C56" s="30">
        <v>2</v>
      </c>
      <c r="D56" s="30">
        <v>2</v>
      </c>
      <c r="E56" s="30">
        <v>2</v>
      </c>
      <c r="F56" s="30">
        <v>2</v>
      </c>
      <c r="G56" s="30">
        <v>0</v>
      </c>
      <c r="H56" s="46">
        <v>2</v>
      </c>
      <c r="I56" s="30">
        <v>2</v>
      </c>
      <c r="J56" s="44">
        <v>1</v>
      </c>
      <c r="K56" s="22">
        <f t="shared" si="4"/>
        <v>83.333333333333329</v>
      </c>
    </row>
    <row r="57" spans="1:11" ht="19.5" customHeight="1" x14ac:dyDescent="0.25">
      <c r="A57" s="13">
        <v>7</v>
      </c>
      <c r="B57" s="30">
        <v>2</v>
      </c>
      <c r="C57" s="30">
        <v>2</v>
      </c>
      <c r="D57" s="30">
        <v>2</v>
      </c>
      <c r="E57" s="30">
        <v>1</v>
      </c>
      <c r="F57" s="30">
        <v>2</v>
      </c>
      <c r="G57" s="30">
        <v>1</v>
      </c>
      <c r="H57" s="46">
        <v>2</v>
      </c>
      <c r="I57" s="30">
        <v>2</v>
      </c>
      <c r="J57" s="45">
        <v>1</v>
      </c>
      <c r="K57" s="22">
        <f t="shared" si="4"/>
        <v>83.333333333333329</v>
      </c>
    </row>
    <row r="58" spans="1:11" ht="19.5" customHeight="1" x14ac:dyDescent="0.25">
      <c r="A58" s="13">
        <v>8</v>
      </c>
      <c r="B58" s="30">
        <v>2</v>
      </c>
      <c r="C58" s="30">
        <v>2</v>
      </c>
      <c r="D58" s="30">
        <v>2</v>
      </c>
      <c r="E58" s="30">
        <v>1</v>
      </c>
      <c r="F58" s="30">
        <v>0</v>
      </c>
      <c r="G58" s="30">
        <v>1</v>
      </c>
      <c r="H58" s="46">
        <v>2</v>
      </c>
      <c r="I58" s="43">
        <v>1</v>
      </c>
      <c r="J58" s="45">
        <v>1</v>
      </c>
      <c r="K58" s="22">
        <f t="shared" si="4"/>
        <v>66.666666666666657</v>
      </c>
    </row>
    <row r="59" spans="1:11" ht="19.5" customHeight="1" x14ac:dyDescent="0.25">
      <c r="A59" s="13">
        <v>9</v>
      </c>
      <c r="B59" s="30">
        <v>2</v>
      </c>
      <c r="C59" s="30">
        <v>2</v>
      </c>
      <c r="D59" s="30">
        <v>2</v>
      </c>
      <c r="E59" s="43">
        <v>1</v>
      </c>
      <c r="F59" s="30">
        <v>0</v>
      </c>
      <c r="G59" s="30">
        <v>0</v>
      </c>
      <c r="H59" s="46">
        <v>2</v>
      </c>
      <c r="I59" s="30">
        <v>1</v>
      </c>
      <c r="J59" s="44">
        <v>1</v>
      </c>
      <c r="K59" s="22">
        <f t="shared" si="4"/>
        <v>61.111111111111107</v>
      </c>
    </row>
    <row r="60" spans="1:11" ht="19.5" customHeight="1" x14ac:dyDescent="0.25">
      <c r="A60" s="13">
        <v>10</v>
      </c>
      <c r="B60" s="30">
        <v>2</v>
      </c>
      <c r="C60" s="30">
        <v>2</v>
      </c>
      <c r="D60" s="30">
        <v>2</v>
      </c>
      <c r="E60" s="30">
        <v>1</v>
      </c>
      <c r="F60" s="30">
        <v>1</v>
      </c>
      <c r="G60" s="30">
        <v>0</v>
      </c>
      <c r="H60" s="46">
        <v>2</v>
      </c>
      <c r="I60" s="30">
        <v>0</v>
      </c>
      <c r="J60" s="45">
        <v>1</v>
      </c>
      <c r="K60" s="22">
        <f t="shared" si="4"/>
        <v>61.111111111111107</v>
      </c>
    </row>
    <row r="61" spans="1:11" ht="19.5" customHeight="1" x14ac:dyDescent="0.25">
      <c r="A61" s="13">
        <v>11</v>
      </c>
      <c r="B61" s="30">
        <v>2</v>
      </c>
      <c r="C61" s="30">
        <v>2</v>
      </c>
      <c r="D61" s="30">
        <v>2</v>
      </c>
      <c r="E61" s="30">
        <v>0</v>
      </c>
      <c r="F61" s="30">
        <v>2</v>
      </c>
      <c r="G61" s="43">
        <v>0</v>
      </c>
      <c r="H61" s="46">
        <v>2</v>
      </c>
      <c r="I61" s="30">
        <v>0</v>
      </c>
      <c r="J61" s="45">
        <v>1</v>
      </c>
      <c r="K61" s="22">
        <f t="shared" si="4"/>
        <v>61.111111111111107</v>
      </c>
    </row>
    <row r="62" spans="1:11" ht="19.5" customHeight="1" x14ac:dyDescent="0.25">
      <c r="A62" s="13">
        <v>12</v>
      </c>
      <c r="B62" s="43">
        <v>1</v>
      </c>
      <c r="C62" s="30">
        <v>2</v>
      </c>
      <c r="D62" s="30">
        <v>2</v>
      </c>
      <c r="E62" s="43">
        <v>1</v>
      </c>
      <c r="F62" s="30">
        <v>2</v>
      </c>
      <c r="G62" s="30">
        <v>0</v>
      </c>
      <c r="H62" s="46">
        <v>2</v>
      </c>
      <c r="I62" s="30">
        <v>1</v>
      </c>
      <c r="J62" s="44">
        <v>1</v>
      </c>
      <c r="K62" s="22">
        <f t="shared" si="4"/>
        <v>66.666666666666657</v>
      </c>
    </row>
    <row r="63" spans="1:11" ht="19.5" customHeight="1" x14ac:dyDescent="0.25">
      <c r="A63" s="13">
        <v>13</v>
      </c>
      <c r="B63" s="30">
        <v>1</v>
      </c>
      <c r="C63" s="30">
        <v>0</v>
      </c>
      <c r="D63" s="30">
        <v>1</v>
      </c>
      <c r="E63" s="30">
        <v>1</v>
      </c>
      <c r="F63" s="30">
        <v>2</v>
      </c>
      <c r="G63" s="30">
        <v>2</v>
      </c>
      <c r="H63" s="46">
        <v>2</v>
      </c>
      <c r="I63" s="30">
        <v>2</v>
      </c>
      <c r="J63" s="45">
        <v>1</v>
      </c>
      <c r="K63" s="22">
        <f t="shared" si="4"/>
        <v>66.666666666666657</v>
      </c>
    </row>
    <row r="64" spans="1:11" ht="19.5" customHeight="1" x14ac:dyDescent="0.25">
      <c r="A64" s="13">
        <v>14</v>
      </c>
      <c r="B64" s="30">
        <v>2</v>
      </c>
      <c r="C64" s="30">
        <v>1</v>
      </c>
      <c r="D64" s="30">
        <v>0</v>
      </c>
      <c r="E64" s="30">
        <v>1</v>
      </c>
      <c r="F64" s="30">
        <v>2</v>
      </c>
      <c r="G64" s="30">
        <v>1</v>
      </c>
      <c r="H64" s="46">
        <v>2</v>
      </c>
      <c r="I64" s="30">
        <v>2</v>
      </c>
      <c r="J64" s="45">
        <v>0</v>
      </c>
      <c r="K64" s="22">
        <f t="shared" si="4"/>
        <v>61.111111111111107</v>
      </c>
    </row>
    <row r="65" spans="1:11" ht="19.5" customHeight="1" x14ac:dyDescent="0.25">
      <c r="A65" s="13">
        <v>15</v>
      </c>
      <c r="B65" s="30">
        <v>2</v>
      </c>
      <c r="C65" s="30">
        <v>2</v>
      </c>
      <c r="D65" s="30">
        <v>1</v>
      </c>
      <c r="E65" s="30">
        <v>0</v>
      </c>
      <c r="F65" s="30">
        <v>1</v>
      </c>
      <c r="G65" s="30">
        <v>1</v>
      </c>
      <c r="H65" s="46">
        <v>2</v>
      </c>
      <c r="I65" s="30">
        <v>2</v>
      </c>
      <c r="J65" s="45">
        <v>1</v>
      </c>
      <c r="K65" s="22">
        <f t="shared" si="4"/>
        <v>66.666666666666657</v>
      </c>
    </row>
    <row r="66" spans="1:11" ht="19.5" customHeight="1" x14ac:dyDescent="0.25">
      <c r="A66" s="24">
        <v>16</v>
      </c>
      <c r="B66" s="46">
        <v>2</v>
      </c>
      <c r="C66" s="46">
        <v>2</v>
      </c>
      <c r="D66" s="46">
        <v>0</v>
      </c>
      <c r="E66" s="46">
        <v>1</v>
      </c>
      <c r="F66" s="30">
        <v>2</v>
      </c>
      <c r="G66" s="30">
        <v>1</v>
      </c>
      <c r="H66" s="46">
        <v>2</v>
      </c>
      <c r="I66" s="46">
        <v>1</v>
      </c>
      <c r="J66" s="47">
        <v>0</v>
      </c>
      <c r="K66" s="22">
        <f t="shared" si="4"/>
        <v>61.111111111111107</v>
      </c>
    </row>
    <row r="67" spans="1:11" ht="15.75" thickBot="1" x14ac:dyDescent="0.3">
      <c r="A67" s="7" t="s">
        <v>22</v>
      </c>
      <c r="B67" s="18">
        <f>100/32*SUM(B51:B66)</f>
        <v>93.75</v>
      </c>
      <c r="C67" s="18">
        <f t="shared" ref="C67:J67" si="5">100/32*SUM(C51:C66)</f>
        <v>90.625</v>
      </c>
      <c r="D67" s="18">
        <f t="shared" si="5"/>
        <v>81.25</v>
      </c>
      <c r="E67" s="18">
        <f t="shared" si="5"/>
        <v>62.5</v>
      </c>
      <c r="F67" s="18">
        <f>100/32*SUM(F51:F66)</f>
        <v>81.25</v>
      </c>
      <c r="G67" s="18">
        <f t="shared" si="5"/>
        <v>25</v>
      </c>
      <c r="H67" s="18">
        <f t="shared" si="5"/>
        <v>100</v>
      </c>
      <c r="I67" s="18">
        <f t="shared" si="5"/>
        <v>68.75</v>
      </c>
      <c r="J67" s="18">
        <f t="shared" si="5"/>
        <v>56.25</v>
      </c>
      <c r="K67" s="17">
        <f>SUM(K51:K66)/COUNT(K51:K66)</f>
        <v>73.263888888888886</v>
      </c>
    </row>
    <row r="68" spans="1:11" ht="15.75" thickBot="1" x14ac:dyDescent="0.3">
      <c r="A68" s="105" t="s">
        <v>23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23.234070857495276</v>
      </c>
    </row>
    <row r="69" spans="1:11" x14ac:dyDescent="0.25">
      <c r="J69" s="27"/>
      <c r="K69" s="27"/>
    </row>
    <row r="70" spans="1:11" ht="15.75" thickBot="1" x14ac:dyDescent="0.3">
      <c r="K70" s="21"/>
    </row>
    <row r="71" spans="1:11" x14ac:dyDescent="0.25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AVERAGE(K67,K44,K21)</f>
        <v>81.018518518518519</v>
      </c>
    </row>
    <row r="72" spans="1:11" ht="15.75" thickBot="1" x14ac:dyDescent="0.3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AVERAGE(K68,K45,K22)</f>
        <v>19.676242774433604</v>
      </c>
    </row>
    <row r="73" spans="1:11" ht="15.75" thickBot="1" x14ac:dyDescent="0.3"/>
    <row r="74" spans="1:11" x14ac:dyDescent="0.25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98.148148148148152</v>
      </c>
    </row>
    <row r="75" spans="1:11" ht="15.75" thickBot="1" x14ac:dyDescent="0.3"/>
    <row r="76" spans="1:11" x14ac:dyDescent="0.25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72.222222222222214</v>
      </c>
    </row>
    <row r="126" spans="1:11" x14ac:dyDescent="0.25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25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25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25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68:J68"/>
    <mergeCell ref="A71:J71"/>
    <mergeCell ref="A72:J72"/>
    <mergeCell ref="A26:A27"/>
    <mergeCell ref="A45:J45"/>
    <mergeCell ref="A49:A50"/>
  </mergeCells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6:K1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</sheetPr>
  <dimension ref="A1:M129"/>
  <sheetViews>
    <sheetView showGridLines="0" topLeftCell="A64" zoomScale="99" zoomScaleNormal="100" workbookViewId="0">
      <selection activeCell="A48" sqref="A48:K68"/>
    </sheetView>
  </sheetViews>
  <sheetFormatPr baseColWidth="10" defaultColWidth="11.42578125" defaultRowHeight="14.25" x14ac:dyDescent="0.2"/>
  <cols>
    <col min="1" max="1" width="8.85546875" style="29" customWidth="1"/>
    <col min="2" max="10" width="5.5703125" style="29" customWidth="1"/>
    <col min="11" max="11" width="12.5703125" style="29" customWidth="1"/>
    <col min="12" max="12" width="11.42578125" style="29"/>
    <col min="13" max="13" width="11.42578125" style="34"/>
    <col min="14" max="16384" width="11.42578125" style="29"/>
  </cols>
  <sheetData>
    <row r="1" spans="1:13" ht="20.25" customHeight="1" x14ac:dyDescent="0.3">
      <c r="A1" s="33"/>
    </row>
    <row r="2" spans="1:13" ht="20.25" customHeight="1" thickBot="1" x14ac:dyDescent="0.3">
      <c r="A2" s="25" t="s">
        <v>18</v>
      </c>
      <c r="B2" s="1"/>
      <c r="C2" s="29">
        <v>1</v>
      </c>
      <c r="D2"/>
      <c r="E2"/>
      <c r="F2"/>
      <c r="G2"/>
      <c r="H2"/>
      <c r="I2"/>
      <c r="J2"/>
      <c r="K2"/>
      <c r="L2" s="35"/>
      <c r="M2" s="36"/>
    </row>
    <row r="3" spans="1:13" ht="20.25" customHeight="1" thickBot="1" x14ac:dyDescent="0.3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35"/>
      <c r="M3" s="36"/>
    </row>
    <row r="4" spans="1:13" ht="20.25" customHeight="1" x14ac:dyDescent="0.25">
      <c r="A4" s="104"/>
      <c r="B4" s="14">
        <v>1.1000000000000001</v>
      </c>
      <c r="C4" s="15">
        <v>1.2</v>
      </c>
      <c r="D4" s="15">
        <v>1.3</v>
      </c>
      <c r="E4" s="15">
        <v>1.4</v>
      </c>
      <c r="F4" s="15">
        <v>1.5</v>
      </c>
      <c r="G4" s="15">
        <v>1.6</v>
      </c>
      <c r="H4" s="15">
        <v>1.7</v>
      </c>
      <c r="I4" s="15">
        <v>1.8</v>
      </c>
      <c r="J4" s="16">
        <v>1.9</v>
      </c>
      <c r="K4" s="19" t="s">
        <v>21</v>
      </c>
      <c r="L4" s="35"/>
      <c r="M4" s="36"/>
    </row>
    <row r="5" spans="1:13" ht="20.25" customHeight="1" x14ac:dyDescent="0.25">
      <c r="A5" s="23">
        <v>1</v>
      </c>
      <c r="B5" s="87">
        <v>2</v>
      </c>
      <c r="C5" s="88">
        <v>2</v>
      </c>
      <c r="D5" s="87">
        <v>2</v>
      </c>
      <c r="E5" s="89">
        <v>2</v>
      </c>
      <c r="F5" s="89">
        <v>2</v>
      </c>
      <c r="G5" s="89">
        <v>2</v>
      </c>
      <c r="H5" s="89">
        <v>1</v>
      </c>
      <c r="I5" s="89">
        <v>2</v>
      </c>
      <c r="J5" s="89">
        <v>2</v>
      </c>
      <c r="K5" s="22">
        <f>100/(2*(COUNT(B5:J5)))*SUM(B5:J5)</f>
        <v>94.444444444444443</v>
      </c>
      <c r="L5" s="35"/>
      <c r="M5" s="36"/>
    </row>
    <row r="6" spans="1:13" ht="20.25" customHeight="1" x14ac:dyDescent="0.25">
      <c r="A6" s="13">
        <v>2</v>
      </c>
      <c r="B6" s="87">
        <v>2</v>
      </c>
      <c r="C6" s="88">
        <v>2</v>
      </c>
      <c r="D6" s="87">
        <v>2</v>
      </c>
      <c r="E6" s="89">
        <v>2</v>
      </c>
      <c r="F6" s="89">
        <v>2</v>
      </c>
      <c r="G6" s="89">
        <v>2</v>
      </c>
      <c r="H6" s="89">
        <v>1</v>
      </c>
      <c r="I6" s="89">
        <v>2</v>
      </c>
      <c r="J6" s="89">
        <v>2</v>
      </c>
      <c r="K6" s="22">
        <f>100/(2*(COUNT(B6:J6)))*SUM(B6:J6)</f>
        <v>94.444444444444443</v>
      </c>
      <c r="L6" s="35"/>
      <c r="M6" s="36"/>
    </row>
    <row r="7" spans="1:13" ht="20.25" customHeight="1" x14ac:dyDescent="0.25">
      <c r="A7" s="13">
        <v>3</v>
      </c>
      <c r="B7" s="87">
        <v>2</v>
      </c>
      <c r="C7" s="88">
        <v>2</v>
      </c>
      <c r="D7" s="87">
        <v>2</v>
      </c>
      <c r="E7" s="89">
        <v>1</v>
      </c>
      <c r="F7" s="89">
        <v>2</v>
      </c>
      <c r="G7" s="89">
        <v>2</v>
      </c>
      <c r="H7" s="89">
        <v>0</v>
      </c>
      <c r="I7" s="89">
        <v>2</v>
      </c>
      <c r="J7" s="89">
        <v>2</v>
      </c>
      <c r="K7" s="22">
        <f t="shared" ref="K7:K20" si="0">100/(2*(COUNT(B7:J7)))*SUM(B7:J7)</f>
        <v>83.333333333333329</v>
      </c>
      <c r="L7" s="35"/>
      <c r="M7" s="36"/>
    </row>
    <row r="8" spans="1:13" ht="20.25" customHeight="1" x14ac:dyDescent="0.25">
      <c r="A8" s="13">
        <v>4</v>
      </c>
      <c r="B8" s="87">
        <v>2</v>
      </c>
      <c r="C8" s="88">
        <v>2</v>
      </c>
      <c r="D8" s="87">
        <v>2</v>
      </c>
      <c r="E8" s="89">
        <v>2</v>
      </c>
      <c r="F8" s="89">
        <v>2</v>
      </c>
      <c r="G8" s="89">
        <v>2</v>
      </c>
      <c r="H8" s="89">
        <v>0</v>
      </c>
      <c r="I8" s="89">
        <v>2</v>
      </c>
      <c r="J8" s="89">
        <v>2</v>
      </c>
      <c r="K8" s="22">
        <f t="shared" si="0"/>
        <v>88.888888888888886</v>
      </c>
      <c r="L8" s="35"/>
      <c r="M8" s="36"/>
    </row>
    <row r="9" spans="1:13" ht="20.25" customHeight="1" x14ac:dyDescent="0.25">
      <c r="A9" s="13">
        <v>5</v>
      </c>
      <c r="B9" s="87">
        <v>2</v>
      </c>
      <c r="C9" s="88">
        <v>2</v>
      </c>
      <c r="D9" s="87">
        <v>2</v>
      </c>
      <c r="E9" s="89">
        <v>2</v>
      </c>
      <c r="F9" s="89">
        <v>2</v>
      </c>
      <c r="G9" s="89">
        <v>2</v>
      </c>
      <c r="H9" s="89">
        <v>0</v>
      </c>
      <c r="I9" s="89">
        <v>2</v>
      </c>
      <c r="J9" s="89">
        <v>2</v>
      </c>
      <c r="K9" s="22">
        <f t="shared" si="0"/>
        <v>88.888888888888886</v>
      </c>
      <c r="L9" s="35"/>
      <c r="M9" s="36"/>
    </row>
    <row r="10" spans="1:13" ht="20.25" customHeight="1" x14ac:dyDescent="0.25">
      <c r="A10" s="13">
        <v>6</v>
      </c>
      <c r="B10" s="87">
        <v>2</v>
      </c>
      <c r="C10" s="88">
        <v>2</v>
      </c>
      <c r="D10" s="87">
        <v>2</v>
      </c>
      <c r="E10" s="89">
        <v>2</v>
      </c>
      <c r="F10" s="89">
        <v>2</v>
      </c>
      <c r="G10" s="89">
        <v>2</v>
      </c>
      <c r="H10" s="89">
        <v>2</v>
      </c>
      <c r="I10" s="89">
        <v>0</v>
      </c>
      <c r="J10" s="89">
        <v>2</v>
      </c>
      <c r="K10" s="22">
        <f t="shared" si="0"/>
        <v>88.888888888888886</v>
      </c>
      <c r="L10" s="35"/>
      <c r="M10" s="36"/>
    </row>
    <row r="11" spans="1:13" ht="20.25" customHeight="1" x14ac:dyDescent="0.25">
      <c r="A11" s="13">
        <v>7</v>
      </c>
      <c r="B11" s="87">
        <v>2</v>
      </c>
      <c r="C11" s="88">
        <v>2</v>
      </c>
      <c r="D11" s="87">
        <v>1</v>
      </c>
      <c r="E11" s="89">
        <v>1</v>
      </c>
      <c r="F11" s="89">
        <v>2</v>
      </c>
      <c r="G11" s="89">
        <v>2</v>
      </c>
      <c r="H11" s="89">
        <v>1</v>
      </c>
      <c r="I11" s="89">
        <v>1</v>
      </c>
      <c r="J11" s="89">
        <v>1</v>
      </c>
      <c r="K11" s="22">
        <f t="shared" si="0"/>
        <v>72.222222222222214</v>
      </c>
      <c r="L11" s="35"/>
      <c r="M11" s="36"/>
    </row>
    <row r="12" spans="1:13" ht="20.25" customHeight="1" x14ac:dyDescent="0.25">
      <c r="A12" s="13">
        <v>8</v>
      </c>
      <c r="B12" s="87">
        <v>2</v>
      </c>
      <c r="C12" s="88">
        <v>2</v>
      </c>
      <c r="D12" s="87">
        <v>2</v>
      </c>
      <c r="E12" s="89">
        <v>0</v>
      </c>
      <c r="F12" s="89">
        <v>2</v>
      </c>
      <c r="G12" s="89">
        <v>0</v>
      </c>
      <c r="H12" s="89">
        <v>2</v>
      </c>
      <c r="I12" s="89">
        <v>1</v>
      </c>
      <c r="J12" s="89">
        <v>0</v>
      </c>
      <c r="K12" s="22">
        <f t="shared" si="0"/>
        <v>61.111111111111107</v>
      </c>
      <c r="L12" s="35"/>
      <c r="M12" s="36"/>
    </row>
    <row r="13" spans="1:13" ht="20.25" customHeight="1" x14ac:dyDescent="0.25">
      <c r="A13" s="13">
        <v>9</v>
      </c>
      <c r="B13" s="87">
        <v>2</v>
      </c>
      <c r="C13" s="88">
        <v>2</v>
      </c>
      <c r="D13" s="87">
        <v>1</v>
      </c>
      <c r="E13" s="89">
        <v>2</v>
      </c>
      <c r="F13" s="89">
        <v>2</v>
      </c>
      <c r="G13" s="89">
        <v>1</v>
      </c>
      <c r="H13" s="89">
        <v>1</v>
      </c>
      <c r="I13" s="89">
        <v>1</v>
      </c>
      <c r="J13" s="89">
        <v>0</v>
      </c>
      <c r="K13" s="22">
        <f t="shared" si="0"/>
        <v>66.666666666666657</v>
      </c>
      <c r="L13" s="35"/>
      <c r="M13" s="36"/>
    </row>
    <row r="14" spans="1:13" ht="20.25" customHeight="1" x14ac:dyDescent="0.25">
      <c r="A14" s="13">
        <v>10</v>
      </c>
      <c r="B14" s="87">
        <v>2</v>
      </c>
      <c r="C14" s="88">
        <v>2</v>
      </c>
      <c r="D14" s="87">
        <v>2</v>
      </c>
      <c r="E14" s="89">
        <v>0</v>
      </c>
      <c r="F14" s="89">
        <v>2</v>
      </c>
      <c r="G14" s="89">
        <v>2</v>
      </c>
      <c r="H14" s="89">
        <v>0</v>
      </c>
      <c r="I14" s="89">
        <v>2</v>
      </c>
      <c r="J14" s="89">
        <v>2</v>
      </c>
      <c r="K14" s="22">
        <f t="shared" si="0"/>
        <v>77.777777777777771</v>
      </c>
      <c r="L14" s="35"/>
      <c r="M14" s="36"/>
    </row>
    <row r="15" spans="1:13" ht="20.25" customHeight="1" x14ac:dyDescent="0.25">
      <c r="A15" s="13">
        <v>11</v>
      </c>
      <c r="B15" s="87">
        <v>2</v>
      </c>
      <c r="C15" s="88">
        <v>1</v>
      </c>
      <c r="D15" s="87">
        <v>2</v>
      </c>
      <c r="E15" s="89">
        <v>2</v>
      </c>
      <c r="F15" s="89">
        <v>1</v>
      </c>
      <c r="G15" s="89">
        <v>2</v>
      </c>
      <c r="H15" s="89">
        <v>2</v>
      </c>
      <c r="I15" s="89">
        <v>1</v>
      </c>
      <c r="J15" s="89">
        <v>2</v>
      </c>
      <c r="K15" s="22">
        <f t="shared" si="0"/>
        <v>83.333333333333329</v>
      </c>
      <c r="L15" s="35"/>
      <c r="M15" s="36"/>
    </row>
    <row r="16" spans="1:13" ht="20.25" customHeight="1" x14ac:dyDescent="0.25">
      <c r="A16" s="13">
        <v>12</v>
      </c>
      <c r="B16" s="87">
        <v>2</v>
      </c>
      <c r="C16" s="88">
        <v>1</v>
      </c>
      <c r="D16" s="87">
        <v>2</v>
      </c>
      <c r="E16" s="89">
        <v>1</v>
      </c>
      <c r="F16" s="89">
        <v>2</v>
      </c>
      <c r="G16" s="89">
        <v>2</v>
      </c>
      <c r="H16" s="89">
        <v>2</v>
      </c>
      <c r="I16" s="89">
        <v>2</v>
      </c>
      <c r="J16" s="89">
        <v>2</v>
      </c>
      <c r="K16" s="22">
        <f t="shared" si="0"/>
        <v>88.888888888888886</v>
      </c>
      <c r="L16" s="35"/>
      <c r="M16" s="36"/>
    </row>
    <row r="17" spans="1:13" ht="20.25" customHeight="1" x14ac:dyDescent="0.25">
      <c r="A17" s="13">
        <v>13</v>
      </c>
      <c r="B17" s="87">
        <v>2</v>
      </c>
      <c r="C17" s="88">
        <v>2</v>
      </c>
      <c r="D17" s="87">
        <v>2</v>
      </c>
      <c r="E17" s="89">
        <v>2</v>
      </c>
      <c r="F17" s="89">
        <v>1</v>
      </c>
      <c r="G17" s="89">
        <v>2</v>
      </c>
      <c r="H17" s="89">
        <v>1</v>
      </c>
      <c r="I17" s="89">
        <v>2</v>
      </c>
      <c r="J17" s="89">
        <v>1</v>
      </c>
      <c r="K17" s="22">
        <f t="shared" si="0"/>
        <v>83.333333333333329</v>
      </c>
      <c r="L17" s="35"/>
      <c r="M17" s="36"/>
    </row>
    <row r="18" spans="1:13" ht="20.25" customHeight="1" x14ac:dyDescent="0.25">
      <c r="A18" s="13">
        <v>14</v>
      </c>
      <c r="B18" s="87">
        <v>2</v>
      </c>
      <c r="C18" s="88">
        <v>2</v>
      </c>
      <c r="D18" s="87">
        <v>2</v>
      </c>
      <c r="E18" s="89">
        <v>2</v>
      </c>
      <c r="F18" s="89">
        <v>2</v>
      </c>
      <c r="G18" s="89">
        <v>2</v>
      </c>
      <c r="H18" s="89">
        <v>1</v>
      </c>
      <c r="I18" s="89">
        <v>2</v>
      </c>
      <c r="J18" s="89">
        <v>2</v>
      </c>
      <c r="K18" s="22">
        <f t="shared" si="0"/>
        <v>94.444444444444443</v>
      </c>
      <c r="L18" s="35"/>
      <c r="M18" s="36"/>
    </row>
    <row r="19" spans="1:13" ht="20.25" customHeight="1" x14ac:dyDescent="0.25">
      <c r="A19" s="13">
        <v>15</v>
      </c>
      <c r="B19" s="87">
        <v>2</v>
      </c>
      <c r="C19" s="88">
        <v>2</v>
      </c>
      <c r="D19" s="87">
        <v>2</v>
      </c>
      <c r="E19" s="89">
        <v>2</v>
      </c>
      <c r="F19" s="89">
        <v>2</v>
      </c>
      <c r="G19" s="89">
        <v>2</v>
      </c>
      <c r="H19" s="89">
        <v>1</v>
      </c>
      <c r="I19" s="89">
        <v>2</v>
      </c>
      <c r="J19" s="89">
        <v>2</v>
      </c>
      <c r="K19" s="22">
        <f t="shared" si="0"/>
        <v>94.444444444444443</v>
      </c>
      <c r="L19" s="35"/>
      <c r="M19" s="36"/>
    </row>
    <row r="20" spans="1:13" ht="20.25" customHeight="1" x14ac:dyDescent="0.25">
      <c r="A20" s="24">
        <v>16</v>
      </c>
      <c r="B20" s="87">
        <v>2</v>
      </c>
      <c r="C20" s="88">
        <v>1</v>
      </c>
      <c r="D20" s="87">
        <v>2</v>
      </c>
      <c r="E20" s="89">
        <v>0</v>
      </c>
      <c r="F20" s="89">
        <v>1</v>
      </c>
      <c r="G20" s="89">
        <v>2</v>
      </c>
      <c r="H20" s="89">
        <v>0</v>
      </c>
      <c r="I20" s="89">
        <v>2</v>
      </c>
      <c r="J20" s="89">
        <v>2</v>
      </c>
      <c r="K20" s="22">
        <f t="shared" si="0"/>
        <v>66.666666666666657</v>
      </c>
      <c r="L20" s="37"/>
    </row>
    <row r="21" spans="1:13" ht="20.25" customHeight="1" x14ac:dyDescent="0.2">
      <c r="A21" s="7" t="s">
        <v>22</v>
      </c>
      <c r="B21" s="18">
        <f>100/32*SUM(B5:B20)</f>
        <v>100</v>
      </c>
      <c r="C21" s="18">
        <f t="shared" ref="C21:J21" si="1">100/32*SUM(C5:C20)</f>
        <v>90.625</v>
      </c>
      <c r="D21" s="18">
        <f t="shared" si="1"/>
        <v>93.75</v>
      </c>
      <c r="E21" s="18">
        <f t="shared" si="1"/>
        <v>71.875</v>
      </c>
      <c r="F21" s="18">
        <f>100/32*SUM(F5:F20)</f>
        <v>90.625</v>
      </c>
      <c r="G21" s="18">
        <f t="shared" si="1"/>
        <v>90.625</v>
      </c>
      <c r="H21" s="18">
        <f t="shared" si="1"/>
        <v>46.875</v>
      </c>
      <c r="I21" s="18">
        <f t="shared" si="1"/>
        <v>81.25</v>
      </c>
      <c r="J21" s="18">
        <f t="shared" si="1"/>
        <v>81.25</v>
      </c>
      <c r="K21" s="17">
        <f>SUM(K5:K20)/COUNT(K5:K20)</f>
        <v>82.9861111111111</v>
      </c>
    </row>
    <row r="22" spans="1:13" ht="20.25" customHeight="1" x14ac:dyDescent="0.2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15.866193970549816</v>
      </c>
    </row>
    <row r="23" spans="1:13" ht="20.25" customHeight="1" x14ac:dyDescent="0.25">
      <c r="A23"/>
      <c r="B23"/>
      <c r="C23"/>
      <c r="D23"/>
      <c r="E23"/>
      <c r="F23"/>
      <c r="G23"/>
      <c r="H23"/>
      <c r="I23"/>
      <c r="J23"/>
      <c r="K23"/>
    </row>
    <row r="24" spans="1:13" ht="20.25" customHeight="1" x14ac:dyDescent="0.25">
      <c r="A24"/>
      <c r="B24"/>
      <c r="C24"/>
      <c r="D24"/>
      <c r="E24"/>
      <c r="F24"/>
      <c r="G24"/>
      <c r="H24"/>
      <c r="I24"/>
      <c r="J24"/>
      <c r="K24"/>
    </row>
    <row r="25" spans="1:13" ht="20.25" customHeight="1" thickBot="1" x14ac:dyDescent="0.3">
      <c r="A25" s="25" t="s">
        <v>18</v>
      </c>
      <c r="B25" s="1"/>
      <c r="C25" s="29">
        <v>2</v>
      </c>
      <c r="D25"/>
      <c r="E25"/>
      <c r="F25"/>
      <c r="G25"/>
      <c r="H25"/>
      <c r="I25"/>
      <c r="J25"/>
      <c r="K25"/>
    </row>
    <row r="26" spans="1:13" ht="20.25" customHeight="1" thickBot="1" x14ac:dyDescent="0.25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20.25" customHeight="1" thickBot="1" x14ac:dyDescent="0.25">
      <c r="A27" s="104"/>
      <c r="B27" s="14">
        <v>2.1</v>
      </c>
      <c r="C27" s="15">
        <v>2.2000000000000002</v>
      </c>
      <c r="D27" s="15">
        <v>2.2999999999999998</v>
      </c>
      <c r="E27" s="15">
        <v>2.4</v>
      </c>
      <c r="F27" s="15">
        <v>2.5</v>
      </c>
      <c r="G27" s="15">
        <v>2.6</v>
      </c>
      <c r="H27" s="15">
        <v>2.7</v>
      </c>
      <c r="I27" s="15">
        <v>2.8</v>
      </c>
      <c r="J27" s="16">
        <v>2.9</v>
      </c>
      <c r="K27" s="19" t="s">
        <v>21</v>
      </c>
    </row>
    <row r="28" spans="1:13" ht="20.25" customHeight="1" thickBot="1" x14ac:dyDescent="0.3">
      <c r="A28" s="23">
        <v>1</v>
      </c>
      <c r="B28" s="87">
        <v>2</v>
      </c>
      <c r="C28" s="88">
        <v>2</v>
      </c>
      <c r="D28" s="87">
        <v>2</v>
      </c>
      <c r="E28" s="89">
        <v>2</v>
      </c>
      <c r="F28" s="89">
        <v>2</v>
      </c>
      <c r="G28" s="89">
        <v>2</v>
      </c>
      <c r="H28" s="89">
        <v>2</v>
      </c>
      <c r="I28" s="89">
        <v>2</v>
      </c>
      <c r="J28" s="89">
        <v>2</v>
      </c>
      <c r="K28" s="22">
        <f>100/(2*(COUNT(B28:J28)))*SUM(B28:J28)</f>
        <v>100</v>
      </c>
    </row>
    <row r="29" spans="1:13" ht="20.25" customHeight="1" x14ac:dyDescent="0.25">
      <c r="A29" s="13">
        <v>2</v>
      </c>
      <c r="B29" s="87">
        <v>2</v>
      </c>
      <c r="C29" s="88">
        <v>2</v>
      </c>
      <c r="D29" s="87">
        <v>1</v>
      </c>
      <c r="E29" s="89">
        <v>2</v>
      </c>
      <c r="F29" s="89">
        <v>2</v>
      </c>
      <c r="G29" s="89">
        <v>2</v>
      </c>
      <c r="H29" s="89">
        <v>2</v>
      </c>
      <c r="I29" s="89">
        <v>2</v>
      </c>
      <c r="J29" s="89">
        <v>2</v>
      </c>
      <c r="K29" s="22">
        <f t="shared" ref="K29:K43" si="2">100/(2*(COUNT(B29:J29)))*SUM(B29:J29)</f>
        <v>94.444444444444443</v>
      </c>
    </row>
    <row r="30" spans="1:13" ht="20.25" customHeight="1" x14ac:dyDescent="0.25">
      <c r="A30" s="13">
        <v>3</v>
      </c>
      <c r="B30" s="87">
        <v>1</v>
      </c>
      <c r="C30" s="88">
        <v>2</v>
      </c>
      <c r="D30" s="87">
        <v>2</v>
      </c>
      <c r="E30" s="89">
        <v>2</v>
      </c>
      <c r="F30" s="89">
        <v>2</v>
      </c>
      <c r="G30" s="89">
        <v>2</v>
      </c>
      <c r="H30" s="89">
        <v>2</v>
      </c>
      <c r="I30" s="89">
        <v>2</v>
      </c>
      <c r="J30" s="89">
        <v>2</v>
      </c>
      <c r="K30" s="22">
        <f t="shared" si="2"/>
        <v>94.444444444444443</v>
      </c>
    </row>
    <row r="31" spans="1:13" ht="20.25" customHeight="1" x14ac:dyDescent="0.25">
      <c r="A31" s="13">
        <v>4</v>
      </c>
      <c r="B31" s="87">
        <v>1</v>
      </c>
      <c r="C31" s="88">
        <v>2</v>
      </c>
      <c r="D31" s="87">
        <v>2</v>
      </c>
      <c r="E31" s="89">
        <v>2</v>
      </c>
      <c r="F31" s="89">
        <v>2</v>
      </c>
      <c r="G31" s="89">
        <v>2</v>
      </c>
      <c r="H31" s="89">
        <v>2</v>
      </c>
      <c r="I31" s="89">
        <v>2</v>
      </c>
      <c r="J31" s="89">
        <v>2</v>
      </c>
      <c r="K31" s="22">
        <f t="shared" si="2"/>
        <v>94.444444444444443</v>
      </c>
    </row>
    <row r="32" spans="1:13" ht="20.25" customHeight="1" x14ac:dyDescent="0.25">
      <c r="A32" s="13">
        <v>5</v>
      </c>
      <c r="B32" s="87">
        <v>1</v>
      </c>
      <c r="C32" s="88">
        <v>2</v>
      </c>
      <c r="D32" s="87">
        <v>2</v>
      </c>
      <c r="E32" s="89">
        <v>2</v>
      </c>
      <c r="F32" s="89">
        <v>2</v>
      </c>
      <c r="G32" s="89">
        <v>2</v>
      </c>
      <c r="H32" s="89">
        <v>2</v>
      </c>
      <c r="I32" s="89">
        <v>2</v>
      </c>
      <c r="J32" s="89">
        <v>2</v>
      </c>
      <c r="K32" s="22">
        <f t="shared" si="2"/>
        <v>94.444444444444443</v>
      </c>
    </row>
    <row r="33" spans="1:11" ht="20.25" customHeight="1" x14ac:dyDescent="0.25">
      <c r="A33" s="13">
        <v>6</v>
      </c>
      <c r="B33" s="87">
        <v>1</v>
      </c>
      <c r="C33" s="88">
        <v>2</v>
      </c>
      <c r="D33" s="87">
        <v>1</v>
      </c>
      <c r="E33" s="89">
        <v>2</v>
      </c>
      <c r="F33" s="89">
        <v>2</v>
      </c>
      <c r="G33" s="89">
        <v>2</v>
      </c>
      <c r="H33" s="89">
        <v>2</v>
      </c>
      <c r="I33" s="89">
        <v>2</v>
      </c>
      <c r="J33" s="89">
        <v>2</v>
      </c>
      <c r="K33" s="22">
        <f t="shared" si="2"/>
        <v>88.888888888888886</v>
      </c>
    </row>
    <row r="34" spans="1:11" ht="20.25" customHeight="1" x14ac:dyDescent="0.25">
      <c r="A34" s="13">
        <v>7</v>
      </c>
      <c r="B34" s="87">
        <v>2</v>
      </c>
      <c r="C34" s="88">
        <v>2</v>
      </c>
      <c r="D34" s="87">
        <v>0</v>
      </c>
      <c r="E34" s="89">
        <v>2</v>
      </c>
      <c r="F34" s="89">
        <v>1</v>
      </c>
      <c r="G34" s="89">
        <v>2</v>
      </c>
      <c r="H34" s="89">
        <v>2</v>
      </c>
      <c r="I34" s="89">
        <v>2</v>
      </c>
      <c r="J34" s="89">
        <v>2</v>
      </c>
      <c r="K34" s="22">
        <f t="shared" si="2"/>
        <v>83.333333333333329</v>
      </c>
    </row>
    <row r="35" spans="1:11" ht="20.25" customHeight="1" x14ac:dyDescent="0.25">
      <c r="A35" s="13">
        <v>8</v>
      </c>
      <c r="B35" s="87">
        <v>2</v>
      </c>
      <c r="C35" s="88">
        <v>2</v>
      </c>
      <c r="D35" s="87">
        <v>0</v>
      </c>
      <c r="E35" s="89">
        <v>1</v>
      </c>
      <c r="F35" s="89">
        <v>1</v>
      </c>
      <c r="G35" s="89">
        <v>2</v>
      </c>
      <c r="H35" s="89">
        <v>2</v>
      </c>
      <c r="I35" s="89">
        <v>2</v>
      </c>
      <c r="J35" s="89">
        <v>2</v>
      </c>
      <c r="K35" s="22">
        <f t="shared" si="2"/>
        <v>77.777777777777771</v>
      </c>
    </row>
    <row r="36" spans="1:11" ht="20.25" customHeight="1" x14ac:dyDescent="0.25">
      <c r="A36" s="13">
        <v>9</v>
      </c>
      <c r="B36" s="87">
        <v>2</v>
      </c>
      <c r="C36" s="88">
        <v>2</v>
      </c>
      <c r="D36" s="87">
        <v>0</v>
      </c>
      <c r="E36" s="89">
        <v>2</v>
      </c>
      <c r="F36" s="89">
        <v>2</v>
      </c>
      <c r="G36" s="89">
        <v>1</v>
      </c>
      <c r="H36" s="89">
        <v>1</v>
      </c>
      <c r="I36" s="89">
        <v>2</v>
      </c>
      <c r="J36" s="89">
        <v>1</v>
      </c>
      <c r="K36" s="22">
        <f t="shared" si="2"/>
        <v>72.222222222222214</v>
      </c>
    </row>
    <row r="37" spans="1:11" ht="20.25" customHeight="1" x14ac:dyDescent="0.25">
      <c r="A37" s="13">
        <v>10</v>
      </c>
      <c r="B37" s="87">
        <v>2</v>
      </c>
      <c r="C37" s="88">
        <v>2</v>
      </c>
      <c r="D37" s="87">
        <v>2</v>
      </c>
      <c r="E37" s="89">
        <v>2</v>
      </c>
      <c r="F37" s="89">
        <v>2</v>
      </c>
      <c r="G37" s="89">
        <v>1</v>
      </c>
      <c r="H37" s="89">
        <v>2</v>
      </c>
      <c r="I37" s="89">
        <v>2</v>
      </c>
      <c r="J37" s="89">
        <v>2</v>
      </c>
      <c r="K37" s="22">
        <f t="shared" si="2"/>
        <v>94.444444444444443</v>
      </c>
    </row>
    <row r="38" spans="1:11" ht="20.25" customHeight="1" x14ac:dyDescent="0.25">
      <c r="A38" s="13">
        <v>11</v>
      </c>
      <c r="B38" s="87">
        <v>2</v>
      </c>
      <c r="C38" s="88">
        <v>2</v>
      </c>
      <c r="D38" s="87">
        <v>2</v>
      </c>
      <c r="E38" s="89">
        <v>2</v>
      </c>
      <c r="F38" s="89">
        <v>2</v>
      </c>
      <c r="G38" s="89">
        <v>2</v>
      </c>
      <c r="H38" s="89">
        <v>2</v>
      </c>
      <c r="I38" s="89">
        <v>2</v>
      </c>
      <c r="J38" s="89">
        <v>2</v>
      </c>
      <c r="K38" s="22">
        <f t="shared" si="2"/>
        <v>100</v>
      </c>
    </row>
    <row r="39" spans="1:11" ht="20.25" customHeight="1" x14ac:dyDescent="0.25">
      <c r="A39" s="13">
        <v>12</v>
      </c>
      <c r="B39" s="87">
        <v>1</v>
      </c>
      <c r="C39" s="88">
        <v>2</v>
      </c>
      <c r="D39" s="87">
        <v>1</v>
      </c>
      <c r="E39" s="89">
        <v>2</v>
      </c>
      <c r="F39" s="89">
        <v>2</v>
      </c>
      <c r="G39" s="89">
        <v>1</v>
      </c>
      <c r="H39" s="89">
        <v>1</v>
      </c>
      <c r="I39" s="89">
        <v>2</v>
      </c>
      <c r="J39" s="89">
        <v>2</v>
      </c>
      <c r="K39" s="22">
        <f t="shared" si="2"/>
        <v>77.777777777777771</v>
      </c>
    </row>
    <row r="40" spans="1:11" ht="20.25" customHeight="1" x14ac:dyDescent="0.25">
      <c r="A40" s="13">
        <v>13</v>
      </c>
      <c r="B40" s="87">
        <v>1</v>
      </c>
      <c r="C40" s="88">
        <v>2</v>
      </c>
      <c r="D40" s="87">
        <v>2</v>
      </c>
      <c r="E40" s="89">
        <v>2</v>
      </c>
      <c r="F40" s="89">
        <v>2</v>
      </c>
      <c r="G40" s="89">
        <v>1</v>
      </c>
      <c r="H40" s="89">
        <v>2</v>
      </c>
      <c r="I40" s="89">
        <v>2</v>
      </c>
      <c r="J40" s="89">
        <v>1</v>
      </c>
      <c r="K40" s="22">
        <f t="shared" si="2"/>
        <v>83.333333333333329</v>
      </c>
    </row>
    <row r="41" spans="1:11" ht="20.25" customHeight="1" x14ac:dyDescent="0.25">
      <c r="A41" s="13">
        <v>14</v>
      </c>
      <c r="B41" s="87">
        <v>2</v>
      </c>
      <c r="C41" s="88">
        <v>2</v>
      </c>
      <c r="D41" s="87">
        <v>1</v>
      </c>
      <c r="E41" s="89">
        <v>2</v>
      </c>
      <c r="F41" s="89">
        <v>1</v>
      </c>
      <c r="G41" s="89">
        <v>2</v>
      </c>
      <c r="H41" s="89">
        <v>1</v>
      </c>
      <c r="I41" s="89">
        <v>2</v>
      </c>
      <c r="J41" s="89">
        <v>2</v>
      </c>
      <c r="K41" s="22">
        <f t="shared" si="2"/>
        <v>83.333333333333329</v>
      </c>
    </row>
    <row r="42" spans="1:11" ht="20.25" customHeight="1" x14ac:dyDescent="0.25">
      <c r="A42" s="13">
        <v>15</v>
      </c>
      <c r="B42" s="87">
        <v>1</v>
      </c>
      <c r="C42" s="88">
        <v>2</v>
      </c>
      <c r="D42" s="87">
        <v>0</v>
      </c>
      <c r="E42" s="89">
        <v>2</v>
      </c>
      <c r="F42" s="89">
        <v>2</v>
      </c>
      <c r="G42" s="89">
        <v>2</v>
      </c>
      <c r="H42" s="89">
        <v>0</v>
      </c>
      <c r="I42" s="89">
        <v>1</v>
      </c>
      <c r="J42" s="89">
        <v>2</v>
      </c>
      <c r="K42" s="22">
        <f t="shared" si="2"/>
        <v>66.666666666666657</v>
      </c>
    </row>
    <row r="43" spans="1:11" ht="20.25" customHeight="1" x14ac:dyDescent="0.25">
      <c r="A43" s="24">
        <v>16</v>
      </c>
      <c r="B43" s="87">
        <v>2</v>
      </c>
      <c r="C43" s="88">
        <v>2</v>
      </c>
      <c r="D43" s="87">
        <v>0</v>
      </c>
      <c r="E43" s="89">
        <v>2</v>
      </c>
      <c r="F43" s="89">
        <v>0</v>
      </c>
      <c r="G43" s="89">
        <v>1</v>
      </c>
      <c r="H43" s="89">
        <v>2</v>
      </c>
      <c r="I43" s="89">
        <v>1</v>
      </c>
      <c r="J43" s="89">
        <v>2</v>
      </c>
      <c r="K43" s="22">
        <f t="shared" si="2"/>
        <v>66.666666666666657</v>
      </c>
    </row>
    <row r="44" spans="1:11" ht="20.25" customHeight="1" x14ac:dyDescent="0.2">
      <c r="A44" s="7" t="s">
        <v>22</v>
      </c>
      <c r="B44" s="18">
        <f>100/32*SUM(B28:B43)</f>
        <v>78.125</v>
      </c>
      <c r="C44" s="18">
        <f t="shared" ref="C44:J44" si="3">100/32*SUM(C28:C43)</f>
        <v>100</v>
      </c>
      <c r="D44" s="18">
        <f t="shared" si="3"/>
        <v>56.25</v>
      </c>
      <c r="E44" s="18">
        <f t="shared" si="3"/>
        <v>96.875</v>
      </c>
      <c r="F44" s="18">
        <f>100/32*SUM(F28:F43)</f>
        <v>84.375</v>
      </c>
      <c r="G44" s="18">
        <f t="shared" si="3"/>
        <v>84.375</v>
      </c>
      <c r="H44" s="18">
        <f t="shared" si="3"/>
        <v>84.375</v>
      </c>
      <c r="I44" s="18">
        <f t="shared" si="3"/>
        <v>93.75</v>
      </c>
      <c r="J44" s="18">
        <f t="shared" si="3"/>
        <v>93.75</v>
      </c>
      <c r="K44" s="17">
        <f>SUM(K28:K43)/COUNT(K28:K43)</f>
        <v>85.763888888888886</v>
      </c>
    </row>
    <row r="45" spans="1:11" ht="20.25" customHeight="1" x14ac:dyDescent="0.2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13.176156917368255</v>
      </c>
    </row>
    <row r="46" spans="1:11" ht="20.25" customHeight="1" x14ac:dyDescent="0.25">
      <c r="A46"/>
      <c r="B46"/>
      <c r="C46"/>
      <c r="D46"/>
      <c r="E46"/>
      <c r="F46"/>
      <c r="G46"/>
      <c r="H46"/>
      <c r="I46"/>
      <c r="J46"/>
      <c r="K46"/>
    </row>
    <row r="47" spans="1:11" ht="20.25" customHeight="1" x14ac:dyDescent="0.25">
      <c r="A47"/>
      <c r="B47"/>
      <c r="C47"/>
      <c r="D47"/>
      <c r="E47"/>
      <c r="F47"/>
      <c r="G47"/>
      <c r="H47"/>
      <c r="I47"/>
      <c r="J47"/>
      <c r="K47"/>
    </row>
    <row r="48" spans="1:11" ht="20.25" customHeight="1" thickBot="1" x14ac:dyDescent="0.3">
      <c r="A48" s="25" t="s">
        <v>18</v>
      </c>
      <c r="B48" s="1"/>
      <c r="C48" s="29">
        <v>3</v>
      </c>
      <c r="D48"/>
      <c r="E48"/>
      <c r="F48"/>
      <c r="G48"/>
      <c r="H48"/>
      <c r="I48"/>
      <c r="J48"/>
      <c r="K48"/>
    </row>
    <row r="49" spans="1:12" ht="20.25" customHeight="1" thickBot="1" x14ac:dyDescent="0.25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2" ht="20.25" customHeight="1" thickBot="1" x14ac:dyDescent="0.25">
      <c r="A50" s="104"/>
      <c r="B50" s="14">
        <v>3.1</v>
      </c>
      <c r="C50" s="15">
        <v>3.2</v>
      </c>
      <c r="D50" s="15">
        <v>3.3</v>
      </c>
      <c r="E50" s="15">
        <v>3.4</v>
      </c>
      <c r="F50" s="15">
        <v>3.5</v>
      </c>
      <c r="G50" s="15">
        <v>3.6</v>
      </c>
      <c r="H50" s="15">
        <v>3.7</v>
      </c>
      <c r="I50" s="15">
        <v>3.8</v>
      </c>
      <c r="J50" s="16">
        <v>3.9</v>
      </c>
      <c r="K50" s="19" t="s">
        <v>21</v>
      </c>
    </row>
    <row r="51" spans="1:12" ht="20.25" customHeight="1" thickBot="1" x14ac:dyDescent="0.3">
      <c r="A51" s="23">
        <v>1</v>
      </c>
      <c r="B51" s="87">
        <v>2</v>
      </c>
      <c r="C51" s="88">
        <v>2</v>
      </c>
      <c r="D51" s="87">
        <v>2</v>
      </c>
      <c r="E51" s="89">
        <v>2</v>
      </c>
      <c r="F51" s="89">
        <v>2</v>
      </c>
      <c r="G51" s="89">
        <v>2</v>
      </c>
      <c r="H51" s="89">
        <v>2</v>
      </c>
      <c r="I51" s="89">
        <v>2</v>
      </c>
      <c r="J51" s="89">
        <v>2</v>
      </c>
      <c r="K51" s="22">
        <f>100/(2*(COUNT(B51:J51)))*SUM(B51:J51)</f>
        <v>100</v>
      </c>
      <c r="L51" s="37"/>
    </row>
    <row r="52" spans="1:12" ht="20.25" customHeight="1" x14ac:dyDescent="0.25">
      <c r="A52" s="13">
        <v>2</v>
      </c>
      <c r="B52" s="87">
        <v>2</v>
      </c>
      <c r="C52" s="88">
        <v>2</v>
      </c>
      <c r="D52" s="87">
        <v>2</v>
      </c>
      <c r="E52" s="89">
        <v>2</v>
      </c>
      <c r="F52" s="89">
        <v>2</v>
      </c>
      <c r="G52" s="89">
        <v>2</v>
      </c>
      <c r="H52" s="89">
        <v>2</v>
      </c>
      <c r="I52" s="89">
        <v>2</v>
      </c>
      <c r="J52" s="89">
        <v>2</v>
      </c>
      <c r="K52" s="22">
        <f t="shared" ref="K52:K66" si="4">100/(2*(COUNT(B52:J52)))*SUM(B52:J52)</f>
        <v>100</v>
      </c>
    </row>
    <row r="53" spans="1:12" ht="20.25" customHeight="1" x14ac:dyDescent="0.25">
      <c r="A53" s="13">
        <v>3</v>
      </c>
      <c r="B53" s="87">
        <v>2</v>
      </c>
      <c r="C53" s="88">
        <v>2</v>
      </c>
      <c r="D53" s="87">
        <v>2</v>
      </c>
      <c r="E53" s="89">
        <v>2</v>
      </c>
      <c r="F53" s="89">
        <v>2</v>
      </c>
      <c r="G53" s="89">
        <v>2</v>
      </c>
      <c r="H53" s="89">
        <v>2</v>
      </c>
      <c r="I53" s="89">
        <v>2</v>
      </c>
      <c r="J53" s="89">
        <v>2</v>
      </c>
      <c r="K53" s="22">
        <f t="shared" si="4"/>
        <v>100</v>
      </c>
    </row>
    <row r="54" spans="1:12" ht="20.25" customHeight="1" x14ac:dyDescent="0.25">
      <c r="A54" s="13">
        <v>4</v>
      </c>
      <c r="B54" s="87">
        <v>2</v>
      </c>
      <c r="C54" s="88">
        <v>2</v>
      </c>
      <c r="D54" s="87">
        <v>2</v>
      </c>
      <c r="E54" s="89">
        <v>2</v>
      </c>
      <c r="F54" s="89">
        <v>2</v>
      </c>
      <c r="G54" s="89">
        <v>2</v>
      </c>
      <c r="H54" s="89">
        <v>2</v>
      </c>
      <c r="I54" s="89">
        <v>2</v>
      </c>
      <c r="J54" s="89">
        <v>2</v>
      </c>
      <c r="K54" s="22">
        <f t="shared" si="4"/>
        <v>100</v>
      </c>
    </row>
    <row r="55" spans="1:12" ht="20.25" customHeight="1" x14ac:dyDescent="0.25">
      <c r="A55" s="13">
        <v>5</v>
      </c>
      <c r="B55" s="87">
        <v>2</v>
      </c>
      <c r="C55" s="88">
        <v>2</v>
      </c>
      <c r="D55" s="87">
        <v>2</v>
      </c>
      <c r="E55" s="89">
        <v>2</v>
      </c>
      <c r="F55" s="89">
        <v>0</v>
      </c>
      <c r="G55" s="89">
        <v>2</v>
      </c>
      <c r="H55" s="89">
        <v>2</v>
      </c>
      <c r="I55" s="89">
        <v>2</v>
      </c>
      <c r="J55" s="89">
        <v>0</v>
      </c>
      <c r="K55" s="22">
        <f t="shared" si="4"/>
        <v>77.777777777777771</v>
      </c>
    </row>
    <row r="56" spans="1:12" ht="20.25" customHeight="1" x14ac:dyDescent="0.25">
      <c r="A56" s="13">
        <v>6</v>
      </c>
      <c r="B56" s="87">
        <v>2</v>
      </c>
      <c r="C56" s="88">
        <v>2</v>
      </c>
      <c r="D56" s="87">
        <v>2</v>
      </c>
      <c r="E56" s="89">
        <v>2</v>
      </c>
      <c r="F56" s="89">
        <v>1</v>
      </c>
      <c r="G56" s="89">
        <v>2</v>
      </c>
      <c r="H56" s="89">
        <v>2</v>
      </c>
      <c r="I56" s="89">
        <v>2</v>
      </c>
      <c r="J56" s="89">
        <v>0</v>
      </c>
      <c r="K56" s="22">
        <f t="shared" si="4"/>
        <v>83.333333333333329</v>
      </c>
    </row>
    <row r="57" spans="1:12" ht="20.25" customHeight="1" x14ac:dyDescent="0.25">
      <c r="A57" s="13">
        <v>7</v>
      </c>
      <c r="B57" s="87">
        <v>2</v>
      </c>
      <c r="C57" s="88">
        <v>2</v>
      </c>
      <c r="D57" s="87">
        <v>0</v>
      </c>
      <c r="E57" s="89">
        <v>1</v>
      </c>
      <c r="F57" s="89">
        <v>2</v>
      </c>
      <c r="G57" s="89">
        <v>2</v>
      </c>
      <c r="H57" s="89">
        <v>2</v>
      </c>
      <c r="I57" s="89">
        <v>0</v>
      </c>
      <c r="J57" s="89">
        <v>2</v>
      </c>
      <c r="K57" s="22">
        <f t="shared" si="4"/>
        <v>72.222222222222214</v>
      </c>
    </row>
    <row r="58" spans="1:12" ht="20.25" customHeight="1" x14ac:dyDescent="0.25">
      <c r="A58" s="13">
        <v>8</v>
      </c>
      <c r="B58" s="87">
        <v>2</v>
      </c>
      <c r="C58" s="88">
        <v>2</v>
      </c>
      <c r="D58" s="87">
        <v>2</v>
      </c>
      <c r="E58" s="89">
        <v>2</v>
      </c>
      <c r="F58" s="89">
        <v>2</v>
      </c>
      <c r="G58" s="89">
        <v>2</v>
      </c>
      <c r="H58" s="89">
        <v>2</v>
      </c>
      <c r="I58" s="89">
        <v>0</v>
      </c>
      <c r="J58" s="89">
        <v>2</v>
      </c>
      <c r="K58" s="22">
        <f t="shared" si="4"/>
        <v>88.888888888888886</v>
      </c>
    </row>
    <row r="59" spans="1:12" ht="20.25" customHeight="1" x14ac:dyDescent="0.25">
      <c r="A59" s="13">
        <v>9</v>
      </c>
      <c r="B59" s="87">
        <v>2</v>
      </c>
      <c r="C59" s="88">
        <v>2</v>
      </c>
      <c r="D59" s="87">
        <v>2</v>
      </c>
      <c r="E59" s="89">
        <v>0</v>
      </c>
      <c r="F59" s="89">
        <v>2</v>
      </c>
      <c r="G59" s="89">
        <v>2</v>
      </c>
      <c r="H59" s="89">
        <v>0</v>
      </c>
      <c r="I59" s="89">
        <v>2</v>
      </c>
      <c r="J59" s="89">
        <v>2</v>
      </c>
      <c r="K59" s="22">
        <f t="shared" si="4"/>
        <v>77.777777777777771</v>
      </c>
    </row>
    <row r="60" spans="1:12" ht="20.25" customHeight="1" x14ac:dyDescent="0.25">
      <c r="A60" s="13">
        <v>10</v>
      </c>
      <c r="B60" s="87">
        <v>1</v>
      </c>
      <c r="C60" s="88">
        <v>2</v>
      </c>
      <c r="D60" s="87">
        <v>2</v>
      </c>
      <c r="E60" s="89">
        <v>0</v>
      </c>
      <c r="F60" s="89">
        <v>2</v>
      </c>
      <c r="G60" s="89">
        <v>2</v>
      </c>
      <c r="H60" s="89">
        <v>1</v>
      </c>
      <c r="I60" s="89">
        <v>2</v>
      </c>
      <c r="J60" s="89">
        <v>2</v>
      </c>
      <c r="K60" s="22">
        <f t="shared" si="4"/>
        <v>77.777777777777771</v>
      </c>
    </row>
    <row r="61" spans="1:12" ht="20.25" customHeight="1" x14ac:dyDescent="0.25">
      <c r="A61" s="13">
        <v>11</v>
      </c>
      <c r="B61" s="87">
        <v>2</v>
      </c>
      <c r="C61" s="88">
        <v>2</v>
      </c>
      <c r="D61" s="87">
        <v>0</v>
      </c>
      <c r="E61" s="89">
        <v>1</v>
      </c>
      <c r="F61" s="89">
        <v>2</v>
      </c>
      <c r="G61" s="89">
        <v>2</v>
      </c>
      <c r="H61" s="89">
        <v>0</v>
      </c>
      <c r="I61" s="89">
        <v>2</v>
      </c>
      <c r="J61" s="89">
        <v>2</v>
      </c>
      <c r="K61" s="22">
        <f t="shared" si="4"/>
        <v>72.222222222222214</v>
      </c>
    </row>
    <row r="62" spans="1:12" ht="20.25" customHeight="1" x14ac:dyDescent="0.25">
      <c r="A62" s="13">
        <v>12</v>
      </c>
      <c r="B62" s="87">
        <v>1</v>
      </c>
      <c r="C62" s="88">
        <v>2</v>
      </c>
      <c r="D62" s="87">
        <v>2</v>
      </c>
      <c r="E62" s="89">
        <v>2</v>
      </c>
      <c r="F62" s="89">
        <v>2</v>
      </c>
      <c r="G62" s="89">
        <v>0</v>
      </c>
      <c r="H62" s="89">
        <v>2</v>
      </c>
      <c r="I62" s="89">
        <v>2</v>
      </c>
      <c r="J62" s="89">
        <v>2</v>
      </c>
      <c r="K62" s="22">
        <f t="shared" si="4"/>
        <v>83.333333333333329</v>
      </c>
    </row>
    <row r="63" spans="1:12" ht="20.25" customHeight="1" x14ac:dyDescent="0.25">
      <c r="A63" s="13">
        <v>13</v>
      </c>
      <c r="B63" s="87">
        <v>2</v>
      </c>
      <c r="C63" s="88">
        <v>0</v>
      </c>
      <c r="D63" s="87">
        <v>2</v>
      </c>
      <c r="E63" s="89">
        <v>2</v>
      </c>
      <c r="F63" s="89">
        <v>2</v>
      </c>
      <c r="G63" s="89">
        <v>2</v>
      </c>
      <c r="H63" s="89">
        <v>2</v>
      </c>
      <c r="I63" s="89">
        <v>2</v>
      </c>
      <c r="J63" s="89">
        <v>0</v>
      </c>
      <c r="K63" s="22">
        <f t="shared" si="4"/>
        <v>77.777777777777771</v>
      </c>
    </row>
    <row r="64" spans="1:12" ht="20.25" customHeight="1" x14ac:dyDescent="0.25">
      <c r="A64" s="13">
        <v>14</v>
      </c>
      <c r="B64" s="87">
        <v>1</v>
      </c>
      <c r="C64" s="88">
        <v>0</v>
      </c>
      <c r="D64" s="87">
        <v>1</v>
      </c>
      <c r="E64" s="89">
        <v>2</v>
      </c>
      <c r="F64" s="89">
        <v>2</v>
      </c>
      <c r="G64" s="89">
        <v>2</v>
      </c>
      <c r="H64" s="89">
        <v>2</v>
      </c>
      <c r="I64" s="89">
        <v>2</v>
      </c>
      <c r="J64" s="89">
        <v>1</v>
      </c>
      <c r="K64" s="22">
        <f t="shared" si="4"/>
        <v>72.222222222222214</v>
      </c>
    </row>
    <row r="65" spans="1:11" ht="20.25" customHeight="1" x14ac:dyDescent="0.25">
      <c r="A65" s="13">
        <v>15</v>
      </c>
      <c r="B65" s="87">
        <v>2</v>
      </c>
      <c r="C65" s="88">
        <v>0</v>
      </c>
      <c r="D65" s="87">
        <v>1</v>
      </c>
      <c r="E65" s="89">
        <v>2</v>
      </c>
      <c r="F65" s="89">
        <v>2</v>
      </c>
      <c r="G65" s="89">
        <v>2</v>
      </c>
      <c r="H65" s="89">
        <v>2</v>
      </c>
      <c r="I65" s="89">
        <v>2</v>
      </c>
      <c r="J65" s="89">
        <v>0</v>
      </c>
      <c r="K65" s="22">
        <f t="shared" si="4"/>
        <v>72.222222222222214</v>
      </c>
    </row>
    <row r="66" spans="1:11" ht="20.25" customHeight="1" x14ac:dyDescent="0.25">
      <c r="A66" s="24">
        <v>16</v>
      </c>
      <c r="B66" s="87">
        <v>1</v>
      </c>
      <c r="C66" s="88">
        <v>0</v>
      </c>
      <c r="D66" s="87">
        <v>0</v>
      </c>
      <c r="E66" s="89">
        <v>2</v>
      </c>
      <c r="F66" s="89">
        <v>2</v>
      </c>
      <c r="G66" s="89">
        <v>2</v>
      </c>
      <c r="H66" s="89">
        <v>2</v>
      </c>
      <c r="I66" s="89">
        <v>1</v>
      </c>
      <c r="J66" s="89">
        <v>1</v>
      </c>
      <c r="K66" s="22">
        <f t="shared" si="4"/>
        <v>61.111111111111107</v>
      </c>
    </row>
    <row r="67" spans="1:11" ht="20.25" customHeight="1" x14ac:dyDescent="0.2">
      <c r="A67" s="7" t="s">
        <v>22</v>
      </c>
      <c r="B67" s="18">
        <f>100/32*SUM(B51:B66)</f>
        <v>87.5</v>
      </c>
      <c r="C67" s="18">
        <f t="shared" ref="C67:J67" si="5">100/32*SUM(C51:C66)</f>
        <v>75</v>
      </c>
      <c r="D67" s="18">
        <f t="shared" si="5"/>
        <v>75</v>
      </c>
      <c r="E67" s="18">
        <f t="shared" si="5"/>
        <v>81.25</v>
      </c>
      <c r="F67" s="18">
        <f>100/32*SUM(F51:F66)</f>
        <v>90.625</v>
      </c>
      <c r="G67" s="18">
        <f t="shared" si="5"/>
        <v>93.75</v>
      </c>
      <c r="H67" s="18">
        <f t="shared" si="5"/>
        <v>84.375</v>
      </c>
      <c r="I67" s="18">
        <f t="shared" si="5"/>
        <v>84.375</v>
      </c>
      <c r="J67" s="18">
        <f t="shared" si="5"/>
        <v>68.75</v>
      </c>
      <c r="K67" s="17">
        <f>SUM(K51:K66)/COUNT(K51:K66)</f>
        <v>82.291666666666657</v>
      </c>
    </row>
    <row r="68" spans="1:11" ht="20.25" customHeight="1" x14ac:dyDescent="0.2">
      <c r="A68" s="105" t="s">
        <v>23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8.1189881604791125</v>
      </c>
    </row>
    <row r="69" spans="1:11" ht="20.25" customHeight="1" x14ac:dyDescent="0.2">
      <c r="J69" s="38"/>
      <c r="K69" s="38"/>
    </row>
    <row r="70" spans="1:11" ht="20.25" customHeight="1" thickBot="1" x14ac:dyDescent="0.25">
      <c r="K70" s="39"/>
    </row>
    <row r="71" spans="1:11" ht="20.25" customHeight="1" x14ac:dyDescent="0.2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AVERAGE(K21,K44,K67)</f>
        <v>83.680555555555557</v>
      </c>
    </row>
    <row r="72" spans="1:11" ht="20.25" customHeight="1" thickBot="1" x14ac:dyDescent="0.25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AVERAGE(K22,K45,K68)</f>
        <v>12.387113016132394</v>
      </c>
    </row>
    <row r="73" spans="1:11" ht="20.25" customHeight="1" thickBot="1" x14ac:dyDescent="0.25"/>
    <row r="74" spans="1:11" ht="20.25" customHeight="1" x14ac:dyDescent="0.2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98.148148148148152</v>
      </c>
    </row>
    <row r="75" spans="1:11" ht="20.25" customHeight="1" thickBot="1" x14ac:dyDescent="0.25"/>
    <row r="76" spans="1:11" ht="20.25" customHeight="1" x14ac:dyDescent="0.2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64.81481481481481</v>
      </c>
    </row>
    <row r="126" spans="1:11" x14ac:dyDescent="0.2">
      <c r="A126" s="9"/>
      <c r="B126" s="40"/>
      <c r="C126" s="40"/>
      <c r="D126" s="40"/>
      <c r="E126" s="40"/>
      <c r="F126" s="40"/>
      <c r="G126" s="40"/>
      <c r="H126" s="40"/>
      <c r="I126" s="40"/>
      <c r="J126" s="40"/>
      <c r="K126" s="41"/>
    </row>
    <row r="127" spans="1:11" x14ac:dyDescent="0.2">
      <c r="A127" s="9"/>
      <c r="B127" s="40"/>
      <c r="C127" s="40"/>
      <c r="D127" s="40"/>
      <c r="E127" s="40"/>
      <c r="F127" s="40"/>
      <c r="G127" s="40"/>
      <c r="H127" s="40"/>
      <c r="I127" s="40"/>
      <c r="J127" s="40"/>
      <c r="K127" s="41"/>
    </row>
    <row r="128" spans="1:11" x14ac:dyDescent="0.2">
      <c r="A128" s="9"/>
      <c r="B128" s="40"/>
      <c r="C128" s="40"/>
      <c r="D128" s="40"/>
      <c r="E128" s="40"/>
      <c r="F128" s="40"/>
      <c r="G128" s="40"/>
      <c r="H128" s="40"/>
      <c r="I128" s="40"/>
      <c r="J128" s="40"/>
      <c r="K128" s="41"/>
    </row>
    <row r="129" spans="1:11" x14ac:dyDescent="0.2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499984740745262"/>
  </sheetPr>
  <dimension ref="A1:M129"/>
  <sheetViews>
    <sheetView showGridLines="0" zoomScale="76" zoomScaleNormal="100" workbookViewId="0">
      <selection activeCell="B51" sqref="B51"/>
    </sheetView>
  </sheetViews>
  <sheetFormatPr baseColWidth="10" defaultColWidth="11.42578125" defaultRowHeight="15" x14ac:dyDescent="0.25"/>
  <cols>
    <col min="1" max="1" width="8.85546875" customWidth="1"/>
    <col min="2" max="10" width="5.5703125" customWidth="1"/>
    <col min="11" max="11" width="12.5703125" customWidth="1"/>
  </cols>
  <sheetData>
    <row r="1" spans="1:13" ht="20.25" x14ac:dyDescent="0.3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.75" thickBot="1" x14ac:dyDescent="0.3">
      <c r="A2" s="25" t="s">
        <v>18</v>
      </c>
      <c r="B2" s="1"/>
      <c r="C2" s="29">
        <v>1</v>
      </c>
      <c r="D2" t="s">
        <v>28</v>
      </c>
      <c r="L2" s="2"/>
      <c r="M2" s="2"/>
    </row>
    <row r="3" spans="1:13" ht="15.75" thickBot="1" x14ac:dyDescent="0.3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ht="15.75" thickBot="1" x14ac:dyDescent="0.3">
      <c r="A4" s="104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21</v>
      </c>
      <c r="L4" s="2"/>
      <c r="M4" s="2"/>
    </row>
    <row r="5" spans="1:13" ht="19.5" customHeight="1" thickBot="1" x14ac:dyDescent="0.3">
      <c r="A5" s="23">
        <v>1</v>
      </c>
      <c r="B5">
        <v>2</v>
      </c>
      <c r="C5">
        <v>2</v>
      </c>
      <c r="D5">
        <v>2</v>
      </c>
      <c r="E5">
        <v>2</v>
      </c>
      <c r="F5">
        <v>0</v>
      </c>
      <c r="G5">
        <v>0</v>
      </c>
      <c r="H5">
        <v>2</v>
      </c>
      <c r="I5">
        <v>2</v>
      </c>
      <c r="J5">
        <v>0</v>
      </c>
      <c r="K5" s="22">
        <f>100/(2*(COUNT(B5:J5)))*SUM(B5:J5)</f>
        <v>66.666666666666657</v>
      </c>
      <c r="L5" s="2"/>
      <c r="M5" s="2"/>
    </row>
    <row r="6" spans="1:13" ht="19.5" customHeight="1" thickBot="1" x14ac:dyDescent="0.3">
      <c r="A6" s="13">
        <v>2</v>
      </c>
      <c r="B6">
        <v>2</v>
      </c>
      <c r="C6">
        <v>2</v>
      </c>
      <c r="D6">
        <v>2</v>
      </c>
      <c r="E6">
        <v>2</v>
      </c>
      <c r="F6">
        <v>0</v>
      </c>
      <c r="G6">
        <v>0</v>
      </c>
      <c r="H6">
        <v>2</v>
      </c>
      <c r="I6">
        <v>1</v>
      </c>
      <c r="J6">
        <v>0</v>
      </c>
      <c r="K6" s="22">
        <f t="shared" ref="K6:K20" si="0">100/(2*(COUNT(B6:J6)))*SUM(B6:J6)</f>
        <v>61.111111111111107</v>
      </c>
      <c r="L6" s="2"/>
      <c r="M6" s="2"/>
    </row>
    <row r="7" spans="1:13" ht="19.5" customHeight="1" thickBot="1" x14ac:dyDescent="0.3">
      <c r="A7" s="13">
        <v>3</v>
      </c>
      <c r="B7">
        <v>2</v>
      </c>
      <c r="C7">
        <v>2</v>
      </c>
      <c r="D7">
        <v>2</v>
      </c>
      <c r="E7">
        <v>2</v>
      </c>
      <c r="F7">
        <v>0</v>
      </c>
      <c r="G7">
        <v>0</v>
      </c>
      <c r="H7">
        <v>1</v>
      </c>
      <c r="I7">
        <v>2</v>
      </c>
      <c r="J7">
        <v>2</v>
      </c>
      <c r="K7" s="22">
        <f t="shared" si="0"/>
        <v>72.222222222222214</v>
      </c>
      <c r="L7" s="2"/>
      <c r="M7" s="2"/>
    </row>
    <row r="8" spans="1:13" ht="19.5" customHeight="1" thickBot="1" x14ac:dyDescent="0.3">
      <c r="A8" s="13">
        <v>4</v>
      </c>
      <c r="B8">
        <v>2</v>
      </c>
      <c r="C8">
        <v>2</v>
      </c>
      <c r="D8">
        <v>2</v>
      </c>
      <c r="E8">
        <v>2</v>
      </c>
      <c r="F8">
        <v>0</v>
      </c>
      <c r="G8">
        <v>0</v>
      </c>
      <c r="H8">
        <v>1</v>
      </c>
      <c r="I8">
        <v>2</v>
      </c>
      <c r="J8">
        <v>2</v>
      </c>
      <c r="K8" s="22">
        <f t="shared" si="0"/>
        <v>72.222222222222214</v>
      </c>
      <c r="L8" s="2"/>
      <c r="M8" s="2"/>
    </row>
    <row r="9" spans="1:13" ht="19.5" customHeight="1" thickBot="1" x14ac:dyDescent="0.3">
      <c r="A9" s="13">
        <v>5</v>
      </c>
      <c r="B9">
        <v>2</v>
      </c>
      <c r="C9">
        <v>2</v>
      </c>
      <c r="D9">
        <v>2</v>
      </c>
      <c r="E9">
        <v>1</v>
      </c>
      <c r="F9">
        <v>1</v>
      </c>
      <c r="G9">
        <v>0</v>
      </c>
      <c r="H9">
        <v>2</v>
      </c>
      <c r="I9">
        <v>2</v>
      </c>
      <c r="J9">
        <v>2</v>
      </c>
      <c r="K9" s="22">
        <f t="shared" si="0"/>
        <v>77.777777777777771</v>
      </c>
      <c r="L9" s="2"/>
      <c r="M9" s="2"/>
    </row>
    <row r="10" spans="1:13" ht="19.5" customHeight="1" thickBot="1" x14ac:dyDescent="0.3">
      <c r="A10" s="13">
        <v>6</v>
      </c>
      <c r="B10">
        <v>2</v>
      </c>
      <c r="C10">
        <v>2</v>
      </c>
      <c r="D10">
        <v>2</v>
      </c>
      <c r="E10">
        <v>2</v>
      </c>
      <c r="F10">
        <v>0</v>
      </c>
      <c r="G10">
        <v>0</v>
      </c>
      <c r="H10">
        <v>0</v>
      </c>
      <c r="I10">
        <v>2</v>
      </c>
      <c r="J10">
        <v>2</v>
      </c>
      <c r="K10" s="22">
        <f t="shared" si="0"/>
        <v>66.666666666666657</v>
      </c>
      <c r="L10" s="2"/>
      <c r="M10" s="2"/>
    </row>
    <row r="11" spans="1:13" ht="19.5" customHeight="1" thickBot="1" x14ac:dyDescent="0.3">
      <c r="A11" s="13">
        <v>7</v>
      </c>
      <c r="B11">
        <v>0</v>
      </c>
      <c r="C11">
        <v>2</v>
      </c>
      <c r="D11">
        <v>2</v>
      </c>
      <c r="E11">
        <v>1</v>
      </c>
      <c r="F11">
        <v>0</v>
      </c>
      <c r="G11">
        <v>1</v>
      </c>
      <c r="H11">
        <v>1</v>
      </c>
      <c r="I11">
        <v>2</v>
      </c>
      <c r="J11">
        <v>2</v>
      </c>
      <c r="K11" s="22">
        <f t="shared" si="0"/>
        <v>61.111111111111107</v>
      </c>
      <c r="L11" s="2"/>
      <c r="M11" s="2"/>
    </row>
    <row r="12" spans="1:13" ht="19.5" customHeight="1" thickBot="1" x14ac:dyDescent="0.3">
      <c r="A12" s="13">
        <v>8</v>
      </c>
      <c r="B12">
        <v>2</v>
      </c>
      <c r="C12">
        <v>2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2</v>
      </c>
      <c r="K12" s="22">
        <f t="shared" si="0"/>
        <v>55.555555555555557</v>
      </c>
      <c r="L12" s="2"/>
      <c r="M12" s="2"/>
    </row>
    <row r="13" spans="1:13" ht="19.5" customHeight="1" thickBot="1" x14ac:dyDescent="0.3">
      <c r="A13" s="13">
        <v>9</v>
      </c>
      <c r="B13">
        <v>2</v>
      </c>
      <c r="C13">
        <v>2</v>
      </c>
      <c r="D13">
        <v>2</v>
      </c>
      <c r="E13">
        <v>1</v>
      </c>
      <c r="F13">
        <v>0</v>
      </c>
      <c r="G13">
        <v>0</v>
      </c>
      <c r="H13">
        <v>2</v>
      </c>
      <c r="I13">
        <v>2</v>
      </c>
      <c r="J13">
        <v>2</v>
      </c>
      <c r="K13" s="22">
        <f t="shared" si="0"/>
        <v>72.222222222222214</v>
      </c>
      <c r="L13" s="2"/>
      <c r="M13" s="2"/>
    </row>
    <row r="14" spans="1:13" ht="19.5" customHeight="1" thickBot="1" x14ac:dyDescent="0.3">
      <c r="A14" s="13">
        <v>10</v>
      </c>
      <c r="B14">
        <v>2</v>
      </c>
      <c r="C14">
        <v>2</v>
      </c>
      <c r="D14">
        <v>2</v>
      </c>
      <c r="E14">
        <v>2</v>
      </c>
      <c r="F14">
        <v>0</v>
      </c>
      <c r="G14">
        <v>1</v>
      </c>
      <c r="H14">
        <v>1</v>
      </c>
      <c r="I14">
        <v>1</v>
      </c>
      <c r="J14">
        <v>2</v>
      </c>
      <c r="K14" s="22">
        <f t="shared" si="0"/>
        <v>72.222222222222214</v>
      </c>
      <c r="L14" s="2"/>
      <c r="M14" s="2"/>
    </row>
    <row r="15" spans="1:13" ht="19.5" customHeight="1" thickBot="1" x14ac:dyDescent="0.3">
      <c r="A15" s="13">
        <v>11</v>
      </c>
      <c r="B15">
        <v>2</v>
      </c>
      <c r="C15">
        <v>2</v>
      </c>
      <c r="D15">
        <v>2</v>
      </c>
      <c r="E15">
        <v>2</v>
      </c>
      <c r="F15">
        <v>1</v>
      </c>
      <c r="G15">
        <v>1</v>
      </c>
      <c r="H15">
        <v>1</v>
      </c>
      <c r="I15">
        <v>1</v>
      </c>
      <c r="J15">
        <v>2</v>
      </c>
      <c r="K15" s="22">
        <f t="shared" si="0"/>
        <v>77.777777777777771</v>
      </c>
      <c r="L15" s="2"/>
      <c r="M15" s="2"/>
    </row>
    <row r="16" spans="1:13" ht="19.5" customHeight="1" thickBot="1" x14ac:dyDescent="0.3">
      <c r="A16" s="13">
        <v>12</v>
      </c>
      <c r="B16">
        <v>2</v>
      </c>
      <c r="C16">
        <v>2</v>
      </c>
      <c r="D16">
        <v>2</v>
      </c>
      <c r="E16">
        <v>2</v>
      </c>
      <c r="F16">
        <v>0</v>
      </c>
      <c r="G16">
        <v>1</v>
      </c>
      <c r="H16">
        <v>1</v>
      </c>
      <c r="I16">
        <v>1</v>
      </c>
      <c r="J16">
        <v>2</v>
      </c>
      <c r="K16" s="22">
        <f t="shared" si="0"/>
        <v>72.222222222222214</v>
      </c>
      <c r="L16" s="2"/>
      <c r="M16" s="2"/>
    </row>
    <row r="17" spans="1:13" ht="19.5" customHeight="1" thickBot="1" x14ac:dyDescent="0.3">
      <c r="A17" s="13">
        <v>13</v>
      </c>
      <c r="B17">
        <v>2</v>
      </c>
      <c r="C17">
        <v>2</v>
      </c>
      <c r="D17">
        <v>2</v>
      </c>
      <c r="E17">
        <v>2</v>
      </c>
      <c r="F17">
        <v>0</v>
      </c>
      <c r="G17">
        <v>1</v>
      </c>
      <c r="H17">
        <v>1</v>
      </c>
      <c r="I17">
        <v>2</v>
      </c>
      <c r="J17">
        <v>0</v>
      </c>
      <c r="K17" s="22">
        <f t="shared" si="0"/>
        <v>66.666666666666657</v>
      </c>
      <c r="L17" s="2"/>
      <c r="M17" s="2"/>
    </row>
    <row r="18" spans="1:13" ht="19.5" customHeight="1" thickBot="1" x14ac:dyDescent="0.3">
      <c r="A18" s="13">
        <v>14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1</v>
      </c>
      <c r="I18">
        <v>1</v>
      </c>
      <c r="J18">
        <v>1</v>
      </c>
      <c r="K18" s="22">
        <f t="shared" si="0"/>
        <v>83.333333333333329</v>
      </c>
      <c r="L18" s="2"/>
      <c r="M18" s="2"/>
    </row>
    <row r="19" spans="1:13" ht="19.5" customHeight="1" thickBot="1" x14ac:dyDescent="0.3">
      <c r="A19" s="13">
        <v>15</v>
      </c>
      <c r="B19">
        <v>2</v>
      </c>
      <c r="C19">
        <v>2</v>
      </c>
      <c r="D19">
        <v>2</v>
      </c>
      <c r="E19">
        <v>2</v>
      </c>
      <c r="F19">
        <v>2</v>
      </c>
      <c r="G19">
        <v>1</v>
      </c>
      <c r="H19">
        <v>1</v>
      </c>
      <c r="I19">
        <v>2</v>
      </c>
      <c r="J19">
        <v>1</v>
      </c>
      <c r="K19" s="22">
        <f t="shared" si="0"/>
        <v>83.333333333333329</v>
      </c>
      <c r="L19" s="2"/>
      <c r="M19" s="2"/>
    </row>
    <row r="20" spans="1:13" ht="19.5" customHeight="1" thickBot="1" x14ac:dyDescent="0.3">
      <c r="A20" s="24">
        <v>16</v>
      </c>
      <c r="B20">
        <v>2</v>
      </c>
      <c r="C20">
        <v>2</v>
      </c>
      <c r="D20">
        <v>2</v>
      </c>
      <c r="E20">
        <v>1</v>
      </c>
      <c r="F20">
        <v>2</v>
      </c>
      <c r="G20">
        <v>0</v>
      </c>
      <c r="H20">
        <v>0</v>
      </c>
      <c r="I20">
        <v>2</v>
      </c>
      <c r="J20">
        <v>1</v>
      </c>
      <c r="K20" s="22">
        <f t="shared" si="0"/>
        <v>66.666666666666657</v>
      </c>
      <c r="L20" s="6"/>
      <c r="M20" s="6"/>
    </row>
    <row r="21" spans="1:13" ht="19.5" customHeight="1" thickBot="1" x14ac:dyDescent="0.3">
      <c r="A21" s="7" t="s">
        <v>22</v>
      </c>
      <c r="B21" s="18">
        <f>100/32*SUM(B5:B20)</f>
        <v>93.75</v>
      </c>
      <c r="C21" s="18">
        <f t="shared" ref="C21:J21" si="1">100/32*SUM(C5:C20)</f>
        <v>100</v>
      </c>
      <c r="D21" s="18">
        <f t="shared" si="1"/>
        <v>93.75</v>
      </c>
      <c r="E21" s="18">
        <f t="shared" si="1"/>
        <v>84.375</v>
      </c>
      <c r="F21" s="18">
        <f>100/32*SUM(F5:F20)</f>
        <v>25</v>
      </c>
      <c r="G21" s="18">
        <f t="shared" si="1"/>
        <v>28.125</v>
      </c>
      <c r="H21" s="18">
        <f t="shared" si="1"/>
        <v>56.25</v>
      </c>
      <c r="I21" s="18">
        <f t="shared" si="1"/>
        <v>81.25</v>
      </c>
      <c r="J21" s="18">
        <f t="shared" si="1"/>
        <v>71.875</v>
      </c>
      <c r="K21" s="17">
        <f>SUM(K5:K20)/COUNT(K5:K20)</f>
        <v>70.4861111111111</v>
      </c>
    </row>
    <row r="22" spans="1:13" x14ac:dyDescent="0.25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28.129822117480789</v>
      </c>
    </row>
    <row r="25" spans="1:13" ht="15.75" thickBot="1" x14ac:dyDescent="0.3">
      <c r="A25" s="25" t="s">
        <v>18</v>
      </c>
      <c r="B25" s="1"/>
      <c r="C25" s="29">
        <v>2</v>
      </c>
      <c r="D25" t="s">
        <v>29</v>
      </c>
    </row>
    <row r="26" spans="1:13" ht="15.75" thickBot="1" x14ac:dyDescent="0.3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15.75" thickBot="1" x14ac:dyDescent="0.3">
      <c r="A27" s="104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21</v>
      </c>
    </row>
    <row r="28" spans="1:13" ht="19.5" customHeight="1" thickBot="1" x14ac:dyDescent="0.3">
      <c r="A28" s="23">
        <v>1</v>
      </c>
      <c r="B28">
        <v>2</v>
      </c>
      <c r="C28">
        <v>0</v>
      </c>
      <c r="D28">
        <v>2</v>
      </c>
      <c r="E28">
        <v>2</v>
      </c>
      <c r="F28">
        <v>2</v>
      </c>
      <c r="G28">
        <v>0</v>
      </c>
      <c r="H28">
        <v>2</v>
      </c>
      <c r="I28">
        <v>2</v>
      </c>
      <c r="J28">
        <v>2</v>
      </c>
      <c r="K28" s="22">
        <f>100/(2*(COUNT(B28:J28)))*SUM(B28:J28)</f>
        <v>77.777777777777771</v>
      </c>
    </row>
    <row r="29" spans="1:13" ht="19.5" customHeight="1" thickBot="1" x14ac:dyDescent="0.3">
      <c r="A29" s="13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0</v>
      </c>
      <c r="J29">
        <v>2</v>
      </c>
      <c r="K29" s="22">
        <f t="shared" ref="K29:K43" si="2">100/(2*(COUNT(B29:J29)))*SUM(B29:J29)</f>
        <v>88.888888888888886</v>
      </c>
    </row>
    <row r="30" spans="1:13" ht="19.5" customHeight="1" thickBot="1" x14ac:dyDescent="0.3">
      <c r="A30" s="13">
        <v>3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 s="22">
        <f t="shared" si="2"/>
        <v>100</v>
      </c>
    </row>
    <row r="31" spans="1:13" ht="19.5" customHeight="1" thickBot="1" x14ac:dyDescent="0.3">
      <c r="A31" s="13">
        <v>4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1</v>
      </c>
      <c r="J31">
        <v>2</v>
      </c>
      <c r="K31" s="22">
        <f t="shared" si="2"/>
        <v>94.444444444444443</v>
      </c>
    </row>
    <row r="32" spans="1:13" ht="19.5" customHeight="1" thickBot="1" x14ac:dyDescent="0.3">
      <c r="A32" s="13">
        <v>5</v>
      </c>
      <c r="B32">
        <v>2</v>
      </c>
      <c r="C32">
        <v>2</v>
      </c>
      <c r="D32">
        <v>2</v>
      </c>
      <c r="E32">
        <v>2</v>
      </c>
      <c r="F32">
        <v>2</v>
      </c>
      <c r="G32">
        <v>1</v>
      </c>
      <c r="H32">
        <v>2</v>
      </c>
      <c r="I32">
        <v>2</v>
      </c>
      <c r="J32">
        <v>2</v>
      </c>
      <c r="K32" s="22">
        <f t="shared" si="2"/>
        <v>94.444444444444443</v>
      </c>
    </row>
    <row r="33" spans="1:11" ht="19.5" customHeight="1" thickBot="1" x14ac:dyDescent="0.3">
      <c r="A33" s="13">
        <v>6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 s="22">
        <f t="shared" si="2"/>
        <v>100</v>
      </c>
    </row>
    <row r="34" spans="1:11" ht="19.5" customHeight="1" thickBot="1" x14ac:dyDescent="0.3">
      <c r="A34" s="13">
        <v>7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 s="22">
        <f t="shared" si="2"/>
        <v>100</v>
      </c>
    </row>
    <row r="35" spans="1:11" ht="19.5" customHeight="1" thickBot="1" x14ac:dyDescent="0.3">
      <c r="A35" s="13">
        <v>8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 s="22">
        <f t="shared" si="2"/>
        <v>100</v>
      </c>
    </row>
    <row r="36" spans="1:11" ht="19.5" customHeight="1" thickBot="1" x14ac:dyDescent="0.3">
      <c r="A36" s="13">
        <v>9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 s="22">
        <f t="shared" si="2"/>
        <v>100</v>
      </c>
    </row>
    <row r="37" spans="1:11" ht="19.5" customHeight="1" thickBot="1" x14ac:dyDescent="0.3">
      <c r="A37" s="13">
        <v>10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 s="22">
        <f t="shared" si="2"/>
        <v>100</v>
      </c>
    </row>
    <row r="38" spans="1:11" ht="19.5" customHeight="1" thickBot="1" x14ac:dyDescent="0.3">
      <c r="A38" s="13">
        <v>11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 s="22">
        <f t="shared" si="2"/>
        <v>100</v>
      </c>
    </row>
    <row r="39" spans="1:11" ht="19.5" customHeight="1" thickBot="1" x14ac:dyDescent="0.3">
      <c r="A39" s="13">
        <v>12</v>
      </c>
      <c r="B39">
        <v>2</v>
      </c>
      <c r="C39">
        <v>2</v>
      </c>
      <c r="D39">
        <v>2</v>
      </c>
      <c r="E39">
        <v>1</v>
      </c>
      <c r="F39">
        <v>2</v>
      </c>
      <c r="G39">
        <v>2</v>
      </c>
      <c r="H39">
        <v>2</v>
      </c>
      <c r="I39">
        <v>2</v>
      </c>
      <c r="J39">
        <v>1</v>
      </c>
      <c r="K39" s="22">
        <f t="shared" si="2"/>
        <v>88.888888888888886</v>
      </c>
    </row>
    <row r="40" spans="1:11" ht="19.5" customHeight="1" thickBot="1" x14ac:dyDescent="0.3">
      <c r="A40" s="13">
        <v>13</v>
      </c>
      <c r="B40">
        <v>2</v>
      </c>
      <c r="C40">
        <v>2</v>
      </c>
      <c r="D40">
        <v>2</v>
      </c>
      <c r="E40">
        <v>0</v>
      </c>
      <c r="F40">
        <v>2</v>
      </c>
      <c r="G40">
        <v>2</v>
      </c>
      <c r="H40">
        <v>2</v>
      </c>
      <c r="I40">
        <v>2</v>
      </c>
      <c r="J40">
        <v>0</v>
      </c>
      <c r="K40" s="22">
        <f t="shared" si="2"/>
        <v>77.777777777777771</v>
      </c>
    </row>
    <row r="41" spans="1:11" ht="19.5" customHeight="1" thickBot="1" x14ac:dyDescent="0.3">
      <c r="A41" s="13">
        <v>14</v>
      </c>
      <c r="B41">
        <v>2</v>
      </c>
      <c r="C41">
        <v>2</v>
      </c>
      <c r="D41">
        <v>2</v>
      </c>
      <c r="E41">
        <v>1</v>
      </c>
      <c r="F41">
        <v>2</v>
      </c>
      <c r="G41">
        <v>2</v>
      </c>
      <c r="H41">
        <v>2</v>
      </c>
      <c r="I41">
        <v>0</v>
      </c>
      <c r="J41">
        <v>1</v>
      </c>
      <c r="K41" s="22">
        <f t="shared" si="2"/>
        <v>77.777777777777771</v>
      </c>
    </row>
    <row r="42" spans="1:11" ht="19.5" customHeight="1" x14ac:dyDescent="0.25">
      <c r="A42" s="13">
        <v>15</v>
      </c>
      <c r="B42">
        <v>2</v>
      </c>
      <c r="C42">
        <v>2</v>
      </c>
      <c r="D42">
        <v>2</v>
      </c>
      <c r="E42">
        <v>1</v>
      </c>
      <c r="F42">
        <v>2</v>
      </c>
      <c r="G42">
        <v>2</v>
      </c>
      <c r="H42">
        <v>2</v>
      </c>
      <c r="I42">
        <v>0</v>
      </c>
      <c r="J42">
        <v>0</v>
      </c>
      <c r="K42" s="22">
        <f t="shared" si="2"/>
        <v>72.222222222222214</v>
      </c>
    </row>
    <row r="43" spans="1:11" ht="19.5" customHeight="1" x14ac:dyDescent="0.25">
      <c r="A43" s="24">
        <v>16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0</v>
      </c>
      <c r="J43">
        <v>0</v>
      </c>
      <c r="K43" s="22">
        <f t="shared" si="2"/>
        <v>77.777777777777771</v>
      </c>
    </row>
    <row r="44" spans="1:11" x14ac:dyDescent="0.25">
      <c r="A44" s="7" t="s">
        <v>22</v>
      </c>
      <c r="B44" s="18">
        <f>100/32*SUM(B28:B43)</f>
        <v>100</v>
      </c>
      <c r="C44" s="18">
        <f t="shared" ref="C44:J44" si="3">100/32*SUM(C28:C43)</f>
        <v>93.75</v>
      </c>
      <c r="D44" s="18">
        <f t="shared" si="3"/>
        <v>100</v>
      </c>
      <c r="E44" s="18">
        <f t="shared" si="3"/>
        <v>84.375</v>
      </c>
      <c r="F44" s="18">
        <f>100/32*SUM(F28:F43)</f>
        <v>100</v>
      </c>
      <c r="G44" s="18">
        <f t="shared" si="3"/>
        <v>90.625</v>
      </c>
      <c r="H44" s="18">
        <f t="shared" si="3"/>
        <v>100</v>
      </c>
      <c r="I44" s="18">
        <f t="shared" si="3"/>
        <v>71.875</v>
      </c>
      <c r="J44" s="18">
        <f t="shared" si="3"/>
        <v>75</v>
      </c>
      <c r="K44" s="17">
        <f>SUM(K28:K43)/COUNT(K28:K43)</f>
        <v>90.625000000000014</v>
      </c>
    </row>
    <row r="45" spans="1:11" ht="15.75" thickBot="1" x14ac:dyDescent="0.3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11.158481919598204</v>
      </c>
    </row>
    <row r="48" spans="1:11" ht="15.75" thickBot="1" x14ac:dyDescent="0.3">
      <c r="A48" s="25" t="s">
        <v>18</v>
      </c>
      <c r="B48" s="1"/>
      <c r="C48" s="29">
        <v>3</v>
      </c>
      <c r="D48" t="s">
        <v>30</v>
      </c>
    </row>
    <row r="49" spans="1:11" ht="15.75" thickBot="1" x14ac:dyDescent="0.3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.75" thickBot="1" x14ac:dyDescent="0.3">
      <c r="A50" s="104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21</v>
      </c>
    </row>
    <row r="51" spans="1:11" ht="19.5" customHeight="1" thickBot="1" x14ac:dyDescent="0.3">
      <c r="A51" s="23">
        <v>1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 s="22">
        <f>100/(2*(COUNT(B51:J51)))*SUM(B51:J51)</f>
        <v>100</v>
      </c>
    </row>
    <row r="52" spans="1:11" ht="19.5" customHeight="1" thickBot="1" x14ac:dyDescent="0.3">
      <c r="A52" s="13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 s="22">
        <f t="shared" ref="K52:K66" si="4">100/(2*(COUNT(B52:J52)))*SUM(B52:J52)</f>
        <v>100</v>
      </c>
    </row>
    <row r="53" spans="1:11" ht="19.5" customHeight="1" thickBot="1" x14ac:dyDescent="0.3">
      <c r="A53" s="13">
        <v>3</v>
      </c>
      <c r="B53">
        <v>2</v>
      </c>
      <c r="C53">
        <v>2</v>
      </c>
      <c r="D53">
        <v>2</v>
      </c>
      <c r="E53">
        <v>2</v>
      </c>
      <c r="F53">
        <v>0</v>
      </c>
      <c r="G53">
        <v>2</v>
      </c>
      <c r="H53">
        <v>2</v>
      </c>
      <c r="I53">
        <v>2</v>
      </c>
      <c r="J53">
        <v>2</v>
      </c>
      <c r="K53" s="22">
        <f t="shared" si="4"/>
        <v>88.888888888888886</v>
      </c>
    </row>
    <row r="54" spans="1:11" ht="19.5" customHeight="1" thickBot="1" x14ac:dyDescent="0.3">
      <c r="A54" s="13">
        <v>4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 s="22">
        <f t="shared" si="4"/>
        <v>100</v>
      </c>
    </row>
    <row r="55" spans="1:11" ht="19.5" customHeight="1" thickBot="1" x14ac:dyDescent="0.3">
      <c r="A55" s="13">
        <v>5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 s="22">
        <f t="shared" si="4"/>
        <v>100</v>
      </c>
    </row>
    <row r="56" spans="1:11" ht="19.5" customHeight="1" thickBot="1" x14ac:dyDescent="0.3">
      <c r="A56" s="13">
        <v>6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 s="22">
        <f t="shared" si="4"/>
        <v>100</v>
      </c>
    </row>
    <row r="57" spans="1:11" ht="19.5" customHeight="1" thickBot="1" x14ac:dyDescent="0.3">
      <c r="A57" s="13">
        <v>7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 s="22">
        <f t="shared" si="4"/>
        <v>100</v>
      </c>
    </row>
    <row r="58" spans="1:11" ht="19.5" customHeight="1" thickBot="1" x14ac:dyDescent="0.3">
      <c r="A58" s="13">
        <v>8</v>
      </c>
      <c r="B58">
        <v>2</v>
      </c>
      <c r="C58">
        <v>2</v>
      </c>
      <c r="D58">
        <v>2</v>
      </c>
      <c r="E58">
        <v>2</v>
      </c>
      <c r="F58">
        <v>2</v>
      </c>
      <c r="G58">
        <v>0</v>
      </c>
      <c r="H58">
        <v>2</v>
      </c>
      <c r="I58">
        <v>2</v>
      </c>
      <c r="J58">
        <v>1</v>
      </c>
      <c r="K58" s="22">
        <f t="shared" si="4"/>
        <v>83.333333333333329</v>
      </c>
    </row>
    <row r="59" spans="1:11" ht="19.5" customHeight="1" thickBot="1" x14ac:dyDescent="0.3">
      <c r="A59" s="13">
        <v>9</v>
      </c>
      <c r="B59">
        <v>2</v>
      </c>
      <c r="C59">
        <v>2</v>
      </c>
      <c r="D59">
        <v>2</v>
      </c>
      <c r="E59">
        <v>2</v>
      </c>
      <c r="F59">
        <v>0</v>
      </c>
      <c r="G59">
        <v>0</v>
      </c>
      <c r="H59">
        <v>2</v>
      </c>
      <c r="I59">
        <v>2</v>
      </c>
      <c r="J59">
        <v>2</v>
      </c>
      <c r="K59" s="22">
        <f t="shared" si="4"/>
        <v>77.777777777777771</v>
      </c>
    </row>
    <row r="60" spans="1:11" ht="19.5" customHeight="1" thickBot="1" x14ac:dyDescent="0.3">
      <c r="A60" s="13">
        <v>10</v>
      </c>
      <c r="B60">
        <v>2</v>
      </c>
      <c r="C60">
        <v>2</v>
      </c>
      <c r="D60">
        <v>0</v>
      </c>
      <c r="E60">
        <v>2</v>
      </c>
      <c r="F60">
        <v>2</v>
      </c>
      <c r="G60">
        <v>0</v>
      </c>
      <c r="H60">
        <v>2</v>
      </c>
      <c r="I60">
        <v>2</v>
      </c>
      <c r="J60">
        <v>2</v>
      </c>
      <c r="K60" s="22">
        <f t="shared" si="4"/>
        <v>77.777777777777771</v>
      </c>
    </row>
    <row r="61" spans="1:11" ht="19.5" customHeight="1" thickBot="1" x14ac:dyDescent="0.3">
      <c r="A61" s="13">
        <v>11</v>
      </c>
      <c r="B61">
        <v>2</v>
      </c>
      <c r="C61">
        <v>2</v>
      </c>
      <c r="D61">
        <v>1</v>
      </c>
      <c r="E61">
        <v>2</v>
      </c>
      <c r="F61">
        <v>2</v>
      </c>
      <c r="G61">
        <v>0</v>
      </c>
      <c r="H61">
        <v>2</v>
      </c>
      <c r="I61">
        <v>2</v>
      </c>
      <c r="J61">
        <v>2</v>
      </c>
      <c r="K61" s="22">
        <f t="shared" si="4"/>
        <v>83.333333333333329</v>
      </c>
    </row>
    <row r="62" spans="1:11" ht="19.5" customHeight="1" thickBot="1" x14ac:dyDescent="0.3">
      <c r="A62" s="13">
        <v>12</v>
      </c>
      <c r="B62">
        <v>1</v>
      </c>
      <c r="C62">
        <v>0</v>
      </c>
      <c r="D62">
        <v>0</v>
      </c>
      <c r="E62">
        <v>2</v>
      </c>
      <c r="F62">
        <v>2</v>
      </c>
      <c r="G62">
        <v>1</v>
      </c>
      <c r="H62">
        <v>2</v>
      </c>
      <c r="I62">
        <v>0</v>
      </c>
      <c r="J62">
        <v>2</v>
      </c>
      <c r="K62" s="22">
        <f t="shared" si="4"/>
        <v>55.555555555555557</v>
      </c>
    </row>
    <row r="63" spans="1:11" ht="19.5" customHeight="1" thickBot="1" x14ac:dyDescent="0.3">
      <c r="A63" s="13">
        <v>13</v>
      </c>
      <c r="B63">
        <v>2</v>
      </c>
      <c r="C63">
        <v>0</v>
      </c>
      <c r="D63">
        <v>0</v>
      </c>
      <c r="E63">
        <v>2</v>
      </c>
      <c r="F63">
        <v>2</v>
      </c>
      <c r="G63">
        <v>2</v>
      </c>
      <c r="H63">
        <v>2</v>
      </c>
      <c r="I63">
        <v>0</v>
      </c>
      <c r="J63">
        <v>2</v>
      </c>
      <c r="K63" s="22">
        <f t="shared" si="4"/>
        <v>66.666666666666657</v>
      </c>
    </row>
    <row r="64" spans="1:11" ht="19.5" customHeight="1" thickBot="1" x14ac:dyDescent="0.3">
      <c r="A64" s="13">
        <v>14</v>
      </c>
      <c r="B64">
        <v>1</v>
      </c>
      <c r="C64">
        <v>0</v>
      </c>
      <c r="D64">
        <v>2</v>
      </c>
      <c r="E64">
        <v>2</v>
      </c>
      <c r="F64">
        <v>2</v>
      </c>
      <c r="G64">
        <v>2</v>
      </c>
      <c r="H64">
        <v>2</v>
      </c>
      <c r="I64">
        <v>0</v>
      </c>
      <c r="J64">
        <v>0</v>
      </c>
      <c r="K64" s="22">
        <f t="shared" si="4"/>
        <v>61.111111111111107</v>
      </c>
    </row>
    <row r="65" spans="1:11" ht="19.5" customHeight="1" x14ac:dyDescent="0.25">
      <c r="A65" s="13">
        <v>15</v>
      </c>
      <c r="B65">
        <v>2</v>
      </c>
      <c r="C65">
        <v>0</v>
      </c>
      <c r="D65">
        <v>2</v>
      </c>
      <c r="E65">
        <v>2</v>
      </c>
      <c r="F65">
        <v>2</v>
      </c>
      <c r="G65">
        <v>2</v>
      </c>
      <c r="H65">
        <v>2</v>
      </c>
      <c r="I65">
        <v>0</v>
      </c>
      <c r="J65">
        <v>2</v>
      </c>
      <c r="K65" s="22">
        <f t="shared" si="4"/>
        <v>77.777777777777771</v>
      </c>
    </row>
    <row r="66" spans="1:11" ht="19.5" customHeight="1" x14ac:dyDescent="0.25">
      <c r="A66" s="24">
        <v>16</v>
      </c>
      <c r="B66">
        <v>2</v>
      </c>
      <c r="C66">
        <v>0</v>
      </c>
      <c r="D66">
        <v>2</v>
      </c>
      <c r="E66">
        <v>2</v>
      </c>
      <c r="F66">
        <v>2</v>
      </c>
      <c r="G66">
        <v>1</v>
      </c>
      <c r="H66">
        <v>2</v>
      </c>
      <c r="I66">
        <v>0</v>
      </c>
      <c r="J66">
        <v>2</v>
      </c>
      <c r="K66" s="22">
        <f t="shared" si="4"/>
        <v>72.222222222222214</v>
      </c>
    </row>
    <row r="67" spans="1:11" x14ac:dyDescent="0.25">
      <c r="A67" s="7" t="s">
        <v>22</v>
      </c>
      <c r="B67" s="18">
        <f>100/32*SUM(B51:B66)</f>
        <v>93.75</v>
      </c>
      <c r="C67" s="18">
        <f t="shared" ref="C67:J67" si="5">100/32*SUM(C51:C66)</f>
        <v>68.75</v>
      </c>
      <c r="D67" s="18">
        <f t="shared" si="5"/>
        <v>78.125</v>
      </c>
      <c r="E67" s="18">
        <f t="shared" si="5"/>
        <v>100</v>
      </c>
      <c r="F67" s="18">
        <f>100/32*SUM(F51:F66)</f>
        <v>87.5</v>
      </c>
      <c r="G67" s="18">
        <f t="shared" si="5"/>
        <v>68.75</v>
      </c>
      <c r="H67" s="18">
        <f t="shared" si="5"/>
        <v>100</v>
      </c>
      <c r="I67" s="18">
        <f t="shared" si="5"/>
        <v>68.75</v>
      </c>
      <c r="J67" s="18">
        <f t="shared" si="5"/>
        <v>90.625</v>
      </c>
      <c r="K67" s="17">
        <f>SUM(K51:K66)/COUNT(K51:K66)</f>
        <v>84.027777777777786</v>
      </c>
    </row>
    <row r="68" spans="1:11" ht="15.75" thickBot="1" x14ac:dyDescent="0.3">
      <c r="A68" s="105" t="s">
        <v>23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13.207002430318711</v>
      </c>
    </row>
    <row r="69" spans="1:11" x14ac:dyDescent="0.25">
      <c r="J69" s="27"/>
      <c r="K69" s="27"/>
    </row>
    <row r="70" spans="1:11" ht="15.75" thickBot="1" x14ac:dyDescent="0.3">
      <c r="K70" s="21"/>
    </row>
    <row r="71" spans="1:11" x14ac:dyDescent="0.25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AVERAGE(K21,K44,K67)</f>
        <v>81.712962962962976</v>
      </c>
    </row>
    <row r="72" spans="1:11" ht="15.75" thickBot="1" x14ac:dyDescent="0.3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AVERAGE(K22,K45,K68)</f>
        <v>17.498435489132568</v>
      </c>
    </row>
    <row r="73" spans="1:11" ht="15.75" thickBot="1" x14ac:dyDescent="0.3"/>
    <row r="74" spans="1:11" x14ac:dyDescent="0.25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81.481481481481481</v>
      </c>
    </row>
    <row r="75" spans="1:11" ht="15.75" thickBot="1" x14ac:dyDescent="0.3"/>
    <row r="76" spans="1:11" x14ac:dyDescent="0.25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72.222222222222214</v>
      </c>
    </row>
    <row r="126" spans="1:11" x14ac:dyDescent="0.25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25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25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25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499984740745262"/>
  </sheetPr>
  <dimension ref="A1:M129"/>
  <sheetViews>
    <sheetView showGridLines="0" topLeftCell="A6" zoomScale="55" zoomScaleNormal="55" workbookViewId="0">
      <selection activeCell="W48" sqref="W48"/>
    </sheetView>
  </sheetViews>
  <sheetFormatPr baseColWidth="10" defaultColWidth="11.42578125" defaultRowHeight="15" x14ac:dyDescent="0.25"/>
  <cols>
    <col min="1" max="1" width="8.85546875" customWidth="1"/>
    <col min="2" max="10" width="5.5703125" customWidth="1"/>
    <col min="11" max="11" width="12.5703125" customWidth="1"/>
  </cols>
  <sheetData>
    <row r="1" spans="1:13" ht="20.25" x14ac:dyDescent="0.3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.75" thickBot="1" x14ac:dyDescent="0.3">
      <c r="A2" s="25" t="s">
        <v>18</v>
      </c>
      <c r="B2" s="1"/>
      <c r="C2" s="29">
        <v>1</v>
      </c>
      <c r="L2" s="2"/>
      <c r="M2" s="2"/>
    </row>
    <row r="3" spans="1:13" ht="15.75" thickBot="1" x14ac:dyDescent="0.3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ht="15.75" thickBot="1" x14ac:dyDescent="0.3">
      <c r="A4" s="104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21</v>
      </c>
      <c r="L4" s="2"/>
      <c r="M4" s="2"/>
    </row>
    <row r="5" spans="1:13" ht="19.5" customHeight="1" thickBot="1" x14ac:dyDescent="0.3">
      <c r="A5" s="23">
        <v>1</v>
      </c>
      <c r="B5" s="82">
        <v>2</v>
      </c>
      <c r="C5" s="83">
        <v>2</v>
      </c>
      <c r="D5" s="83">
        <v>2</v>
      </c>
      <c r="E5" s="83">
        <v>2</v>
      </c>
      <c r="F5" s="83">
        <v>2</v>
      </c>
      <c r="G5" s="83">
        <v>2</v>
      </c>
      <c r="H5" s="83">
        <v>2</v>
      </c>
      <c r="I5" s="83">
        <v>2</v>
      </c>
      <c r="J5" s="84">
        <v>2</v>
      </c>
      <c r="K5" s="22">
        <f>100/(2*(COUNT(B5:J5)))*SUM(B5:J5)</f>
        <v>100</v>
      </c>
      <c r="L5" s="2"/>
      <c r="M5" s="2"/>
    </row>
    <row r="6" spans="1:13" ht="19.5" customHeight="1" thickBot="1" x14ac:dyDescent="0.3">
      <c r="A6" s="90">
        <v>2</v>
      </c>
      <c r="B6" s="82">
        <v>2</v>
      </c>
      <c r="C6" s="83">
        <v>2</v>
      </c>
      <c r="D6" s="83">
        <v>2</v>
      </c>
      <c r="E6" s="83">
        <v>2</v>
      </c>
      <c r="F6" s="83">
        <v>2</v>
      </c>
      <c r="G6" s="83">
        <v>2</v>
      </c>
      <c r="H6" s="83">
        <v>2</v>
      </c>
      <c r="I6" s="83">
        <v>2</v>
      </c>
      <c r="J6" s="84">
        <v>2</v>
      </c>
      <c r="K6" s="22">
        <f t="shared" ref="K6:K20" si="0">100/(2*(COUNT(B6:J6)))*SUM(B6:J6)</f>
        <v>100</v>
      </c>
      <c r="L6" s="2"/>
      <c r="M6" s="2"/>
    </row>
    <row r="7" spans="1:13" ht="19.5" customHeight="1" thickBot="1" x14ac:dyDescent="0.3">
      <c r="A7" s="13">
        <v>3</v>
      </c>
      <c r="B7" s="82">
        <v>2</v>
      </c>
      <c r="C7" s="83">
        <v>2</v>
      </c>
      <c r="D7" s="83">
        <v>2</v>
      </c>
      <c r="E7" s="83">
        <v>2</v>
      </c>
      <c r="F7" s="83">
        <v>2</v>
      </c>
      <c r="G7" s="83">
        <v>2</v>
      </c>
      <c r="H7" s="83">
        <v>2</v>
      </c>
      <c r="I7" s="83">
        <v>2</v>
      </c>
      <c r="J7" s="84">
        <v>2</v>
      </c>
      <c r="K7" s="22">
        <f t="shared" si="0"/>
        <v>100</v>
      </c>
      <c r="L7" s="2"/>
      <c r="M7" s="2"/>
    </row>
    <row r="8" spans="1:13" ht="19.5" customHeight="1" thickBot="1" x14ac:dyDescent="0.3">
      <c r="A8" s="13">
        <v>4</v>
      </c>
      <c r="B8" s="82">
        <v>2</v>
      </c>
      <c r="C8" s="83">
        <v>2</v>
      </c>
      <c r="D8" s="83">
        <v>2</v>
      </c>
      <c r="E8" s="83">
        <v>2</v>
      </c>
      <c r="F8" s="83">
        <v>2</v>
      </c>
      <c r="G8" s="83">
        <v>2</v>
      </c>
      <c r="H8" s="83">
        <v>2</v>
      </c>
      <c r="I8" s="83">
        <v>2</v>
      </c>
      <c r="J8" s="84">
        <v>2</v>
      </c>
      <c r="K8" s="22">
        <f t="shared" si="0"/>
        <v>100</v>
      </c>
      <c r="L8" s="2"/>
      <c r="M8" s="2"/>
    </row>
    <row r="9" spans="1:13" ht="19.5" customHeight="1" thickBot="1" x14ac:dyDescent="0.3">
      <c r="A9" s="13">
        <v>5</v>
      </c>
      <c r="B9" s="82">
        <v>2</v>
      </c>
      <c r="C9" s="83">
        <v>2</v>
      </c>
      <c r="D9" s="83">
        <v>2</v>
      </c>
      <c r="E9" s="83">
        <v>2</v>
      </c>
      <c r="F9" s="83">
        <v>2</v>
      </c>
      <c r="G9" s="83">
        <v>2</v>
      </c>
      <c r="H9" s="83">
        <v>2</v>
      </c>
      <c r="I9" s="83">
        <v>2</v>
      </c>
      <c r="J9" s="84">
        <v>2</v>
      </c>
      <c r="K9" s="22">
        <f t="shared" si="0"/>
        <v>100</v>
      </c>
      <c r="L9" s="2"/>
      <c r="M9" s="2"/>
    </row>
    <row r="10" spans="1:13" ht="19.5" customHeight="1" thickBot="1" x14ac:dyDescent="0.3">
      <c r="A10" s="13">
        <v>6</v>
      </c>
      <c r="B10" s="82">
        <v>2</v>
      </c>
      <c r="C10" s="83">
        <v>2</v>
      </c>
      <c r="D10" s="83">
        <v>2</v>
      </c>
      <c r="E10" s="83">
        <v>2</v>
      </c>
      <c r="F10" s="83">
        <v>2</v>
      </c>
      <c r="G10" s="83">
        <v>2</v>
      </c>
      <c r="H10" s="83">
        <v>2</v>
      </c>
      <c r="I10" s="83">
        <v>2</v>
      </c>
      <c r="J10" s="84">
        <v>2</v>
      </c>
      <c r="K10" s="22">
        <f t="shared" si="0"/>
        <v>100</v>
      </c>
      <c r="L10" s="2"/>
      <c r="M10" s="2"/>
    </row>
    <row r="11" spans="1:13" ht="19.5" customHeight="1" thickBot="1" x14ac:dyDescent="0.3">
      <c r="A11" s="13">
        <v>7</v>
      </c>
      <c r="B11" s="82">
        <v>2</v>
      </c>
      <c r="C11" s="83">
        <v>2</v>
      </c>
      <c r="D11" s="83">
        <v>2</v>
      </c>
      <c r="E11" s="83">
        <v>2</v>
      </c>
      <c r="F11" s="83">
        <v>2</v>
      </c>
      <c r="G11" s="83">
        <v>2</v>
      </c>
      <c r="H11" s="83">
        <v>2</v>
      </c>
      <c r="I11" s="83">
        <v>2</v>
      </c>
      <c r="J11" s="84">
        <v>2</v>
      </c>
      <c r="K11" s="22">
        <f t="shared" si="0"/>
        <v>100</v>
      </c>
      <c r="L11" s="2"/>
      <c r="M11" s="2"/>
    </row>
    <row r="12" spans="1:13" ht="19.5" customHeight="1" thickBot="1" x14ac:dyDescent="0.3">
      <c r="A12" s="13">
        <v>8</v>
      </c>
      <c r="B12" s="82">
        <v>2</v>
      </c>
      <c r="C12" s="83">
        <v>2</v>
      </c>
      <c r="D12" s="83">
        <v>2</v>
      </c>
      <c r="E12" s="83">
        <v>2</v>
      </c>
      <c r="F12" s="83">
        <v>2</v>
      </c>
      <c r="G12" s="83">
        <v>2</v>
      </c>
      <c r="H12" s="83">
        <v>2</v>
      </c>
      <c r="I12" s="83">
        <v>2</v>
      </c>
      <c r="J12" s="84">
        <v>2</v>
      </c>
      <c r="K12" s="22">
        <f t="shared" si="0"/>
        <v>100</v>
      </c>
      <c r="L12" s="2"/>
      <c r="M12" s="2"/>
    </row>
    <row r="13" spans="1:13" ht="19.5" customHeight="1" thickBot="1" x14ac:dyDescent="0.3">
      <c r="A13" s="13">
        <v>9</v>
      </c>
      <c r="B13" s="82">
        <v>2</v>
      </c>
      <c r="C13" s="83">
        <v>2</v>
      </c>
      <c r="D13" s="83">
        <v>2</v>
      </c>
      <c r="E13" s="83">
        <v>2</v>
      </c>
      <c r="F13" s="83">
        <v>2</v>
      </c>
      <c r="G13" s="83">
        <v>2</v>
      </c>
      <c r="H13" s="83">
        <v>2</v>
      </c>
      <c r="I13" s="83">
        <v>2</v>
      </c>
      <c r="J13" s="84">
        <v>2</v>
      </c>
      <c r="K13" s="22">
        <f t="shared" si="0"/>
        <v>100</v>
      </c>
      <c r="L13" s="2"/>
      <c r="M13" s="2"/>
    </row>
    <row r="14" spans="1:13" ht="19.5" customHeight="1" thickBot="1" x14ac:dyDescent="0.3">
      <c r="A14" s="13">
        <v>10</v>
      </c>
      <c r="B14" s="82">
        <v>2</v>
      </c>
      <c r="C14" s="83">
        <v>2</v>
      </c>
      <c r="D14" s="83">
        <v>2</v>
      </c>
      <c r="E14" s="83">
        <v>2</v>
      </c>
      <c r="F14" s="83">
        <v>2</v>
      </c>
      <c r="G14" s="83">
        <v>2</v>
      </c>
      <c r="H14" s="83">
        <v>2</v>
      </c>
      <c r="I14" s="83">
        <v>2</v>
      </c>
      <c r="J14" s="84">
        <v>2</v>
      </c>
      <c r="K14" s="22">
        <f t="shared" si="0"/>
        <v>100</v>
      </c>
      <c r="L14" s="2"/>
      <c r="M14" s="2"/>
    </row>
    <row r="15" spans="1:13" ht="19.5" customHeight="1" thickBot="1" x14ac:dyDescent="0.3">
      <c r="A15" s="13">
        <v>11</v>
      </c>
      <c r="B15" s="82">
        <v>2</v>
      </c>
      <c r="C15" s="83">
        <v>2</v>
      </c>
      <c r="D15" s="83">
        <v>2</v>
      </c>
      <c r="E15" s="83">
        <v>2</v>
      </c>
      <c r="F15" s="83">
        <v>1</v>
      </c>
      <c r="G15" s="83">
        <v>2</v>
      </c>
      <c r="H15" s="83">
        <v>1</v>
      </c>
      <c r="I15" s="83">
        <v>2</v>
      </c>
      <c r="J15" s="84">
        <v>2</v>
      </c>
      <c r="K15" s="22">
        <f t="shared" si="0"/>
        <v>88.888888888888886</v>
      </c>
      <c r="L15" s="2"/>
      <c r="M15" s="2"/>
    </row>
    <row r="16" spans="1:13" ht="19.5" customHeight="1" thickBot="1" x14ac:dyDescent="0.3">
      <c r="A16" s="13">
        <v>12</v>
      </c>
      <c r="B16" s="82">
        <v>2</v>
      </c>
      <c r="C16" s="83">
        <v>2</v>
      </c>
      <c r="D16" s="83">
        <v>2</v>
      </c>
      <c r="E16" s="83">
        <v>2</v>
      </c>
      <c r="F16" s="83">
        <v>0</v>
      </c>
      <c r="G16" s="83">
        <v>2</v>
      </c>
      <c r="H16" s="83">
        <v>1</v>
      </c>
      <c r="I16" s="83">
        <v>2</v>
      </c>
      <c r="J16" s="84">
        <v>2</v>
      </c>
      <c r="K16" s="22">
        <f t="shared" si="0"/>
        <v>83.333333333333329</v>
      </c>
      <c r="L16" s="2"/>
      <c r="M16" s="2"/>
    </row>
    <row r="17" spans="1:13" ht="19.5" customHeight="1" thickBot="1" x14ac:dyDescent="0.3">
      <c r="A17" s="13">
        <v>13</v>
      </c>
      <c r="B17" s="82">
        <v>2</v>
      </c>
      <c r="C17" s="83">
        <v>2</v>
      </c>
      <c r="D17" s="83">
        <v>2</v>
      </c>
      <c r="E17" s="83">
        <v>2</v>
      </c>
      <c r="F17" s="83">
        <v>1</v>
      </c>
      <c r="G17" s="83">
        <v>2</v>
      </c>
      <c r="H17" s="83">
        <v>2</v>
      </c>
      <c r="I17" s="83">
        <v>2</v>
      </c>
      <c r="J17" s="84">
        <v>2</v>
      </c>
      <c r="K17" s="22">
        <f t="shared" si="0"/>
        <v>94.444444444444443</v>
      </c>
      <c r="L17" s="2"/>
      <c r="M17" s="2"/>
    </row>
    <row r="18" spans="1:13" ht="19.5" customHeight="1" thickBot="1" x14ac:dyDescent="0.3">
      <c r="A18" s="13">
        <v>14</v>
      </c>
      <c r="B18" s="82">
        <v>2</v>
      </c>
      <c r="C18" s="83">
        <v>2</v>
      </c>
      <c r="D18" s="83">
        <v>2</v>
      </c>
      <c r="E18" s="83">
        <v>2</v>
      </c>
      <c r="F18" s="83">
        <v>2</v>
      </c>
      <c r="G18" s="83">
        <v>2</v>
      </c>
      <c r="H18" s="83">
        <v>1</v>
      </c>
      <c r="I18" s="83">
        <v>2</v>
      </c>
      <c r="J18" s="84">
        <v>2</v>
      </c>
      <c r="K18" s="22">
        <f t="shared" si="0"/>
        <v>94.444444444444443</v>
      </c>
      <c r="L18" s="2"/>
      <c r="M18" s="2"/>
    </row>
    <row r="19" spans="1:13" ht="19.5" customHeight="1" thickBot="1" x14ac:dyDescent="0.3">
      <c r="A19" s="13">
        <v>15</v>
      </c>
      <c r="B19" s="82">
        <v>2</v>
      </c>
      <c r="C19" s="83">
        <v>2</v>
      </c>
      <c r="D19" s="83">
        <v>2</v>
      </c>
      <c r="E19" s="83">
        <v>2</v>
      </c>
      <c r="F19" s="83">
        <v>1</v>
      </c>
      <c r="G19" s="83">
        <v>2</v>
      </c>
      <c r="H19" s="83">
        <v>2</v>
      </c>
      <c r="I19" s="83">
        <v>2</v>
      </c>
      <c r="J19" s="84">
        <v>2</v>
      </c>
      <c r="K19" s="22">
        <f t="shared" si="0"/>
        <v>94.444444444444443</v>
      </c>
      <c r="L19" s="2"/>
      <c r="M19" s="2"/>
    </row>
    <row r="20" spans="1:13" ht="19.5" customHeight="1" thickBot="1" x14ac:dyDescent="0.3">
      <c r="A20" s="24">
        <v>16</v>
      </c>
      <c r="B20" s="82">
        <v>2</v>
      </c>
      <c r="C20" s="83">
        <v>2</v>
      </c>
      <c r="D20" s="83">
        <v>2</v>
      </c>
      <c r="E20" s="83">
        <v>2</v>
      </c>
      <c r="F20" s="83">
        <v>1</v>
      </c>
      <c r="G20" s="83">
        <v>2</v>
      </c>
      <c r="H20" s="83">
        <v>0</v>
      </c>
      <c r="I20" s="83">
        <v>2</v>
      </c>
      <c r="J20" s="85">
        <v>2</v>
      </c>
      <c r="K20" s="22">
        <f t="shared" si="0"/>
        <v>83.333333333333329</v>
      </c>
      <c r="L20" s="6"/>
      <c r="M20" s="6"/>
    </row>
    <row r="21" spans="1:13" ht="19.5" customHeight="1" thickBot="1" x14ac:dyDescent="0.3">
      <c r="A21" s="7" t="s">
        <v>22</v>
      </c>
      <c r="B21" s="18">
        <f>100/32*SUM(B5:B20)</f>
        <v>100</v>
      </c>
      <c r="C21" s="18">
        <f t="shared" ref="C21:J21" si="1">100/32*SUM(C5:C20)</f>
        <v>100</v>
      </c>
      <c r="D21" s="18">
        <f t="shared" si="1"/>
        <v>100</v>
      </c>
      <c r="E21" s="18">
        <f t="shared" si="1"/>
        <v>100</v>
      </c>
      <c r="F21" s="18">
        <f>100/32*SUM(F5:F20)</f>
        <v>81.25</v>
      </c>
      <c r="G21" s="18">
        <f t="shared" si="1"/>
        <v>100</v>
      </c>
      <c r="H21" s="18">
        <f t="shared" si="1"/>
        <v>84.375</v>
      </c>
      <c r="I21" s="18">
        <f t="shared" si="1"/>
        <v>100</v>
      </c>
      <c r="J21" s="18">
        <f t="shared" si="1"/>
        <v>100</v>
      </c>
      <c r="K21" s="17">
        <f>SUM(K5:K20)/COUNT(K5:K20)</f>
        <v>96.180555555555529</v>
      </c>
    </row>
    <row r="22" spans="1:13" ht="15.75" thickBot="1" x14ac:dyDescent="0.3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7.6191348116290598</v>
      </c>
    </row>
    <row r="25" spans="1:13" ht="15.75" thickBot="1" x14ac:dyDescent="0.3">
      <c r="A25" s="25" t="s">
        <v>18</v>
      </c>
      <c r="B25" s="1"/>
      <c r="C25" s="29">
        <v>2</v>
      </c>
    </row>
    <row r="26" spans="1:13" ht="15.75" thickBot="1" x14ac:dyDescent="0.3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15.75" thickBot="1" x14ac:dyDescent="0.3">
      <c r="A27" s="104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21</v>
      </c>
    </row>
    <row r="28" spans="1:13" ht="19.5" customHeight="1" thickBot="1" x14ac:dyDescent="0.3">
      <c r="A28" s="23">
        <v>1</v>
      </c>
      <c r="B28" s="82">
        <v>2</v>
      </c>
      <c r="C28" s="83">
        <v>2</v>
      </c>
      <c r="D28" s="83">
        <v>2</v>
      </c>
      <c r="E28" s="83">
        <v>2</v>
      </c>
      <c r="F28" s="83">
        <v>2</v>
      </c>
      <c r="G28" s="83">
        <v>2</v>
      </c>
      <c r="H28" s="83">
        <v>2</v>
      </c>
      <c r="I28" s="83">
        <v>2</v>
      </c>
      <c r="J28" s="84">
        <v>2</v>
      </c>
      <c r="K28" s="22">
        <f>100/(2*(COUNT(B28:J28)))*SUM(B28:J28)</f>
        <v>100</v>
      </c>
    </row>
    <row r="29" spans="1:13" ht="19.5" customHeight="1" thickBot="1" x14ac:dyDescent="0.3">
      <c r="A29" s="13">
        <v>2</v>
      </c>
      <c r="B29" s="82">
        <v>2</v>
      </c>
      <c r="C29" s="83">
        <v>2</v>
      </c>
      <c r="D29" s="83">
        <v>2</v>
      </c>
      <c r="E29" s="83">
        <v>2</v>
      </c>
      <c r="F29" s="83">
        <v>2</v>
      </c>
      <c r="G29" s="83">
        <v>2</v>
      </c>
      <c r="H29" s="83">
        <v>2</v>
      </c>
      <c r="I29" s="83">
        <v>2</v>
      </c>
      <c r="J29" s="84">
        <v>2</v>
      </c>
      <c r="K29" s="22">
        <f t="shared" ref="K29:K43" si="2">100/(2*(COUNT(B29:J29)))*SUM(B29:J29)</f>
        <v>100</v>
      </c>
    </row>
    <row r="30" spans="1:13" ht="19.5" customHeight="1" thickBot="1" x14ac:dyDescent="0.3">
      <c r="A30" s="13">
        <v>3</v>
      </c>
      <c r="B30" s="82">
        <v>2</v>
      </c>
      <c r="C30" s="83">
        <v>2</v>
      </c>
      <c r="D30" s="83">
        <v>2</v>
      </c>
      <c r="E30" s="83">
        <v>2</v>
      </c>
      <c r="F30" s="83">
        <v>2</v>
      </c>
      <c r="G30" s="83">
        <v>2</v>
      </c>
      <c r="H30" s="83">
        <v>2</v>
      </c>
      <c r="I30" s="83">
        <v>2</v>
      </c>
      <c r="J30" s="84">
        <v>2</v>
      </c>
      <c r="K30" s="22">
        <f t="shared" si="2"/>
        <v>100</v>
      </c>
    </row>
    <row r="31" spans="1:13" ht="19.5" customHeight="1" thickBot="1" x14ac:dyDescent="0.3">
      <c r="A31" s="13">
        <v>4</v>
      </c>
      <c r="B31" s="82">
        <v>2</v>
      </c>
      <c r="C31" s="83">
        <v>2</v>
      </c>
      <c r="D31" s="83">
        <v>2</v>
      </c>
      <c r="E31" s="83">
        <v>2</v>
      </c>
      <c r="F31" s="83">
        <v>2</v>
      </c>
      <c r="G31" s="83">
        <v>2</v>
      </c>
      <c r="H31" s="83">
        <v>2</v>
      </c>
      <c r="I31" s="83">
        <v>2</v>
      </c>
      <c r="J31" s="84">
        <v>2</v>
      </c>
      <c r="K31" s="22">
        <f t="shared" si="2"/>
        <v>100</v>
      </c>
    </row>
    <row r="32" spans="1:13" ht="19.5" customHeight="1" thickBot="1" x14ac:dyDescent="0.3">
      <c r="A32" s="13">
        <v>5</v>
      </c>
      <c r="B32" s="82">
        <v>2</v>
      </c>
      <c r="C32" s="83">
        <v>2</v>
      </c>
      <c r="D32" s="83">
        <v>2</v>
      </c>
      <c r="E32" s="83">
        <v>2</v>
      </c>
      <c r="F32" s="83">
        <v>2</v>
      </c>
      <c r="G32" s="83">
        <v>2</v>
      </c>
      <c r="H32" s="83">
        <v>2</v>
      </c>
      <c r="I32" s="83">
        <v>2</v>
      </c>
      <c r="J32" s="84">
        <v>2</v>
      </c>
      <c r="K32" s="22">
        <f t="shared" si="2"/>
        <v>100</v>
      </c>
    </row>
    <row r="33" spans="1:11" ht="19.5" customHeight="1" thickBot="1" x14ac:dyDescent="0.3">
      <c r="A33" s="13">
        <v>6</v>
      </c>
      <c r="B33" s="82">
        <v>2</v>
      </c>
      <c r="C33" s="83">
        <v>2</v>
      </c>
      <c r="D33" s="83">
        <v>1</v>
      </c>
      <c r="E33" s="83">
        <v>2</v>
      </c>
      <c r="F33" s="83">
        <v>2</v>
      </c>
      <c r="G33" s="83">
        <v>2</v>
      </c>
      <c r="H33" s="83">
        <v>2</v>
      </c>
      <c r="I33" s="83">
        <v>2</v>
      </c>
      <c r="J33" s="84">
        <v>2</v>
      </c>
      <c r="K33" s="22">
        <f t="shared" si="2"/>
        <v>94.444444444444443</v>
      </c>
    </row>
    <row r="34" spans="1:11" ht="19.5" customHeight="1" thickBot="1" x14ac:dyDescent="0.3">
      <c r="A34" s="13">
        <v>7</v>
      </c>
      <c r="B34" s="82">
        <v>2</v>
      </c>
      <c r="C34" s="83">
        <v>2</v>
      </c>
      <c r="D34" s="83">
        <v>1</v>
      </c>
      <c r="E34" s="83">
        <v>2</v>
      </c>
      <c r="F34" s="83">
        <v>2</v>
      </c>
      <c r="G34" s="83">
        <v>2</v>
      </c>
      <c r="H34" s="83">
        <v>2</v>
      </c>
      <c r="I34" s="83">
        <v>2</v>
      </c>
      <c r="J34" s="84">
        <v>2</v>
      </c>
      <c r="K34" s="22">
        <f t="shared" si="2"/>
        <v>94.444444444444443</v>
      </c>
    </row>
    <row r="35" spans="1:11" ht="19.5" customHeight="1" thickBot="1" x14ac:dyDescent="0.3">
      <c r="A35" s="13">
        <v>8</v>
      </c>
      <c r="B35" s="82">
        <v>2</v>
      </c>
      <c r="C35" s="83">
        <v>2</v>
      </c>
      <c r="D35" s="83">
        <v>2</v>
      </c>
      <c r="E35" s="83">
        <v>2</v>
      </c>
      <c r="F35" s="83">
        <v>2</v>
      </c>
      <c r="G35" s="83">
        <v>2</v>
      </c>
      <c r="H35" s="83">
        <v>2</v>
      </c>
      <c r="I35" s="83">
        <v>2</v>
      </c>
      <c r="J35" s="84">
        <v>2</v>
      </c>
      <c r="K35" s="22">
        <f t="shared" si="2"/>
        <v>100</v>
      </c>
    </row>
    <row r="36" spans="1:11" ht="19.5" customHeight="1" thickBot="1" x14ac:dyDescent="0.3">
      <c r="A36" s="13">
        <v>9</v>
      </c>
      <c r="B36" s="82">
        <v>2</v>
      </c>
      <c r="C36" s="83">
        <v>2</v>
      </c>
      <c r="D36" s="83">
        <v>2</v>
      </c>
      <c r="E36" s="83">
        <v>2</v>
      </c>
      <c r="F36" s="83">
        <v>2</v>
      </c>
      <c r="G36" s="83">
        <v>2</v>
      </c>
      <c r="H36" s="83">
        <v>2</v>
      </c>
      <c r="I36" s="83">
        <v>2</v>
      </c>
      <c r="J36" s="84">
        <v>2</v>
      </c>
      <c r="K36" s="22">
        <f t="shared" si="2"/>
        <v>100</v>
      </c>
    </row>
    <row r="37" spans="1:11" ht="19.5" customHeight="1" thickBot="1" x14ac:dyDescent="0.3">
      <c r="A37" s="13">
        <v>10</v>
      </c>
      <c r="B37" s="82">
        <v>2</v>
      </c>
      <c r="C37" s="83">
        <v>2</v>
      </c>
      <c r="D37" s="83">
        <v>1</v>
      </c>
      <c r="E37" s="83">
        <v>2</v>
      </c>
      <c r="F37" s="83">
        <v>2</v>
      </c>
      <c r="G37" s="83">
        <v>2</v>
      </c>
      <c r="H37" s="83">
        <v>2</v>
      </c>
      <c r="I37" s="83">
        <v>2</v>
      </c>
      <c r="J37" s="84">
        <v>2</v>
      </c>
      <c r="K37" s="22">
        <f t="shared" si="2"/>
        <v>94.444444444444443</v>
      </c>
    </row>
    <row r="38" spans="1:11" ht="19.5" customHeight="1" thickBot="1" x14ac:dyDescent="0.3">
      <c r="A38" s="13">
        <v>11</v>
      </c>
      <c r="B38" s="82">
        <v>2</v>
      </c>
      <c r="C38" s="83">
        <v>2</v>
      </c>
      <c r="D38" s="83">
        <v>1</v>
      </c>
      <c r="E38" s="83">
        <v>2</v>
      </c>
      <c r="F38" s="83">
        <v>2</v>
      </c>
      <c r="G38" s="83">
        <v>2</v>
      </c>
      <c r="H38" s="83">
        <v>2</v>
      </c>
      <c r="I38" s="83">
        <v>2</v>
      </c>
      <c r="J38" s="84">
        <v>2</v>
      </c>
      <c r="K38" s="22">
        <f t="shared" si="2"/>
        <v>94.444444444444443</v>
      </c>
    </row>
    <row r="39" spans="1:11" ht="19.5" customHeight="1" thickBot="1" x14ac:dyDescent="0.3">
      <c r="A39" s="13">
        <v>12</v>
      </c>
      <c r="B39" s="82">
        <v>2</v>
      </c>
      <c r="C39" s="83">
        <v>2</v>
      </c>
      <c r="D39" s="83">
        <v>0</v>
      </c>
      <c r="E39" s="83">
        <v>2</v>
      </c>
      <c r="F39" s="83">
        <v>2</v>
      </c>
      <c r="G39" s="83">
        <v>2</v>
      </c>
      <c r="H39" s="83">
        <v>2</v>
      </c>
      <c r="I39" s="83">
        <v>2</v>
      </c>
      <c r="J39" s="84">
        <v>2</v>
      </c>
      <c r="K39" s="22">
        <f t="shared" si="2"/>
        <v>88.888888888888886</v>
      </c>
    </row>
    <row r="40" spans="1:11" ht="19.5" customHeight="1" thickBot="1" x14ac:dyDescent="0.3">
      <c r="A40" s="13">
        <v>13</v>
      </c>
      <c r="B40" s="82">
        <v>2</v>
      </c>
      <c r="C40" s="83">
        <v>2</v>
      </c>
      <c r="D40" s="83">
        <v>0</v>
      </c>
      <c r="E40" s="83">
        <v>2</v>
      </c>
      <c r="F40" s="83">
        <v>2</v>
      </c>
      <c r="G40" s="83">
        <v>2</v>
      </c>
      <c r="H40" s="83">
        <v>2</v>
      </c>
      <c r="I40" s="83">
        <v>2</v>
      </c>
      <c r="J40" s="84">
        <v>2</v>
      </c>
      <c r="K40" s="22">
        <f t="shared" si="2"/>
        <v>88.888888888888886</v>
      </c>
    </row>
    <row r="41" spans="1:11" ht="19.5" customHeight="1" thickBot="1" x14ac:dyDescent="0.3">
      <c r="A41" s="13">
        <v>14</v>
      </c>
      <c r="B41" s="82">
        <v>2</v>
      </c>
      <c r="C41" s="83">
        <v>2</v>
      </c>
      <c r="D41" s="83">
        <v>0</v>
      </c>
      <c r="E41" s="83">
        <v>2</v>
      </c>
      <c r="F41" s="83">
        <v>2</v>
      </c>
      <c r="G41" s="83">
        <v>2</v>
      </c>
      <c r="H41" s="83">
        <v>2</v>
      </c>
      <c r="I41" s="83">
        <v>2</v>
      </c>
      <c r="J41" s="84">
        <v>2</v>
      </c>
      <c r="K41" s="22">
        <f t="shared" si="2"/>
        <v>88.888888888888886</v>
      </c>
    </row>
    <row r="42" spans="1:11" ht="19.5" customHeight="1" thickBot="1" x14ac:dyDescent="0.3">
      <c r="A42" s="13">
        <v>15</v>
      </c>
      <c r="B42" s="82">
        <v>2</v>
      </c>
      <c r="C42" s="83">
        <v>2</v>
      </c>
      <c r="D42" s="83">
        <v>1</v>
      </c>
      <c r="E42" s="83">
        <v>2</v>
      </c>
      <c r="F42" s="83">
        <v>2</v>
      </c>
      <c r="G42" s="83">
        <v>2</v>
      </c>
      <c r="H42" s="83">
        <v>2</v>
      </c>
      <c r="I42" s="83">
        <v>2</v>
      </c>
      <c r="J42" s="84">
        <v>2</v>
      </c>
      <c r="K42" s="22">
        <f t="shared" si="2"/>
        <v>94.444444444444443</v>
      </c>
    </row>
    <row r="43" spans="1:11" ht="19.5" customHeight="1" thickBot="1" x14ac:dyDescent="0.3">
      <c r="A43" s="24">
        <v>16</v>
      </c>
      <c r="B43" s="82">
        <v>2</v>
      </c>
      <c r="C43" s="83">
        <v>2</v>
      </c>
      <c r="D43" s="83">
        <v>1</v>
      </c>
      <c r="E43" s="83">
        <v>0</v>
      </c>
      <c r="F43" s="83">
        <v>2</v>
      </c>
      <c r="G43" s="83">
        <v>2</v>
      </c>
      <c r="H43" s="83">
        <v>2</v>
      </c>
      <c r="I43" s="83">
        <v>2</v>
      </c>
      <c r="J43" s="85">
        <v>2</v>
      </c>
      <c r="K43" s="22">
        <f t="shared" si="2"/>
        <v>83.333333333333329</v>
      </c>
    </row>
    <row r="44" spans="1:11" ht="15.75" thickBot="1" x14ac:dyDescent="0.3">
      <c r="A44" s="7" t="s">
        <v>22</v>
      </c>
      <c r="B44" s="18">
        <f>100/32*SUM(B28:B43)</f>
        <v>100</v>
      </c>
      <c r="C44" s="18">
        <f t="shared" ref="C44:J44" si="3">100/32*SUM(C28:C43)</f>
        <v>100</v>
      </c>
      <c r="D44" s="18">
        <f t="shared" si="3"/>
        <v>62.5</v>
      </c>
      <c r="E44" s="18">
        <f t="shared" si="3"/>
        <v>93.75</v>
      </c>
      <c r="F44" s="18">
        <f>100/32*SUM(F28:F43)</f>
        <v>100</v>
      </c>
      <c r="G44" s="18">
        <f t="shared" si="3"/>
        <v>100</v>
      </c>
      <c r="H44" s="18">
        <f t="shared" si="3"/>
        <v>100</v>
      </c>
      <c r="I44" s="18">
        <f t="shared" si="3"/>
        <v>100</v>
      </c>
      <c r="J44" s="18">
        <f t="shared" si="3"/>
        <v>100</v>
      </c>
      <c r="K44" s="17">
        <f>SUM(K28:K43)/COUNT(K28:K43)</f>
        <v>95.138888888888886</v>
      </c>
    </row>
    <row r="45" spans="1:11" ht="15.75" thickBot="1" x14ac:dyDescent="0.3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12.4128909248052</v>
      </c>
    </row>
    <row r="48" spans="1:11" ht="15.75" thickBot="1" x14ac:dyDescent="0.3">
      <c r="A48" s="25" t="s">
        <v>18</v>
      </c>
      <c r="B48" s="1"/>
      <c r="C48" s="29">
        <v>3</v>
      </c>
    </row>
    <row r="49" spans="1:11" ht="15.75" thickBot="1" x14ac:dyDescent="0.3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.75" thickBot="1" x14ac:dyDescent="0.3">
      <c r="A50" s="104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21</v>
      </c>
    </row>
    <row r="51" spans="1:11" ht="19.5" customHeight="1" thickBot="1" x14ac:dyDescent="0.3">
      <c r="A51" s="23">
        <v>1</v>
      </c>
      <c r="B51" s="82">
        <v>2</v>
      </c>
      <c r="C51" s="83">
        <v>0</v>
      </c>
      <c r="D51" s="83">
        <v>2</v>
      </c>
      <c r="E51" s="83">
        <v>2</v>
      </c>
      <c r="F51" s="83">
        <v>2</v>
      </c>
      <c r="G51" s="83">
        <v>2</v>
      </c>
      <c r="H51" s="83">
        <v>2</v>
      </c>
      <c r="I51" s="83">
        <v>2</v>
      </c>
      <c r="J51" s="84">
        <v>2</v>
      </c>
      <c r="K51" s="22">
        <f>100/(2*(COUNT(B51:J51)))*SUM(B51:J51)</f>
        <v>88.888888888888886</v>
      </c>
    </row>
    <row r="52" spans="1:11" ht="19.5" customHeight="1" thickBot="1" x14ac:dyDescent="0.3">
      <c r="A52" s="13">
        <v>2</v>
      </c>
      <c r="B52" s="82">
        <v>2</v>
      </c>
      <c r="C52" s="83">
        <v>2</v>
      </c>
      <c r="D52" s="83">
        <v>2</v>
      </c>
      <c r="E52" s="83">
        <v>2</v>
      </c>
      <c r="F52" s="83">
        <v>2</v>
      </c>
      <c r="G52" s="83">
        <v>2</v>
      </c>
      <c r="H52" s="83">
        <v>2</v>
      </c>
      <c r="I52" s="83">
        <v>2</v>
      </c>
      <c r="J52" s="84">
        <v>2</v>
      </c>
      <c r="K52" s="22">
        <f t="shared" ref="K52:K66" si="4">100/(2*(COUNT(B52:J52)))*SUM(B52:J52)</f>
        <v>100</v>
      </c>
    </row>
    <row r="53" spans="1:11" ht="19.5" customHeight="1" thickBot="1" x14ac:dyDescent="0.3">
      <c r="A53" s="13">
        <v>3</v>
      </c>
      <c r="B53" s="82">
        <v>2</v>
      </c>
      <c r="C53" s="83">
        <v>2</v>
      </c>
      <c r="D53" s="83">
        <v>2</v>
      </c>
      <c r="E53" s="83">
        <v>2</v>
      </c>
      <c r="F53" s="83">
        <v>2</v>
      </c>
      <c r="G53" s="83">
        <v>2</v>
      </c>
      <c r="H53" s="83">
        <v>2</v>
      </c>
      <c r="I53" s="83">
        <v>2</v>
      </c>
      <c r="J53" s="84">
        <v>2</v>
      </c>
      <c r="K53" s="22">
        <f t="shared" si="4"/>
        <v>100</v>
      </c>
    </row>
    <row r="54" spans="1:11" ht="19.5" customHeight="1" thickBot="1" x14ac:dyDescent="0.3">
      <c r="A54" s="13">
        <v>4</v>
      </c>
      <c r="B54" s="82">
        <v>2</v>
      </c>
      <c r="C54" s="83">
        <v>1</v>
      </c>
      <c r="D54" s="83">
        <v>2</v>
      </c>
      <c r="E54" s="83">
        <v>2</v>
      </c>
      <c r="F54" s="83">
        <v>2</v>
      </c>
      <c r="G54" s="83">
        <v>2</v>
      </c>
      <c r="H54" s="83">
        <v>2</v>
      </c>
      <c r="I54" s="83">
        <v>2</v>
      </c>
      <c r="J54" s="84">
        <v>2</v>
      </c>
      <c r="K54" s="22">
        <f t="shared" si="4"/>
        <v>94.444444444444443</v>
      </c>
    </row>
    <row r="55" spans="1:11" ht="19.5" customHeight="1" thickBot="1" x14ac:dyDescent="0.3">
      <c r="A55" s="13">
        <v>5</v>
      </c>
      <c r="B55" s="82">
        <v>2</v>
      </c>
      <c r="C55" s="83">
        <v>2</v>
      </c>
      <c r="D55" s="83">
        <v>2</v>
      </c>
      <c r="E55" s="83">
        <v>2</v>
      </c>
      <c r="F55" s="83">
        <v>2</v>
      </c>
      <c r="G55" s="83">
        <v>2</v>
      </c>
      <c r="H55" s="83">
        <v>2</v>
      </c>
      <c r="I55" s="83">
        <v>2</v>
      </c>
      <c r="J55" s="84">
        <v>2</v>
      </c>
      <c r="K55" s="22">
        <f t="shared" si="4"/>
        <v>100</v>
      </c>
    </row>
    <row r="56" spans="1:11" ht="19.5" customHeight="1" thickBot="1" x14ac:dyDescent="0.3">
      <c r="A56" s="13">
        <v>6</v>
      </c>
      <c r="B56" s="82">
        <v>2</v>
      </c>
      <c r="C56" s="83">
        <v>2</v>
      </c>
      <c r="D56" s="83">
        <v>2</v>
      </c>
      <c r="E56" s="83">
        <v>2</v>
      </c>
      <c r="F56" s="83">
        <v>2</v>
      </c>
      <c r="G56" s="83">
        <v>2</v>
      </c>
      <c r="H56" s="83">
        <v>2</v>
      </c>
      <c r="I56" s="83">
        <v>2</v>
      </c>
      <c r="J56" s="84">
        <v>2</v>
      </c>
      <c r="K56" s="22">
        <f t="shared" si="4"/>
        <v>100</v>
      </c>
    </row>
    <row r="57" spans="1:11" ht="19.5" customHeight="1" thickBot="1" x14ac:dyDescent="0.3">
      <c r="A57" s="13">
        <v>7</v>
      </c>
      <c r="B57" s="82">
        <v>2</v>
      </c>
      <c r="C57" s="83">
        <v>2</v>
      </c>
      <c r="D57" s="83">
        <v>2</v>
      </c>
      <c r="E57" s="83">
        <v>2</v>
      </c>
      <c r="F57" s="83">
        <v>2</v>
      </c>
      <c r="G57" s="83">
        <v>2</v>
      </c>
      <c r="H57" s="83">
        <v>2</v>
      </c>
      <c r="I57" s="83">
        <v>2</v>
      </c>
      <c r="J57" s="84">
        <v>2</v>
      </c>
      <c r="K57" s="22">
        <f t="shared" si="4"/>
        <v>100</v>
      </c>
    </row>
    <row r="58" spans="1:11" ht="19.5" customHeight="1" thickBot="1" x14ac:dyDescent="0.3">
      <c r="A58" s="13">
        <v>8</v>
      </c>
      <c r="B58" s="82">
        <v>2</v>
      </c>
      <c r="C58" s="83">
        <v>1</v>
      </c>
      <c r="D58" s="83">
        <v>2</v>
      </c>
      <c r="E58" s="83">
        <v>2</v>
      </c>
      <c r="F58" s="83">
        <v>2</v>
      </c>
      <c r="G58" s="83">
        <v>2</v>
      </c>
      <c r="H58" s="83">
        <v>2</v>
      </c>
      <c r="I58" s="83">
        <v>2</v>
      </c>
      <c r="J58" s="84">
        <v>2</v>
      </c>
      <c r="K58" s="22">
        <f t="shared" si="4"/>
        <v>94.444444444444443</v>
      </c>
    </row>
    <row r="59" spans="1:11" ht="19.5" customHeight="1" thickBot="1" x14ac:dyDescent="0.3">
      <c r="A59" s="13">
        <v>9</v>
      </c>
      <c r="B59" s="82">
        <v>2</v>
      </c>
      <c r="C59" s="83">
        <v>1</v>
      </c>
      <c r="D59" s="83">
        <v>2</v>
      </c>
      <c r="E59" s="83">
        <v>2</v>
      </c>
      <c r="F59" s="83">
        <v>2</v>
      </c>
      <c r="G59" s="83">
        <v>2</v>
      </c>
      <c r="H59" s="83">
        <v>2</v>
      </c>
      <c r="I59" s="83">
        <v>2</v>
      </c>
      <c r="J59" s="84">
        <v>2</v>
      </c>
      <c r="K59" s="22">
        <f t="shared" si="4"/>
        <v>94.444444444444443</v>
      </c>
    </row>
    <row r="60" spans="1:11" ht="19.5" customHeight="1" thickBot="1" x14ac:dyDescent="0.3">
      <c r="A60" s="13">
        <v>10</v>
      </c>
      <c r="B60" s="82">
        <v>2</v>
      </c>
      <c r="C60" s="83">
        <v>1</v>
      </c>
      <c r="D60" s="83">
        <v>2</v>
      </c>
      <c r="E60" s="83">
        <v>2</v>
      </c>
      <c r="F60" s="83">
        <v>2</v>
      </c>
      <c r="G60" s="83">
        <v>2</v>
      </c>
      <c r="H60" s="83">
        <v>2</v>
      </c>
      <c r="I60" s="83">
        <v>2</v>
      </c>
      <c r="J60" s="84">
        <v>2</v>
      </c>
      <c r="K60" s="22">
        <f t="shared" si="4"/>
        <v>94.444444444444443</v>
      </c>
    </row>
    <row r="61" spans="1:11" ht="19.5" customHeight="1" thickBot="1" x14ac:dyDescent="0.3">
      <c r="A61" s="13">
        <v>11</v>
      </c>
      <c r="B61" s="82">
        <v>2</v>
      </c>
      <c r="C61" s="83">
        <v>0</v>
      </c>
      <c r="D61" s="83">
        <v>2</v>
      </c>
      <c r="E61" s="83">
        <v>2</v>
      </c>
      <c r="F61" s="83">
        <v>2</v>
      </c>
      <c r="G61" s="83">
        <v>2</v>
      </c>
      <c r="H61" s="83">
        <v>2</v>
      </c>
      <c r="I61" s="83">
        <v>2</v>
      </c>
      <c r="J61" s="84">
        <v>2</v>
      </c>
      <c r="K61" s="22">
        <f t="shared" si="4"/>
        <v>88.888888888888886</v>
      </c>
    </row>
    <row r="62" spans="1:11" ht="19.5" customHeight="1" thickBot="1" x14ac:dyDescent="0.3">
      <c r="A62" s="13">
        <v>12</v>
      </c>
      <c r="B62" s="82">
        <v>2</v>
      </c>
      <c r="C62" s="83">
        <v>0</v>
      </c>
      <c r="D62" s="83">
        <v>2</v>
      </c>
      <c r="E62" s="83">
        <v>2</v>
      </c>
      <c r="F62" s="83">
        <v>2</v>
      </c>
      <c r="G62" s="83">
        <v>2</v>
      </c>
      <c r="H62" s="83">
        <v>2</v>
      </c>
      <c r="I62" s="83">
        <v>2</v>
      </c>
      <c r="J62" s="84">
        <v>2</v>
      </c>
      <c r="K62" s="22">
        <f t="shared" si="4"/>
        <v>88.888888888888886</v>
      </c>
    </row>
    <row r="63" spans="1:11" ht="19.5" customHeight="1" thickBot="1" x14ac:dyDescent="0.3">
      <c r="A63" s="13">
        <v>13</v>
      </c>
      <c r="B63" s="82">
        <v>2</v>
      </c>
      <c r="C63" s="83">
        <v>0</v>
      </c>
      <c r="D63" s="83">
        <v>2</v>
      </c>
      <c r="E63" s="83">
        <v>2</v>
      </c>
      <c r="F63" s="83">
        <v>2</v>
      </c>
      <c r="G63" s="83">
        <v>2</v>
      </c>
      <c r="H63" s="83">
        <v>2</v>
      </c>
      <c r="I63" s="83">
        <v>2</v>
      </c>
      <c r="J63" s="84">
        <v>2</v>
      </c>
      <c r="K63" s="22">
        <f t="shared" si="4"/>
        <v>88.888888888888886</v>
      </c>
    </row>
    <row r="64" spans="1:11" ht="19.5" customHeight="1" thickBot="1" x14ac:dyDescent="0.3">
      <c r="A64" s="13">
        <v>14</v>
      </c>
      <c r="B64" s="82">
        <v>2</v>
      </c>
      <c r="C64" s="83">
        <v>0</v>
      </c>
      <c r="D64" s="83">
        <v>2</v>
      </c>
      <c r="E64" s="83">
        <v>2</v>
      </c>
      <c r="F64" s="83">
        <v>2</v>
      </c>
      <c r="G64" s="83">
        <v>2</v>
      </c>
      <c r="H64" s="83">
        <v>2</v>
      </c>
      <c r="I64" s="83">
        <v>2</v>
      </c>
      <c r="J64" s="84">
        <v>2</v>
      </c>
      <c r="K64" s="22">
        <f t="shared" si="4"/>
        <v>88.888888888888886</v>
      </c>
    </row>
    <row r="65" spans="1:11" ht="19.5" customHeight="1" thickBot="1" x14ac:dyDescent="0.3">
      <c r="A65" s="13">
        <v>15</v>
      </c>
      <c r="B65" s="82">
        <v>2</v>
      </c>
      <c r="C65" s="83">
        <v>0</v>
      </c>
      <c r="D65" s="83">
        <v>2</v>
      </c>
      <c r="E65" s="83">
        <v>2</v>
      </c>
      <c r="F65" s="83">
        <v>2</v>
      </c>
      <c r="G65" s="83">
        <v>2</v>
      </c>
      <c r="H65" s="83">
        <v>2</v>
      </c>
      <c r="I65" s="83">
        <v>2</v>
      </c>
      <c r="J65" s="84">
        <v>2</v>
      </c>
      <c r="K65" s="22">
        <f t="shared" si="4"/>
        <v>88.888888888888886</v>
      </c>
    </row>
    <row r="66" spans="1:11" ht="19.5" customHeight="1" thickBot="1" x14ac:dyDescent="0.3">
      <c r="A66" s="24">
        <v>16</v>
      </c>
      <c r="B66" s="82">
        <v>2</v>
      </c>
      <c r="C66" s="83">
        <v>0</v>
      </c>
      <c r="D66" s="83">
        <v>2</v>
      </c>
      <c r="E66" s="83">
        <v>2</v>
      </c>
      <c r="F66" s="83">
        <v>2</v>
      </c>
      <c r="G66" s="83">
        <v>2</v>
      </c>
      <c r="H66" s="83">
        <v>2</v>
      </c>
      <c r="I66" s="83">
        <v>2</v>
      </c>
      <c r="J66" s="85">
        <v>2</v>
      </c>
      <c r="K66" s="22">
        <f t="shared" si="4"/>
        <v>88.888888888888886</v>
      </c>
    </row>
    <row r="67" spans="1:11" ht="15.75" thickBot="1" x14ac:dyDescent="0.3">
      <c r="A67" s="7" t="s">
        <v>22</v>
      </c>
      <c r="B67" s="18">
        <f>100/32*SUM(B51:B66)</f>
        <v>100</v>
      </c>
      <c r="C67" s="18">
        <f t="shared" ref="C67:J67" si="5">100/32*SUM(C51:C66)</f>
        <v>43.75</v>
      </c>
      <c r="D67" s="18">
        <f t="shared" si="5"/>
        <v>100</v>
      </c>
      <c r="E67" s="18">
        <f t="shared" si="5"/>
        <v>100</v>
      </c>
      <c r="F67" s="18">
        <f>100/32*SUM(F51:F66)</f>
        <v>100</v>
      </c>
      <c r="G67" s="18">
        <f t="shared" si="5"/>
        <v>100</v>
      </c>
      <c r="H67" s="18">
        <f t="shared" si="5"/>
        <v>100</v>
      </c>
      <c r="I67" s="18">
        <f t="shared" si="5"/>
        <v>100</v>
      </c>
      <c r="J67" s="18">
        <f t="shared" si="5"/>
        <v>100</v>
      </c>
      <c r="K67" s="17">
        <f>SUM(K51:K66)/COUNT(K51:K66)</f>
        <v>93.750000000000014</v>
      </c>
    </row>
    <row r="68" spans="1:11" ht="15.75" thickBot="1" x14ac:dyDescent="0.3">
      <c r="A68" s="105" t="s">
        <v>23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18.75</v>
      </c>
    </row>
    <row r="69" spans="1:11" x14ac:dyDescent="0.25">
      <c r="J69" s="27"/>
      <c r="K69" s="27"/>
    </row>
    <row r="70" spans="1:11" ht="15.75" thickBot="1" x14ac:dyDescent="0.3">
      <c r="K70" s="21"/>
    </row>
    <row r="71" spans="1:11" x14ac:dyDescent="0.25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AVERAGE(K21,K44,K67)</f>
        <v>95.023148148148138</v>
      </c>
    </row>
    <row r="72" spans="1:11" ht="15.75" thickBot="1" x14ac:dyDescent="0.3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AVERAGE(K22,K45,K68)</f>
        <v>12.927341912144755</v>
      </c>
    </row>
    <row r="73" spans="1:11" ht="15.75" thickBot="1" x14ac:dyDescent="0.3"/>
    <row r="74" spans="1:11" x14ac:dyDescent="0.25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96.296296296296305</v>
      </c>
    </row>
    <row r="75" spans="1:11" ht="15.75" thickBot="1" x14ac:dyDescent="0.3"/>
    <row r="76" spans="1:11" x14ac:dyDescent="0.25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85.185185185185176</v>
      </c>
    </row>
    <row r="126" spans="1:11" x14ac:dyDescent="0.25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25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25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25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0.499984740745262"/>
  </sheetPr>
  <dimension ref="A1:M129"/>
  <sheetViews>
    <sheetView showGridLines="0" zoomScale="84" zoomScaleNormal="106" workbookViewId="0">
      <selection activeCell="B51" sqref="B51"/>
    </sheetView>
  </sheetViews>
  <sheetFormatPr baseColWidth="10" defaultColWidth="11.42578125" defaultRowHeight="15" x14ac:dyDescent="0.25"/>
  <cols>
    <col min="1" max="1" width="8.85546875" customWidth="1"/>
    <col min="2" max="10" width="5.5703125" customWidth="1"/>
    <col min="11" max="11" width="12.5703125" customWidth="1"/>
  </cols>
  <sheetData>
    <row r="1" spans="1:13" ht="20.25" x14ac:dyDescent="0.3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.75" thickBot="1" x14ac:dyDescent="0.3">
      <c r="A2" s="25" t="s">
        <v>18</v>
      </c>
      <c r="B2" s="1"/>
      <c r="C2" s="29">
        <v>1</v>
      </c>
      <c r="L2" s="2"/>
      <c r="M2" s="2"/>
    </row>
    <row r="3" spans="1:13" ht="15.75" thickBot="1" x14ac:dyDescent="0.3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ht="15.75" thickBot="1" x14ac:dyDescent="0.3">
      <c r="A4" s="104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21</v>
      </c>
      <c r="L4" s="2"/>
      <c r="M4" s="2"/>
    </row>
    <row r="5" spans="1:13" ht="19.5" customHeight="1" thickBot="1" x14ac:dyDescent="0.3">
      <c r="A5" s="23">
        <v>1</v>
      </c>
      <c r="B5" s="82">
        <v>2</v>
      </c>
      <c r="C5" s="83">
        <v>1</v>
      </c>
      <c r="D5" s="83">
        <v>1</v>
      </c>
      <c r="E5" s="83">
        <v>2</v>
      </c>
      <c r="F5" s="83">
        <v>2</v>
      </c>
      <c r="G5" s="83">
        <v>2</v>
      </c>
      <c r="H5" s="83">
        <v>2</v>
      </c>
      <c r="I5" s="83">
        <v>1</v>
      </c>
      <c r="J5" s="84">
        <v>2</v>
      </c>
      <c r="K5" s="22">
        <f>100/(2*(COUNT(B5:J5)))*SUM(B5:J5)</f>
        <v>83.333333333333329</v>
      </c>
      <c r="L5" s="2"/>
      <c r="M5" s="2"/>
    </row>
    <row r="6" spans="1:13" ht="19.5" customHeight="1" thickBot="1" x14ac:dyDescent="0.3">
      <c r="A6" s="13">
        <v>2</v>
      </c>
      <c r="B6" s="82">
        <v>2</v>
      </c>
      <c r="C6" s="83">
        <v>2</v>
      </c>
      <c r="D6" s="83">
        <v>2</v>
      </c>
      <c r="E6" s="83">
        <v>2</v>
      </c>
      <c r="F6" s="83">
        <v>1</v>
      </c>
      <c r="G6" s="83">
        <v>2</v>
      </c>
      <c r="H6" s="83">
        <v>1</v>
      </c>
      <c r="I6" s="83">
        <v>1</v>
      </c>
      <c r="J6" s="84">
        <v>2</v>
      </c>
      <c r="K6" s="22">
        <f t="shared" ref="K6:K20" si="0">100/(2*(COUNT(B6:J6)))*SUM(B6:J6)</f>
        <v>83.333333333333329</v>
      </c>
      <c r="L6" s="2"/>
      <c r="M6" s="2"/>
    </row>
    <row r="7" spans="1:13" ht="19.5" customHeight="1" thickBot="1" x14ac:dyDescent="0.3">
      <c r="A7" s="13">
        <v>3</v>
      </c>
      <c r="B7" s="82">
        <v>2</v>
      </c>
      <c r="C7" s="83">
        <v>2</v>
      </c>
      <c r="D7" s="83">
        <v>2</v>
      </c>
      <c r="E7" s="83">
        <v>2</v>
      </c>
      <c r="F7" s="83">
        <v>2</v>
      </c>
      <c r="G7" s="83">
        <v>1</v>
      </c>
      <c r="H7" s="83">
        <v>2</v>
      </c>
      <c r="I7" s="83">
        <v>1</v>
      </c>
      <c r="J7" s="84">
        <v>2</v>
      </c>
      <c r="K7" s="22">
        <f t="shared" si="0"/>
        <v>88.888888888888886</v>
      </c>
      <c r="L7" s="2"/>
      <c r="M7" s="2"/>
    </row>
    <row r="8" spans="1:13" ht="19.5" customHeight="1" thickBot="1" x14ac:dyDescent="0.3">
      <c r="A8" s="13">
        <v>4</v>
      </c>
      <c r="B8" s="82">
        <v>1</v>
      </c>
      <c r="C8" s="83">
        <v>2</v>
      </c>
      <c r="D8" s="83">
        <v>2</v>
      </c>
      <c r="E8" s="83">
        <v>1</v>
      </c>
      <c r="F8" s="83">
        <v>2</v>
      </c>
      <c r="G8" s="83">
        <v>1</v>
      </c>
      <c r="H8" s="83">
        <v>2</v>
      </c>
      <c r="I8" s="83">
        <v>1</v>
      </c>
      <c r="J8" s="84">
        <v>2</v>
      </c>
      <c r="K8" s="22">
        <f t="shared" si="0"/>
        <v>77.777777777777771</v>
      </c>
      <c r="L8" s="2"/>
      <c r="M8" s="2"/>
    </row>
    <row r="9" spans="1:13" ht="19.5" customHeight="1" thickBot="1" x14ac:dyDescent="0.3">
      <c r="A9" s="13">
        <v>5</v>
      </c>
      <c r="B9" s="82">
        <v>2</v>
      </c>
      <c r="C9" s="83">
        <v>2</v>
      </c>
      <c r="D9" s="83">
        <v>2</v>
      </c>
      <c r="E9" s="83">
        <v>2</v>
      </c>
      <c r="F9" s="83">
        <v>2</v>
      </c>
      <c r="G9" s="83">
        <v>1</v>
      </c>
      <c r="H9" s="83">
        <v>1</v>
      </c>
      <c r="I9" s="83">
        <v>2</v>
      </c>
      <c r="J9" s="84">
        <v>2</v>
      </c>
      <c r="K9" s="22">
        <f t="shared" si="0"/>
        <v>88.888888888888886</v>
      </c>
      <c r="L9" s="2"/>
      <c r="M9" s="2"/>
    </row>
    <row r="10" spans="1:13" ht="19.5" customHeight="1" thickBot="1" x14ac:dyDescent="0.3">
      <c r="A10" s="13">
        <v>6</v>
      </c>
      <c r="B10" s="82">
        <v>1</v>
      </c>
      <c r="C10" s="83">
        <v>1</v>
      </c>
      <c r="D10" s="83">
        <v>0</v>
      </c>
      <c r="E10" s="83">
        <v>2</v>
      </c>
      <c r="F10" s="83">
        <v>2</v>
      </c>
      <c r="G10" s="83">
        <v>1</v>
      </c>
      <c r="H10" s="83">
        <v>2</v>
      </c>
      <c r="I10" s="83">
        <v>2</v>
      </c>
      <c r="J10" s="84">
        <v>2</v>
      </c>
      <c r="K10" s="22">
        <f t="shared" si="0"/>
        <v>72.222222222222214</v>
      </c>
      <c r="L10" s="2"/>
      <c r="M10" s="2"/>
    </row>
    <row r="11" spans="1:13" ht="19.5" customHeight="1" thickBot="1" x14ac:dyDescent="0.3">
      <c r="A11" s="13">
        <v>7</v>
      </c>
      <c r="B11" s="82">
        <v>2</v>
      </c>
      <c r="C11" s="83">
        <v>2</v>
      </c>
      <c r="D11" s="83">
        <v>0</v>
      </c>
      <c r="E11" s="83">
        <v>2</v>
      </c>
      <c r="F11" s="83">
        <v>1</v>
      </c>
      <c r="G11" s="83">
        <v>1</v>
      </c>
      <c r="H11" s="83">
        <v>1</v>
      </c>
      <c r="I11" s="83">
        <v>2</v>
      </c>
      <c r="J11" s="84">
        <v>1</v>
      </c>
      <c r="K11" s="22">
        <f t="shared" si="0"/>
        <v>66.666666666666657</v>
      </c>
      <c r="L11" s="2"/>
      <c r="M11" s="2"/>
    </row>
    <row r="12" spans="1:13" ht="19.5" customHeight="1" thickBot="1" x14ac:dyDescent="0.3">
      <c r="A12" s="13">
        <v>8</v>
      </c>
      <c r="B12" s="82">
        <v>2</v>
      </c>
      <c r="C12" s="83">
        <v>2</v>
      </c>
      <c r="D12" s="83">
        <v>2</v>
      </c>
      <c r="E12" s="83">
        <v>1</v>
      </c>
      <c r="F12" s="83">
        <v>2</v>
      </c>
      <c r="G12" s="83">
        <v>2</v>
      </c>
      <c r="H12" s="83">
        <v>2</v>
      </c>
      <c r="I12" s="83">
        <v>2</v>
      </c>
      <c r="J12" s="84">
        <v>2</v>
      </c>
      <c r="K12" s="22">
        <f t="shared" si="0"/>
        <v>94.444444444444443</v>
      </c>
      <c r="L12" s="2"/>
      <c r="M12" s="2"/>
    </row>
    <row r="13" spans="1:13" ht="19.5" customHeight="1" thickBot="1" x14ac:dyDescent="0.3">
      <c r="A13" s="13">
        <v>9</v>
      </c>
      <c r="B13" s="82">
        <v>2</v>
      </c>
      <c r="C13" s="83">
        <v>1</v>
      </c>
      <c r="D13" s="83">
        <v>0</v>
      </c>
      <c r="E13" s="83">
        <v>1</v>
      </c>
      <c r="F13" s="83">
        <v>1</v>
      </c>
      <c r="G13" s="83">
        <v>0</v>
      </c>
      <c r="H13" s="83">
        <v>1</v>
      </c>
      <c r="I13" s="83">
        <v>1</v>
      </c>
      <c r="J13" s="84">
        <v>2</v>
      </c>
      <c r="K13" s="22">
        <f t="shared" si="0"/>
        <v>50</v>
      </c>
      <c r="L13" s="2"/>
      <c r="M13" s="2"/>
    </row>
    <row r="14" spans="1:13" ht="19.5" customHeight="1" thickBot="1" x14ac:dyDescent="0.3">
      <c r="A14" s="13">
        <v>10</v>
      </c>
      <c r="B14" s="82">
        <v>1</v>
      </c>
      <c r="C14" s="83">
        <v>1</v>
      </c>
      <c r="D14" s="83">
        <v>0</v>
      </c>
      <c r="E14" s="83">
        <v>1</v>
      </c>
      <c r="F14" s="83">
        <v>1</v>
      </c>
      <c r="G14" s="83">
        <v>0</v>
      </c>
      <c r="H14" s="83">
        <v>0</v>
      </c>
      <c r="I14" s="83">
        <v>1</v>
      </c>
      <c r="J14" s="84">
        <v>1</v>
      </c>
      <c r="K14" s="22">
        <f t="shared" si="0"/>
        <v>33.333333333333329</v>
      </c>
      <c r="L14" s="2"/>
      <c r="M14" s="2"/>
    </row>
    <row r="15" spans="1:13" ht="19.5" customHeight="1" thickBot="1" x14ac:dyDescent="0.3">
      <c r="A15" s="13">
        <v>11</v>
      </c>
      <c r="B15" s="82">
        <v>2</v>
      </c>
      <c r="C15" s="83">
        <v>2</v>
      </c>
      <c r="D15" s="83">
        <v>1</v>
      </c>
      <c r="E15" s="83">
        <v>0</v>
      </c>
      <c r="F15" s="83">
        <v>1</v>
      </c>
      <c r="G15" s="83">
        <v>0</v>
      </c>
      <c r="H15" s="83">
        <v>1</v>
      </c>
      <c r="I15" s="83">
        <v>1</v>
      </c>
      <c r="J15" s="84">
        <v>2</v>
      </c>
      <c r="K15" s="22">
        <f t="shared" si="0"/>
        <v>55.555555555555557</v>
      </c>
      <c r="L15" s="2"/>
      <c r="M15" s="2"/>
    </row>
    <row r="16" spans="1:13" ht="19.5" customHeight="1" thickBot="1" x14ac:dyDescent="0.3">
      <c r="A16" s="13">
        <v>12</v>
      </c>
      <c r="B16" s="82">
        <v>2</v>
      </c>
      <c r="C16" s="83">
        <v>1</v>
      </c>
      <c r="D16" s="83">
        <v>2</v>
      </c>
      <c r="E16" s="83">
        <v>1</v>
      </c>
      <c r="F16" s="83">
        <v>2</v>
      </c>
      <c r="G16" s="83">
        <v>0</v>
      </c>
      <c r="H16" s="83">
        <v>1</v>
      </c>
      <c r="I16" s="83">
        <v>1</v>
      </c>
      <c r="J16" s="84">
        <v>1</v>
      </c>
      <c r="K16" s="22">
        <f t="shared" si="0"/>
        <v>61.111111111111107</v>
      </c>
      <c r="L16" s="2"/>
      <c r="M16" s="2"/>
    </row>
    <row r="17" spans="1:13" ht="19.5" customHeight="1" thickBot="1" x14ac:dyDescent="0.3">
      <c r="A17" s="13">
        <v>13</v>
      </c>
      <c r="B17" s="82">
        <v>2</v>
      </c>
      <c r="C17" s="83">
        <v>2</v>
      </c>
      <c r="D17" s="83">
        <v>1</v>
      </c>
      <c r="E17" s="83">
        <v>0</v>
      </c>
      <c r="F17" s="83">
        <v>2</v>
      </c>
      <c r="G17" s="83">
        <v>0</v>
      </c>
      <c r="H17" s="83">
        <v>0</v>
      </c>
      <c r="I17" s="83">
        <v>1</v>
      </c>
      <c r="J17" s="84">
        <v>1</v>
      </c>
      <c r="K17" s="22">
        <f t="shared" si="0"/>
        <v>50</v>
      </c>
      <c r="L17" s="2"/>
      <c r="M17" s="2"/>
    </row>
    <row r="18" spans="1:13" ht="19.5" customHeight="1" thickBot="1" x14ac:dyDescent="0.3">
      <c r="A18" s="13">
        <v>14</v>
      </c>
      <c r="B18" s="82">
        <v>0</v>
      </c>
      <c r="C18" s="83">
        <v>2</v>
      </c>
      <c r="D18" s="83">
        <v>1</v>
      </c>
      <c r="E18" s="83">
        <v>1</v>
      </c>
      <c r="F18" s="83">
        <v>0</v>
      </c>
      <c r="G18" s="83">
        <v>0</v>
      </c>
      <c r="H18" s="83">
        <v>0</v>
      </c>
      <c r="I18" s="83">
        <v>0</v>
      </c>
      <c r="J18" s="84">
        <v>1</v>
      </c>
      <c r="K18" s="22">
        <f t="shared" si="0"/>
        <v>27.777777777777779</v>
      </c>
      <c r="L18" s="2"/>
      <c r="M18" s="2"/>
    </row>
    <row r="19" spans="1:13" ht="19.5" customHeight="1" thickBot="1" x14ac:dyDescent="0.3">
      <c r="A19" s="13">
        <v>15</v>
      </c>
      <c r="B19" s="82">
        <v>1</v>
      </c>
      <c r="C19" s="83">
        <v>2</v>
      </c>
      <c r="D19" s="83">
        <v>1</v>
      </c>
      <c r="E19" s="83">
        <v>0</v>
      </c>
      <c r="F19" s="83">
        <v>1</v>
      </c>
      <c r="G19" s="83">
        <v>0</v>
      </c>
      <c r="H19" s="83">
        <v>0</v>
      </c>
      <c r="I19" s="83">
        <v>1</v>
      </c>
      <c r="J19" s="84">
        <v>1</v>
      </c>
      <c r="K19" s="22">
        <f t="shared" si="0"/>
        <v>38.888888888888886</v>
      </c>
      <c r="L19" s="2"/>
      <c r="M19" s="2"/>
    </row>
    <row r="20" spans="1:13" ht="19.5" customHeight="1" thickBot="1" x14ac:dyDescent="0.3">
      <c r="A20" s="24">
        <v>16</v>
      </c>
      <c r="B20" s="82">
        <v>0</v>
      </c>
      <c r="C20" s="83">
        <v>2</v>
      </c>
      <c r="D20" s="83">
        <v>2</v>
      </c>
      <c r="E20" s="83">
        <v>2</v>
      </c>
      <c r="F20" s="83">
        <v>1</v>
      </c>
      <c r="G20" s="83">
        <v>1</v>
      </c>
      <c r="H20" s="83">
        <v>0</v>
      </c>
      <c r="I20" s="83">
        <v>1</v>
      </c>
      <c r="J20" s="85">
        <v>2</v>
      </c>
      <c r="K20" s="22">
        <f t="shared" si="0"/>
        <v>61.111111111111107</v>
      </c>
      <c r="L20" s="6"/>
      <c r="M20" s="6"/>
    </row>
    <row r="21" spans="1:13" ht="19.5" customHeight="1" thickBot="1" x14ac:dyDescent="0.3">
      <c r="A21" s="7" t="s">
        <v>22</v>
      </c>
      <c r="B21" s="18">
        <f>100/32*SUM(B5:B20)</f>
        <v>75</v>
      </c>
      <c r="C21" s="18">
        <f t="shared" ref="C21:J21" si="1">100/32*SUM(C5:C20)</f>
        <v>84.375</v>
      </c>
      <c r="D21" s="18">
        <f t="shared" si="1"/>
        <v>59.375</v>
      </c>
      <c r="E21" s="18">
        <f t="shared" si="1"/>
        <v>62.5</v>
      </c>
      <c r="F21" s="18">
        <f>100/32*SUM(F5:F20)</f>
        <v>71.875</v>
      </c>
      <c r="G21" s="18">
        <f t="shared" si="1"/>
        <v>37.5</v>
      </c>
      <c r="H21" s="18">
        <f t="shared" si="1"/>
        <v>50</v>
      </c>
      <c r="I21" s="18">
        <f t="shared" si="1"/>
        <v>59.375</v>
      </c>
      <c r="J21" s="18">
        <f t="shared" si="1"/>
        <v>81.25</v>
      </c>
      <c r="K21" s="17">
        <f>SUM(K5:K20)/COUNT(K5:K20)</f>
        <v>64.583333333333343</v>
      </c>
    </row>
    <row r="22" spans="1:13" ht="15.75" thickBot="1" x14ac:dyDescent="0.3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15.148999554426029</v>
      </c>
    </row>
    <row r="25" spans="1:13" ht="15.75" thickBot="1" x14ac:dyDescent="0.3">
      <c r="A25" s="25" t="s">
        <v>18</v>
      </c>
      <c r="B25" s="1"/>
      <c r="C25" s="29">
        <v>2</v>
      </c>
    </row>
    <row r="26" spans="1:13" ht="15.75" thickBot="1" x14ac:dyDescent="0.3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ht="15.75" thickBot="1" x14ac:dyDescent="0.3">
      <c r="A27" s="104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21</v>
      </c>
    </row>
    <row r="28" spans="1:13" ht="19.5" customHeight="1" thickBot="1" x14ac:dyDescent="0.3">
      <c r="A28" s="23">
        <v>1</v>
      </c>
      <c r="B28" s="82">
        <v>2</v>
      </c>
      <c r="C28" s="83">
        <v>1</v>
      </c>
      <c r="D28" s="83">
        <v>1</v>
      </c>
      <c r="E28" s="83">
        <v>2</v>
      </c>
      <c r="F28" s="83">
        <v>2</v>
      </c>
      <c r="G28" s="83">
        <v>1</v>
      </c>
      <c r="H28" s="83">
        <v>1</v>
      </c>
      <c r="I28" s="83">
        <v>1</v>
      </c>
      <c r="J28" s="84">
        <v>2</v>
      </c>
      <c r="K28" s="22">
        <f>100/(2*(COUNT(B28:J28)))*SUM(B28:J28)</f>
        <v>72.222222222222214</v>
      </c>
    </row>
    <row r="29" spans="1:13" ht="19.5" customHeight="1" thickBot="1" x14ac:dyDescent="0.3">
      <c r="A29" s="13">
        <v>2</v>
      </c>
      <c r="B29" s="82">
        <v>2</v>
      </c>
      <c r="C29" s="83">
        <v>1</v>
      </c>
      <c r="D29" s="83">
        <v>2</v>
      </c>
      <c r="E29" s="83">
        <v>1</v>
      </c>
      <c r="F29" s="83">
        <v>2</v>
      </c>
      <c r="G29" s="83">
        <v>1</v>
      </c>
      <c r="H29" s="83">
        <v>1</v>
      </c>
      <c r="I29" s="83">
        <v>2</v>
      </c>
      <c r="J29" s="84">
        <v>2</v>
      </c>
      <c r="K29" s="22">
        <f t="shared" ref="K29:K43" si="2">100/(2*(COUNT(B29:J29)))*SUM(B29:J29)</f>
        <v>77.777777777777771</v>
      </c>
    </row>
    <row r="30" spans="1:13" ht="19.5" customHeight="1" thickBot="1" x14ac:dyDescent="0.3">
      <c r="A30" s="13">
        <v>3</v>
      </c>
      <c r="B30" s="82">
        <v>2</v>
      </c>
      <c r="C30" s="83">
        <v>2</v>
      </c>
      <c r="D30" s="83">
        <v>1</v>
      </c>
      <c r="E30" s="83">
        <v>2</v>
      </c>
      <c r="F30" s="83">
        <v>1</v>
      </c>
      <c r="G30" s="83">
        <v>1</v>
      </c>
      <c r="H30" s="83">
        <v>1</v>
      </c>
      <c r="I30" s="83">
        <v>1</v>
      </c>
      <c r="J30" s="84">
        <v>2</v>
      </c>
      <c r="K30" s="22">
        <f t="shared" si="2"/>
        <v>72.222222222222214</v>
      </c>
    </row>
    <row r="31" spans="1:13" ht="19.5" customHeight="1" thickBot="1" x14ac:dyDescent="0.3">
      <c r="A31" s="13">
        <v>4</v>
      </c>
      <c r="B31" s="82">
        <v>1</v>
      </c>
      <c r="C31" s="83">
        <v>1</v>
      </c>
      <c r="D31" s="83">
        <v>1</v>
      </c>
      <c r="E31" s="83">
        <v>1</v>
      </c>
      <c r="F31" s="83">
        <v>0</v>
      </c>
      <c r="G31" s="83">
        <v>2</v>
      </c>
      <c r="H31" s="83">
        <v>0</v>
      </c>
      <c r="I31" s="83">
        <v>0</v>
      </c>
      <c r="J31" s="84">
        <v>2</v>
      </c>
      <c r="K31" s="22">
        <f t="shared" si="2"/>
        <v>44.444444444444443</v>
      </c>
    </row>
    <row r="32" spans="1:13" ht="19.5" customHeight="1" thickBot="1" x14ac:dyDescent="0.3">
      <c r="A32" s="13">
        <v>5</v>
      </c>
      <c r="B32" s="82">
        <v>1</v>
      </c>
      <c r="C32" s="83">
        <v>2</v>
      </c>
      <c r="D32" s="83">
        <v>2</v>
      </c>
      <c r="E32" s="83">
        <v>0</v>
      </c>
      <c r="F32" s="83">
        <v>2</v>
      </c>
      <c r="G32" s="83">
        <v>1</v>
      </c>
      <c r="H32" s="83">
        <v>1</v>
      </c>
      <c r="I32" s="83">
        <v>1</v>
      </c>
      <c r="J32" s="84">
        <v>2</v>
      </c>
      <c r="K32" s="22">
        <f t="shared" si="2"/>
        <v>66.666666666666657</v>
      </c>
    </row>
    <row r="33" spans="1:11" ht="19.5" customHeight="1" thickBot="1" x14ac:dyDescent="0.3">
      <c r="A33" s="13">
        <v>6</v>
      </c>
      <c r="B33" s="82">
        <v>1</v>
      </c>
      <c r="C33" s="83">
        <v>1</v>
      </c>
      <c r="D33" s="83">
        <v>2</v>
      </c>
      <c r="E33" s="83">
        <v>1</v>
      </c>
      <c r="F33" s="83">
        <v>2</v>
      </c>
      <c r="G33" s="83">
        <v>1</v>
      </c>
      <c r="H33" s="83">
        <v>1</v>
      </c>
      <c r="I33" s="83">
        <v>1</v>
      </c>
      <c r="J33" s="84">
        <v>1</v>
      </c>
      <c r="K33" s="22">
        <f t="shared" si="2"/>
        <v>61.111111111111107</v>
      </c>
    </row>
    <row r="34" spans="1:11" ht="19.5" customHeight="1" thickBot="1" x14ac:dyDescent="0.3">
      <c r="A34" s="13">
        <v>7</v>
      </c>
      <c r="B34" s="82">
        <v>1</v>
      </c>
      <c r="C34" s="83">
        <v>2</v>
      </c>
      <c r="D34" s="83">
        <v>1</v>
      </c>
      <c r="E34" s="83">
        <v>1</v>
      </c>
      <c r="F34" s="83">
        <v>2</v>
      </c>
      <c r="G34" s="83">
        <v>1</v>
      </c>
      <c r="H34" s="83">
        <v>1</v>
      </c>
      <c r="I34" s="83">
        <v>1</v>
      </c>
      <c r="J34" s="84">
        <v>1</v>
      </c>
      <c r="K34" s="22">
        <f t="shared" si="2"/>
        <v>61.111111111111107</v>
      </c>
    </row>
    <row r="35" spans="1:11" ht="19.5" customHeight="1" thickBot="1" x14ac:dyDescent="0.3">
      <c r="A35" s="13">
        <v>8</v>
      </c>
      <c r="B35" s="82">
        <v>1</v>
      </c>
      <c r="C35" s="83">
        <v>2</v>
      </c>
      <c r="D35" s="83">
        <v>1</v>
      </c>
      <c r="E35" s="83">
        <v>0</v>
      </c>
      <c r="F35" s="83">
        <v>2</v>
      </c>
      <c r="G35" s="83">
        <v>1</v>
      </c>
      <c r="H35" s="83">
        <v>1</v>
      </c>
      <c r="I35" s="83">
        <v>1</v>
      </c>
      <c r="J35" s="84">
        <v>1</v>
      </c>
      <c r="K35" s="22">
        <f t="shared" si="2"/>
        <v>55.555555555555557</v>
      </c>
    </row>
    <row r="36" spans="1:11" ht="19.5" customHeight="1" thickBot="1" x14ac:dyDescent="0.3">
      <c r="A36" s="13">
        <v>9</v>
      </c>
      <c r="B36" s="82">
        <v>1</v>
      </c>
      <c r="C36" s="83">
        <v>1</v>
      </c>
      <c r="D36" s="83">
        <v>2</v>
      </c>
      <c r="E36" s="83">
        <v>1</v>
      </c>
      <c r="F36" s="83">
        <v>2</v>
      </c>
      <c r="G36" s="83">
        <v>1</v>
      </c>
      <c r="H36" s="83">
        <v>0</v>
      </c>
      <c r="I36" s="83">
        <v>1</v>
      </c>
      <c r="J36" s="84">
        <v>1</v>
      </c>
      <c r="K36" s="22">
        <f t="shared" si="2"/>
        <v>55.555555555555557</v>
      </c>
    </row>
    <row r="37" spans="1:11" ht="19.5" customHeight="1" thickBot="1" x14ac:dyDescent="0.3">
      <c r="A37" s="13">
        <v>10</v>
      </c>
      <c r="B37" s="82">
        <v>0</v>
      </c>
      <c r="C37" s="83">
        <v>2</v>
      </c>
      <c r="D37" s="83">
        <v>1</v>
      </c>
      <c r="E37" s="83">
        <v>1</v>
      </c>
      <c r="F37" s="83">
        <v>2</v>
      </c>
      <c r="G37" s="83">
        <v>1</v>
      </c>
      <c r="H37" s="83">
        <v>1</v>
      </c>
      <c r="I37" s="83">
        <v>1</v>
      </c>
      <c r="J37" s="84">
        <v>1</v>
      </c>
      <c r="K37" s="22">
        <f t="shared" si="2"/>
        <v>55.555555555555557</v>
      </c>
    </row>
    <row r="38" spans="1:11" ht="19.5" customHeight="1" thickBot="1" x14ac:dyDescent="0.3">
      <c r="A38" s="13">
        <v>11</v>
      </c>
      <c r="B38" s="82">
        <v>1</v>
      </c>
      <c r="C38" s="83">
        <v>1</v>
      </c>
      <c r="D38" s="83">
        <v>1</v>
      </c>
      <c r="E38" s="83">
        <v>1</v>
      </c>
      <c r="F38" s="83">
        <v>2</v>
      </c>
      <c r="G38" s="83">
        <v>1</v>
      </c>
      <c r="H38" s="83">
        <v>1</v>
      </c>
      <c r="I38" s="83">
        <v>1</v>
      </c>
      <c r="J38" s="84">
        <v>2</v>
      </c>
      <c r="K38" s="22">
        <f t="shared" si="2"/>
        <v>61.111111111111107</v>
      </c>
    </row>
    <row r="39" spans="1:11" ht="19.5" customHeight="1" thickBot="1" x14ac:dyDescent="0.3">
      <c r="A39" s="13">
        <v>12</v>
      </c>
      <c r="B39" s="82">
        <v>1</v>
      </c>
      <c r="C39" s="83">
        <v>1</v>
      </c>
      <c r="D39" s="83">
        <v>1</v>
      </c>
      <c r="E39" s="83">
        <v>1</v>
      </c>
      <c r="F39" s="83">
        <v>2</v>
      </c>
      <c r="G39" s="83">
        <v>1</v>
      </c>
      <c r="H39" s="83">
        <v>1</v>
      </c>
      <c r="I39" s="83">
        <v>1</v>
      </c>
      <c r="J39" s="84">
        <v>2</v>
      </c>
      <c r="K39" s="22">
        <f t="shared" si="2"/>
        <v>61.111111111111107</v>
      </c>
    </row>
    <row r="40" spans="1:11" ht="19.5" customHeight="1" thickBot="1" x14ac:dyDescent="0.3">
      <c r="A40" s="13">
        <v>13</v>
      </c>
      <c r="B40" s="82">
        <v>2</v>
      </c>
      <c r="C40" s="83">
        <v>2</v>
      </c>
      <c r="D40" s="83">
        <v>1</v>
      </c>
      <c r="E40" s="83">
        <v>1</v>
      </c>
      <c r="F40" s="83">
        <v>2</v>
      </c>
      <c r="G40" s="83">
        <v>1</v>
      </c>
      <c r="H40" s="83">
        <v>1</v>
      </c>
      <c r="I40" s="83">
        <v>1</v>
      </c>
      <c r="J40" s="84">
        <v>1</v>
      </c>
      <c r="K40" s="22">
        <f t="shared" si="2"/>
        <v>66.666666666666657</v>
      </c>
    </row>
    <row r="41" spans="1:11" ht="19.5" customHeight="1" thickBot="1" x14ac:dyDescent="0.3">
      <c r="A41" s="13">
        <v>14</v>
      </c>
      <c r="B41" s="82">
        <v>1</v>
      </c>
      <c r="C41" s="83">
        <v>2</v>
      </c>
      <c r="D41" s="83">
        <v>2</v>
      </c>
      <c r="E41" s="83">
        <v>1</v>
      </c>
      <c r="F41" s="83">
        <v>2</v>
      </c>
      <c r="G41" s="83">
        <v>0</v>
      </c>
      <c r="H41" s="83">
        <v>1</v>
      </c>
      <c r="I41" s="83">
        <v>1</v>
      </c>
      <c r="J41" s="84">
        <v>2</v>
      </c>
      <c r="K41" s="22">
        <f t="shared" si="2"/>
        <v>66.666666666666657</v>
      </c>
    </row>
    <row r="42" spans="1:11" ht="19.5" customHeight="1" thickBot="1" x14ac:dyDescent="0.3">
      <c r="A42" s="13">
        <v>15</v>
      </c>
      <c r="B42" s="82">
        <v>1</v>
      </c>
      <c r="C42" s="83">
        <v>0</v>
      </c>
      <c r="D42" s="83">
        <v>1</v>
      </c>
      <c r="E42" s="83">
        <v>1</v>
      </c>
      <c r="F42" s="83">
        <v>2</v>
      </c>
      <c r="G42" s="83">
        <v>0</v>
      </c>
      <c r="H42" s="83">
        <v>1</v>
      </c>
      <c r="I42" s="83">
        <v>1</v>
      </c>
      <c r="J42" s="84">
        <v>1</v>
      </c>
      <c r="K42" s="22">
        <f t="shared" si="2"/>
        <v>44.444444444444443</v>
      </c>
    </row>
    <row r="43" spans="1:11" ht="19.5" customHeight="1" thickBot="1" x14ac:dyDescent="0.3">
      <c r="A43" s="24">
        <v>16</v>
      </c>
      <c r="B43" s="82">
        <v>1</v>
      </c>
      <c r="C43" s="83">
        <v>1</v>
      </c>
      <c r="D43" s="83">
        <v>2</v>
      </c>
      <c r="E43" s="83">
        <v>1</v>
      </c>
      <c r="F43" s="83">
        <v>2</v>
      </c>
      <c r="G43" s="83">
        <v>1</v>
      </c>
      <c r="H43" s="83">
        <v>1</v>
      </c>
      <c r="I43" s="83">
        <v>2</v>
      </c>
      <c r="J43" s="85">
        <v>2</v>
      </c>
      <c r="K43" s="22">
        <f t="shared" si="2"/>
        <v>72.222222222222214</v>
      </c>
    </row>
    <row r="44" spans="1:11" ht="15.75" thickBot="1" x14ac:dyDescent="0.3">
      <c r="A44" s="7" t="s">
        <v>22</v>
      </c>
      <c r="B44" s="18">
        <f>100/32*SUM(B28:B43)</f>
        <v>59.375</v>
      </c>
      <c r="C44" s="18">
        <f>100/32*SUM(C28:C43)</f>
        <v>68.75</v>
      </c>
      <c r="D44" s="18">
        <f t="shared" ref="D44:J44" si="3">100/32*SUM(D28:D43)</f>
        <v>68.75</v>
      </c>
      <c r="E44" s="18">
        <f t="shared" si="3"/>
        <v>50</v>
      </c>
      <c r="F44" s="18">
        <f>100/32*SUM(F28:F43)</f>
        <v>90.625</v>
      </c>
      <c r="G44" s="18">
        <f t="shared" si="3"/>
        <v>46.875</v>
      </c>
      <c r="H44" s="18">
        <f t="shared" si="3"/>
        <v>43.75</v>
      </c>
      <c r="I44" s="18">
        <f t="shared" si="3"/>
        <v>53.125</v>
      </c>
      <c r="J44" s="18">
        <f t="shared" si="3"/>
        <v>78.125</v>
      </c>
      <c r="K44" s="17">
        <f>SUM(K28:K43)/COUNT(K28:K43)</f>
        <v>62.152777777777764</v>
      </c>
    </row>
    <row r="45" spans="1:11" ht="15.75" thickBot="1" x14ac:dyDescent="0.3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15.659683727471776</v>
      </c>
    </row>
    <row r="48" spans="1:11" ht="15.75" thickBot="1" x14ac:dyDescent="0.3">
      <c r="A48" s="25" t="s">
        <v>18</v>
      </c>
      <c r="B48" s="1"/>
      <c r="C48" s="29">
        <v>3</v>
      </c>
    </row>
    <row r="49" spans="1:11" ht="15.75" thickBot="1" x14ac:dyDescent="0.3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ht="15.75" thickBot="1" x14ac:dyDescent="0.3">
      <c r="A50" s="104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21</v>
      </c>
    </row>
    <row r="51" spans="1:11" ht="19.5" customHeight="1" thickBot="1" x14ac:dyDescent="0.3">
      <c r="A51" s="23">
        <v>1</v>
      </c>
      <c r="B51" s="82">
        <v>1</v>
      </c>
      <c r="C51" s="83">
        <v>2</v>
      </c>
      <c r="D51" s="83">
        <v>2</v>
      </c>
      <c r="E51" s="83">
        <v>2</v>
      </c>
      <c r="F51" s="83">
        <v>2</v>
      </c>
      <c r="G51" s="83">
        <v>2</v>
      </c>
      <c r="H51" s="83">
        <v>1</v>
      </c>
      <c r="I51" s="83">
        <v>2</v>
      </c>
      <c r="J51" s="84">
        <v>2</v>
      </c>
      <c r="K51" s="22">
        <f>100/(2*(COUNT(B51:J51)))*SUM(B51:J51)</f>
        <v>88.888888888888886</v>
      </c>
    </row>
    <row r="52" spans="1:11" ht="19.5" customHeight="1" thickBot="1" x14ac:dyDescent="0.3">
      <c r="A52" s="13">
        <v>2</v>
      </c>
      <c r="B52" s="82">
        <v>1</v>
      </c>
      <c r="C52" s="83">
        <v>2</v>
      </c>
      <c r="D52" s="83">
        <v>1</v>
      </c>
      <c r="E52" s="83">
        <v>2</v>
      </c>
      <c r="F52" s="83">
        <v>2</v>
      </c>
      <c r="G52" s="83">
        <v>1</v>
      </c>
      <c r="H52" s="83">
        <v>1</v>
      </c>
      <c r="I52" s="83">
        <v>2</v>
      </c>
      <c r="J52" s="84">
        <v>2</v>
      </c>
      <c r="K52" s="22">
        <f t="shared" ref="K52:K66" si="4">100/(2*(COUNT(B52:J52)))*SUM(B52:J52)</f>
        <v>77.777777777777771</v>
      </c>
    </row>
    <row r="53" spans="1:11" ht="19.5" customHeight="1" thickBot="1" x14ac:dyDescent="0.3">
      <c r="A53" s="13">
        <v>3</v>
      </c>
      <c r="B53" s="82">
        <v>1</v>
      </c>
      <c r="C53" s="83">
        <v>2</v>
      </c>
      <c r="D53" s="83">
        <v>1</v>
      </c>
      <c r="E53" s="83">
        <v>2</v>
      </c>
      <c r="F53" s="83">
        <v>2</v>
      </c>
      <c r="G53" s="83">
        <v>2</v>
      </c>
      <c r="H53" s="83">
        <v>1</v>
      </c>
      <c r="I53" s="83">
        <v>2</v>
      </c>
      <c r="J53" s="84">
        <v>0</v>
      </c>
      <c r="K53" s="22">
        <f t="shared" si="4"/>
        <v>72.222222222222214</v>
      </c>
    </row>
    <row r="54" spans="1:11" ht="19.5" customHeight="1" thickBot="1" x14ac:dyDescent="0.3">
      <c r="A54" s="13">
        <v>4</v>
      </c>
      <c r="B54" s="82">
        <v>1</v>
      </c>
      <c r="C54" s="83">
        <v>1</v>
      </c>
      <c r="D54" s="83">
        <v>0</v>
      </c>
      <c r="E54" s="83">
        <v>2</v>
      </c>
      <c r="F54" s="83">
        <v>2</v>
      </c>
      <c r="G54" s="83">
        <v>2</v>
      </c>
      <c r="H54" s="83">
        <v>1</v>
      </c>
      <c r="I54" s="83">
        <v>2</v>
      </c>
      <c r="J54" s="84">
        <v>0</v>
      </c>
      <c r="K54" s="22">
        <f t="shared" si="4"/>
        <v>61.111111111111107</v>
      </c>
    </row>
    <row r="55" spans="1:11" ht="19.5" customHeight="1" thickBot="1" x14ac:dyDescent="0.3">
      <c r="A55" s="13">
        <v>5</v>
      </c>
      <c r="B55" s="82">
        <v>2</v>
      </c>
      <c r="C55" s="83">
        <v>0</v>
      </c>
      <c r="D55" s="83">
        <v>2</v>
      </c>
      <c r="E55" s="83">
        <v>2</v>
      </c>
      <c r="F55" s="83">
        <v>1</v>
      </c>
      <c r="G55" s="83">
        <v>2</v>
      </c>
      <c r="H55" s="83">
        <v>1</v>
      </c>
      <c r="I55" s="83">
        <v>2</v>
      </c>
      <c r="J55" s="84">
        <v>0</v>
      </c>
      <c r="K55" s="22">
        <f t="shared" si="4"/>
        <v>66.666666666666657</v>
      </c>
    </row>
    <row r="56" spans="1:11" ht="19.5" customHeight="1" thickBot="1" x14ac:dyDescent="0.3">
      <c r="A56" s="13">
        <v>6</v>
      </c>
      <c r="B56" s="82">
        <v>1</v>
      </c>
      <c r="C56" s="83">
        <v>1</v>
      </c>
      <c r="D56" s="83">
        <v>2</v>
      </c>
      <c r="E56" s="83">
        <v>2</v>
      </c>
      <c r="F56" s="83">
        <v>0</v>
      </c>
      <c r="G56" s="83">
        <v>2</v>
      </c>
      <c r="H56" s="83">
        <v>0</v>
      </c>
      <c r="I56" s="83">
        <v>2</v>
      </c>
      <c r="J56" s="84">
        <v>0</v>
      </c>
      <c r="K56" s="22">
        <f t="shared" si="4"/>
        <v>55.555555555555557</v>
      </c>
    </row>
    <row r="57" spans="1:11" ht="19.5" customHeight="1" thickBot="1" x14ac:dyDescent="0.3">
      <c r="A57" s="13">
        <v>7</v>
      </c>
      <c r="B57" s="82">
        <v>1</v>
      </c>
      <c r="C57" s="83">
        <v>1</v>
      </c>
      <c r="D57" s="83">
        <v>2</v>
      </c>
      <c r="E57" s="83">
        <v>2</v>
      </c>
      <c r="F57" s="83">
        <v>2</v>
      </c>
      <c r="G57" s="83">
        <v>2</v>
      </c>
      <c r="H57" s="83">
        <v>0</v>
      </c>
      <c r="I57" s="83">
        <v>2</v>
      </c>
      <c r="J57" s="84">
        <v>0</v>
      </c>
      <c r="K57" s="22">
        <f t="shared" si="4"/>
        <v>66.666666666666657</v>
      </c>
    </row>
    <row r="58" spans="1:11" ht="19.5" customHeight="1" thickBot="1" x14ac:dyDescent="0.3">
      <c r="A58" s="13">
        <v>8</v>
      </c>
      <c r="B58" s="82">
        <v>1</v>
      </c>
      <c r="C58" s="83">
        <v>1</v>
      </c>
      <c r="D58" s="83">
        <v>2</v>
      </c>
      <c r="E58" s="83">
        <v>2</v>
      </c>
      <c r="F58" s="83">
        <v>1</v>
      </c>
      <c r="G58" s="83">
        <v>2</v>
      </c>
      <c r="H58" s="83">
        <v>0</v>
      </c>
      <c r="I58" s="83">
        <v>2</v>
      </c>
      <c r="J58" s="84">
        <v>0</v>
      </c>
      <c r="K58" s="22">
        <f t="shared" si="4"/>
        <v>61.111111111111107</v>
      </c>
    </row>
    <row r="59" spans="1:11" ht="19.5" customHeight="1" thickBot="1" x14ac:dyDescent="0.3">
      <c r="A59" s="13">
        <v>9</v>
      </c>
      <c r="B59" s="82">
        <v>1</v>
      </c>
      <c r="C59" s="83">
        <v>0</v>
      </c>
      <c r="D59" s="83">
        <v>2</v>
      </c>
      <c r="E59" s="83">
        <v>2</v>
      </c>
      <c r="F59" s="83">
        <v>1</v>
      </c>
      <c r="G59" s="83">
        <v>1</v>
      </c>
      <c r="H59" s="83">
        <v>0</v>
      </c>
      <c r="I59" s="83">
        <v>0</v>
      </c>
      <c r="J59" s="84">
        <v>0</v>
      </c>
      <c r="K59" s="22">
        <f t="shared" si="4"/>
        <v>38.888888888888886</v>
      </c>
    </row>
    <row r="60" spans="1:11" ht="19.5" customHeight="1" thickBot="1" x14ac:dyDescent="0.3">
      <c r="A60" s="13">
        <v>10</v>
      </c>
      <c r="B60" s="82">
        <v>2</v>
      </c>
      <c r="C60" s="83">
        <v>0</v>
      </c>
      <c r="D60" s="83">
        <v>2</v>
      </c>
      <c r="E60" s="83">
        <v>1</v>
      </c>
      <c r="F60" s="83">
        <v>1</v>
      </c>
      <c r="G60" s="83">
        <v>1</v>
      </c>
      <c r="H60" s="83">
        <v>1</v>
      </c>
      <c r="I60" s="83">
        <v>1</v>
      </c>
      <c r="J60" s="84">
        <v>2</v>
      </c>
      <c r="K60" s="22">
        <f t="shared" si="4"/>
        <v>61.111111111111107</v>
      </c>
    </row>
    <row r="61" spans="1:11" ht="19.5" customHeight="1" thickBot="1" x14ac:dyDescent="0.3">
      <c r="A61" s="13">
        <v>11</v>
      </c>
      <c r="B61" s="82">
        <v>2</v>
      </c>
      <c r="C61" s="83">
        <v>0</v>
      </c>
      <c r="D61" s="83">
        <v>2</v>
      </c>
      <c r="E61" s="83">
        <v>1</v>
      </c>
      <c r="F61" s="83">
        <v>2</v>
      </c>
      <c r="G61" s="83">
        <v>0</v>
      </c>
      <c r="H61" s="83">
        <v>1</v>
      </c>
      <c r="I61" s="83">
        <v>1</v>
      </c>
      <c r="J61" s="84">
        <v>0</v>
      </c>
      <c r="K61" s="22">
        <f t="shared" si="4"/>
        <v>50</v>
      </c>
    </row>
    <row r="62" spans="1:11" ht="19.5" customHeight="1" thickBot="1" x14ac:dyDescent="0.3">
      <c r="A62" s="13">
        <v>12</v>
      </c>
      <c r="B62" s="82">
        <v>2</v>
      </c>
      <c r="C62" s="83">
        <v>0</v>
      </c>
      <c r="D62" s="83">
        <v>2</v>
      </c>
      <c r="E62" s="83">
        <v>1</v>
      </c>
      <c r="F62" s="83">
        <v>1</v>
      </c>
      <c r="G62" s="83">
        <v>1</v>
      </c>
      <c r="H62" s="83">
        <v>1</v>
      </c>
      <c r="I62" s="83">
        <v>2</v>
      </c>
      <c r="J62" s="84">
        <v>0</v>
      </c>
      <c r="K62" s="22">
        <f t="shared" si="4"/>
        <v>55.555555555555557</v>
      </c>
    </row>
    <row r="63" spans="1:11" ht="19.5" customHeight="1" thickBot="1" x14ac:dyDescent="0.3">
      <c r="A63" s="13">
        <v>13</v>
      </c>
      <c r="B63" s="82">
        <v>2</v>
      </c>
      <c r="C63" s="83">
        <v>0</v>
      </c>
      <c r="D63" s="83">
        <v>2</v>
      </c>
      <c r="E63" s="83">
        <v>1</v>
      </c>
      <c r="F63" s="83">
        <v>1</v>
      </c>
      <c r="G63" s="83">
        <v>0</v>
      </c>
      <c r="H63" s="83">
        <v>1</v>
      </c>
      <c r="I63" s="83">
        <v>1</v>
      </c>
      <c r="J63" s="84">
        <v>0</v>
      </c>
      <c r="K63" s="22">
        <f t="shared" si="4"/>
        <v>44.444444444444443</v>
      </c>
    </row>
    <row r="64" spans="1:11" ht="19.5" customHeight="1" thickBot="1" x14ac:dyDescent="0.3">
      <c r="A64" s="13">
        <v>14</v>
      </c>
      <c r="B64" s="82">
        <v>2</v>
      </c>
      <c r="C64" s="83">
        <v>1</v>
      </c>
      <c r="D64" s="83">
        <v>2</v>
      </c>
      <c r="E64" s="83">
        <v>1</v>
      </c>
      <c r="F64" s="83">
        <v>1</v>
      </c>
      <c r="G64" s="83">
        <v>2</v>
      </c>
      <c r="H64" s="83">
        <v>1</v>
      </c>
      <c r="I64" s="83">
        <v>1</v>
      </c>
      <c r="J64" s="84">
        <v>0</v>
      </c>
      <c r="K64" s="22">
        <f t="shared" si="4"/>
        <v>61.111111111111107</v>
      </c>
    </row>
    <row r="65" spans="1:11" ht="19.5" customHeight="1" thickBot="1" x14ac:dyDescent="0.3">
      <c r="A65" s="13">
        <v>15</v>
      </c>
      <c r="B65" s="82">
        <v>1</v>
      </c>
      <c r="C65" s="83">
        <v>1</v>
      </c>
      <c r="D65" s="83">
        <v>2</v>
      </c>
      <c r="E65" s="83">
        <v>1</v>
      </c>
      <c r="F65" s="83">
        <v>1</v>
      </c>
      <c r="G65" s="83">
        <v>2</v>
      </c>
      <c r="H65" s="83">
        <v>1</v>
      </c>
      <c r="I65" s="83">
        <v>1</v>
      </c>
      <c r="J65" s="84">
        <v>0</v>
      </c>
      <c r="K65" s="22">
        <f t="shared" si="4"/>
        <v>55.555555555555557</v>
      </c>
    </row>
    <row r="66" spans="1:11" ht="19.5" customHeight="1" thickBot="1" x14ac:dyDescent="0.3">
      <c r="A66" s="24">
        <v>16</v>
      </c>
      <c r="B66" s="82">
        <v>1</v>
      </c>
      <c r="C66" s="83">
        <v>1</v>
      </c>
      <c r="D66" s="83">
        <v>2</v>
      </c>
      <c r="E66" s="83">
        <v>1</v>
      </c>
      <c r="F66" s="83">
        <v>1</v>
      </c>
      <c r="G66" s="83">
        <v>1</v>
      </c>
      <c r="H66" s="83">
        <v>2</v>
      </c>
      <c r="I66" s="83">
        <v>1</v>
      </c>
      <c r="J66" s="85">
        <v>0</v>
      </c>
      <c r="K66" s="22">
        <f t="shared" si="4"/>
        <v>55.555555555555557</v>
      </c>
    </row>
    <row r="67" spans="1:11" ht="15.75" thickBot="1" x14ac:dyDescent="0.3">
      <c r="A67" s="7" t="s">
        <v>22</v>
      </c>
      <c r="B67" s="18">
        <f>100/32*SUM(B51:B66)</f>
        <v>68.75</v>
      </c>
      <c r="C67" s="18">
        <f t="shared" ref="C67:J67" si="5">100/32*SUM(C51:C66)</f>
        <v>40.625</v>
      </c>
      <c r="D67" s="18">
        <f t="shared" si="5"/>
        <v>87.5</v>
      </c>
      <c r="E67" s="18">
        <f t="shared" si="5"/>
        <v>78.125</v>
      </c>
      <c r="F67" s="18">
        <f>100/32*SUM(F51:F66)</f>
        <v>65.625</v>
      </c>
      <c r="G67" s="18">
        <f t="shared" si="5"/>
        <v>71.875</v>
      </c>
      <c r="H67" s="18">
        <f t="shared" si="5"/>
        <v>40.625</v>
      </c>
      <c r="I67" s="18">
        <f t="shared" si="5"/>
        <v>75</v>
      </c>
      <c r="J67" s="18">
        <f t="shared" si="5"/>
        <v>18.75</v>
      </c>
      <c r="K67" s="17">
        <f>SUM(K51:K66)/COUNT(K51:K66)</f>
        <v>60.763888888888879</v>
      </c>
    </row>
    <row r="68" spans="1:11" ht="15.75" thickBot="1" x14ac:dyDescent="0.3">
      <c r="A68" s="105" t="s">
        <v>23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22.377657353063373</v>
      </c>
    </row>
    <row r="69" spans="1:11" x14ac:dyDescent="0.25">
      <c r="J69" s="27"/>
      <c r="K69" s="27"/>
    </row>
    <row r="70" spans="1:11" ht="15.75" thickBot="1" x14ac:dyDescent="0.3">
      <c r="K70" s="21"/>
    </row>
    <row r="71" spans="1:11" x14ac:dyDescent="0.25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AVERAGE(K21,K44,K67)</f>
        <v>62.5</v>
      </c>
    </row>
    <row r="72" spans="1:11" ht="15.75" thickBot="1" x14ac:dyDescent="0.3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AVERAGE(K22,K45,K68)</f>
        <v>17.728780211653728</v>
      </c>
    </row>
    <row r="73" spans="1:11" ht="15.75" thickBot="1" x14ac:dyDescent="0.3"/>
    <row r="74" spans="1:11" x14ac:dyDescent="0.25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81.481481481481481</v>
      </c>
    </row>
    <row r="75" spans="1:11" ht="15.75" thickBot="1" x14ac:dyDescent="0.3"/>
    <row r="76" spans="1:11" x14ac:dyDescent="0.25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62.962962962962955</v>
      </c>
    </row>
    <row r="126" spans="1:11" x14ac:dyDescent="0.25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25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25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25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499984740745262"/>
  </sheetPr>
  <dimension ref="A1:M129"/>
  <sheetViews>
    <sheetView showGridLines="0" tabSelected="1" topLeftCell="A50" zoomScaleNormal="100" workbookViewId="0">
      <selection activeCell="N52" sqref="N52"/>
    </sheetView>
  </sheetViews>
  <sheetFormatPr baseColWidth="10" defaultColWidth="11.42578125" defaultRowHeight="15" x14ac:dyDescent="0.25"/>
  <cols>
    <col min="1" max="1" width="8.85546875" customWidth="1"/>
    <col min="2" max="10" width="5.5703125" customWidth="1"/>
    <col min="11" max="11" width="12.5703125" customWidth="1"/>
  </cols>
  <sheetData>
    <row r="1" spans="1:13" ht="20.25" x14ac:dyDescent="0.3">
      <c r="A1" s="3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.75" thickBot="1" x14ac:dyDescent="0.3">
      <c r="A2" s="25" t="s">
        <v>18</v>
      </c>
      <c r="B2" s="1"/>
      <c r="C2" s="29">
        <v>1</v>
      </c>
      <c r="L2" s="2"/>
      <c r="M2" s="2"/>
    </row>
    <row r="3" spans="1:13" ht="15.75" thickBot="1" x14ac:dyDescent="0.3">
      <c r="A3" s="91" t="s">
        <v>19</v>
      </c>
      <c r="B3" s="3" t="s">
        <v>20</v>
      </c>
      <c r="C3" s="3"/>
      <c r="D3" s="3"/>
      <c r="E3" s="3"/>
      <c r="F3" s="3"/>
      <c r="G3" s="3"/>
      <c r="H3" s="3"/>
      <c r="I3" s="3"/>
      <c r="J3" s="4"/>
      <c r="K3" s="5"/>
      <c r="L3" s="2"/>
      <c r="M3" s="2"/>
    </row>
    <row r="4" spans="1:13" x14ac:dyDescent="0.25">
      <c r="A4" s="104"/>
      <c r="B4" s="14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6">
        <v>9</v>
      </c>
      <c r="K4" s="19" t="s">
        <v>21</v>
      </c>
      <c r="L4" s="2"/>
      <c r="M4" s="2"/>
    </row>
    <row r="5" spans="1:13" ht="19.5" customHeight="1" x14ac:dyDescent="0.25">
      <c r="A5" s="23">
        <v>1</v>
      </c>
      <c r="B5" s="82">
        <v>1</v>
      </c>
      <c r="C5" s="83">
        <v>2</v>
      </c>
      <c r="D5" s="83">
        <v>0</v>
      </c>
      <c r="E5" s="83">
        <v>0</v>
      </c>
      <c r="F5" s="83">
        <v>2</v>
      </c>
      <c r="G5" s="83">
        <v>0</v>
      </c>
      <c r="H5" s="83">
        <v>2</v>
      </c>
      <c r="I5" s="83">
        <v>2</v>
      </c>
      <c r="J5" s="83">
        <v>1</v>
      </c>
      <c r="K5" s="22">
        <f>100/(2*(COUNT(B5:J5)))*SUM(B5:J5)</f>
        <v>55.555555555555557</v>
      </c>
      <c r="L5" s="2"/>
      <c r="M5" s="2"/>
    </row>
    <row r="6" spans="1:13" ht="19.5" customHeight="1" x14ac:dyDescent="0.25">
      <c r="A6" s="13">
        <v>2</v>
      </c>
      <c r="B6" s="82">
        <v>1</v>
      </c>
      <c r="C6" s="83">
        <v>2</v>
      </c>
      <c r="D6" s="83">
        <v>2</v>
      </c>
      <c r="E6" s="83">
        <v>0</v>
      </c>
      <c r="F6" s="83">
        <v>2</v>
      </c>
      <c r="G6" s="83">
        <v>1</v>
      </c>
      <c r="H6" s="83">
        <v>0</v>
      </c>
      <c r="I6" s="83">
        <v>2</v>
      </c>
      <c r="J6" s="83">
        <v>1</v>
      </c>
      <c r="K6" s="22">
        <f t="shared" ref="K6:K20" si="0">100/(2*(COUNT(B6:J6)))*SUM(B6:J6)</f>
        <v>61.111111111111107</v>
      </c>
      <c r="L6" s="2"/>
      <c r="M6" s="2"/>
    </row>
    <row r="7" spans="1:13" ht="19.5" customHeight="1" x14ac:dyDescent="0.25">
      <c r="A7" s="13">
        <v>3</v>
      </c>
      <c r="B7" s="82">
        <v>2</v>
      </c>
      <c r="C7" s="83">
        <v>2</v>
      </c>
      <c r="D7" s="83">
        <v>2</v>
      </c>
      <c r="E7" s="83">
        <v>2</v>
      </c>
      <c r="F7" s="83">
        <v>2</v>
      </c>
      <c r="G7" s="83">
        <v>0</v>
      </c>
      <c r="H7" s="83">
        <v>2</v>
      </c>
      <c r="I7" s="83">
        <v>2</v>
      </c>
      <c r="J7" s="83">
        <v>0</v>
      </c>
      <c r="K7" s="22">
        <f t="shared" si="0"/>
        <v>77.777777777777771</v>
      </c>
      <c r="L7" s="2"/>
      <c r="M7" s="2"/>
    </row>
    <row r="8" spans="1:13" ht="19.5" customHeight="1" x14ac:dyDescent="0.25">
      <c r="A8" s="13">
        <v>4</v>
      </c>
      <c r="B8" s="82">
        <v>2</v>
      </c>
      <c r="C8" s="83">
        <v>2</v>
      </c>
      <c r="D8" s="83">
        <v>2</v>
      </c>
      <c r="E8" s="83">
        <v>2</v>
      </c>
      <c r="F8" s="83">
        <v>2</v>
      </c>
      <c r="G8" s="83">
        <v>0</v>
      </c>
      <c r="H8" s="83">
        <v>1</v>
      </c>
      <c r="I8" s="83">
        <v>2</v>
      </c>
      <c r="J8" s="83">
        <v>0</v>
      </c>
      <c r="K8" s="22">
        <f t="shared" si="0"/>
        <v>72.222222222222214</v>
      </c>
      <c r="L8" s="2"/>
      <c r="M8" s="2"/>
    </row>
    <row r="9" spans="1:13" ht="19.5" customHeight="1" x14ac:dyDescent="0.25">
      <c r="A9" s="13">
        <v>5</v>
      </c>
      <c r="B9" s="82">
        <v>2</v>
      </c>
      <c r="C9" s="83">
        <v>2</v>
      </c>
      <c r="D9" s="83">
        <v>2</v>
      </c>
      <c r="E9" s="83">
        <v>2</v>
      </c>
      <c r="F9" s="83">
        <v>2</v>
      </c>
      <c r="G9" s="83">
        <v>0</v>
      </c>
      <c r="H9" s="83">
        <v>2</v>
      </c>
      <c r="I9" s="83">
        <v>1</v>
      </c>
      <c r="J9" s="83">
        <v>0</v>
      </c>
      <c r="K9" s="22">
        <f t="shared" si="0"/>
        <v>72.222222222222214</v>
      </c>
      <c r="L9" s="2"/>
      <c r="M9" s="2"/>
    </row>
    <row r="10" spans="1:13" ht="19.5" customHeight="1" x14ac:dyDescent="0.25">
      <c r="A10" s="13">
        <v>6</v>
      </c>
      <c r="B10" s="82">
        <v>2</v>
      </c>
      <c r="C10" s="83">
        <v>1</v>
      </c>
      <c r="D10" s="83">
        <v>0</v>
      </c>
      <c r="E10" s="83">
        <v>0</v>
      </c>
      <c r="F10" s="83">
        <v>2</v>
      </c>
      <c r="G10" s="83">
        <v>0</v>
      </c>
      <c r="H10" s="83">
        <v>1</v>
      </c>
      <c r="I10" s="83">
        <v>2</v>
      </c>
      <c r="J10" s="83">
        <v>1</v>
      </c>
      <c r="K10" s="22">
        <f t="shared" si="0"/>
        <v>50</v>
      </c>
      <c r="L10" s="2"/>
      <c r="M10" s="2"/>
    </row>
    <row r="11" spans="1:13" ht="19.5" customHeight="1" x14ac:dyDescent="0.25">
      <c r="A11" s="13">
        <v>7</v>
      </c>
      <c r="B11" s="82">
        <v>2</v>
      </c>
      <c r="C11" s="83">
        <v>0</v>
      </c>
      <c r="D11" s="83">
        <v>2</v>
      </c>
      <c r="E11" s="83">
        <v>0</v>
      </c>
      <c r="F11" s="83">
        <v>0</v>
      </c>
      <c r="G11" s="83">
        <v>0</v>
      </c>
      <c r="H11" s="83">
        <v>1</v>
      </c>
      <c r="I11" s="83">
        <v>2</v>
      </c>
      <c r="J11" s="83">
        <v>2</v>
      </c>
      <c r="K11" s="22">
        <f t="shared" si="0"/>
        <v>50</v>
      </c>
      <c r="L11" s="2"/>
      <c r="M11" s="2"/>
    </row>
    <row r="12" spans="1:13" ht="19.5" customHeight="1" x14ac:dyDescent="0.25">
      <c r="A12" s="13">
        <v>8</v>
      </c>
      <c r="B12" s="82">
        <v>2</v>
      </c>
      <c r="C12" s="83">
        <v>2</v>
      </c>
      <c r="D12" s="83">
        <v>0</v>
      </c>
      <c r="E12" s="83">
        <v>0</v>
      </c>
      <c r="F12" s="83">
        <v>1</v>
      </c>
      <c r="G12" s="83">
        <v>0</v>
      </c>
      <c r="H12" s="83">
        <v>2</v>
      </c>
      <c r="I12" s="83">
        <v>2</v>
      </c>
      <c r="J12" s="83">
        <v>0</v>
      </c>
      <c r="K12" s="22">
        <f t="shared" si="0"/>
        <v>50</v>
      </c>
      <c r="L12" s="2"/>
      <c r="M12" s="2"/>
    </row>
    <row r="13" spans="1:13" ht="19.5" customHeight="1" x14ac:dyDescent="0.25">
      <c r="A13" s="13">
        <v>9</v>
      </c>
      <c r="B13" s="82">
        <v>2</v>
      </c>
      <c r="C13" s="83">
        <v>0</v>
      </c>
      <c r="D13" s="83">
        <v>0</v>
      </c>
      <c r="E13" s="83">
        <v>0</v>
      </c>
      <c r="F13" s="83">
        <v>0</v>
      </c>
      <c r="G13" s="83">
        <v>0</v>
      </c>
      <c r="H13" s="83">
        <v>2</v>
      </c>
      <c r="I13" s="83">
        <v>2</v>
      </c>
      <c r="J13" s="83">
        <v>2</v>
      </c>
      <c r="K13" s="22">
        <f t="shared" si="0"/>
        <v>44.444444444444443</v>
      </c>
      <c r="L13" s="2"/>
      <c r="M13" s="2"/>
    </row>
    <row r="14" spans="1:13" ht="19.5" customHeight="1" x14ac:dyDescent="0.25">
      <c r="A14" s="13">
        <v>10</v>
      </c>
      <c r="B14" s="82">
        <v>2</v>
      </c>
      <c r="C14" s="83">
        <v>0</v>
      </c>
      <c r="D14" s="83">
        <v>0</v>
      </c>
      <c r="E14" s="83">
        <v>0</v>
      </c>
      <c r="F14" s="83">
        <v>1</v>
      </c>
      <c r="G14" s="83">
        <v>0</v>
      </c>
      <c r="H14" s="83">
        <v>1</v>
      </c>
      <c r="I14" s="83">
        <v>2</v>
      </c>
      <c r="J14" s="83">
        <v>1</v>
      </c>
      <c r="K14" s="22">
        <f t="shared" si="0"/>
        <v>38.888888888888886</v>
      </c>
      <c r="L14" s="2"/>
      <c r="M14" s="2"/>
    </row>
    <row r="15" spans="1:13" ht="19.5" customHeight="1" x14ac:dyDescent="0.25">
      <c r="A15" s="13">
        <v>11</v>
      </c>
      <c r="B15" s="82">
        <v>2</v>
      </c>
      <c r="C15" s="83">
        <v>0</v>
      </c>
      <c r="D15" s="83">
        <v>0</v>
      </c>
      <c r="E15" s="83">
        <v>1</v>
      </c>
      <c r="F15" s="83">
        <v>0</v>
      </c>
      <c r="G15" s="83">
        <v>0</v>
      </c>
      <c r="H15" s="83">
        <v>1</v>
      </c>
      <c r="I15" s="83">
        <v>0</v>
      </c>
      <c r="J15" s="83">
        <v>1</v>
      </c>
      <c r="K15" s="22">
        <f t="shared" si="0"/>
        <v>27.777777777777779</v>
      </c>
      <c r="L15" s="2"/>
      <c r="M15" s="2"/>
    </row>
    <row r="16" spans="1:13" ht="19.5" customHeight="1" x14ac:dyDescent="0.25">
      <c r="A16" s="13">
        <v>12</v>
      </c>
      <c r="B16" s="82">
        <v>2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 s="83">
        <v>0</v>
      </c>
      <c r="I16" s="83">
        <v>0</v>
      </c>
      <c r="J16" s="83">
        <v>0</v>
      </c>
      <c r="K16" s="22">
        <f t="shared" si="0"/>
        <v>11.111111111111111</v>
      </c>
      <c r="L16" s="2"/>
      <c r="M16" s="2"/>
    </row>
    <row r="17" spans="1:13" ht="19.5" customHeight="1" x14ac:dyDescent="0.25">
      <c r="A17" s="13">
        <v>13</v>
      </c>
      <c r="B17" s="82">
        <v>2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22">
        <f t="shared" si="0"/>
        <v>11.111111111111111</v>
      </c>
      <c r="L17" s="2"/>
      <c r="M17" s="2"/>
    </row>
    <row r="18" spans="1:13" ht="19.5" customHeight="1" x14ac:dyDescent="0.25">
      <c r="A18" s="13">
        <v>14</v>
      </c>
      <c r="B18" s="82">
        <v>2</v>
      </c>
      <c r="C18" s="83">
        <v>0</v>
      </c>
      <c r="D18" s="83">
        <v>2</v>
      </c>
      <c r="E18" s="83">
        <v>0</v>
      </c>
      <c r="F18" s="83">
        <v>0</v>
      </c>
      <c r="G18" s="83">
        <v>2</v>
      </c>
      <c r="H18" s="83">
        <v>0</v>
      </c>
      <c r="I18" s="83">
        <v>0</v>
      </c>
      <c r="J18" s="83">
        <v>1</v>
      </c>
      <c r="K18" s="22">
        <f t="shared" si="0"/>
        <v>38.888888888888886</v>
      </c>
      <c r="L18" s="2"/>
      <c r="M18" s="2"/>
    </row>
    <row r="19" spans="1:13" ht="19.5" customHeight="1" x14ac:dyDescent="0.25">
      <c r="A19" s="13">
        <v>15</v>
      </c>
      <c r="B19" s="82">
        <v>2</v>
      </c>
      <c r="C19" s="83">
        <v>0</v>
      </c>
      <c r="D19" s="83">
        <v>2</v>
      </c>
      <c r="E19" s="83">
        <v>2</v>
      </c>
      <c r="F19" s="83">
        <v>0</v>
      </c>
      <c r="G19" s="83">
        <v>2</v>
      </c>
      <c r="H19" s="83">
        <v>0</v>
      </c>
      <c r="I19" s="83">
        <v>0</v>
      </c>
      <c r="J19" s="83">
        <v>0</v>
      </c>
      <c r="K19" s="22">
        <f t="shared" si="0"/>
        <v>44.444444444444443</v>
      </c>
      <c r="L19" s="2"/>
      <c r="M19" s="2"/>
    </row>
    <row r="20" spans="1:13" ht="19.5" customHeight="1" x14ac:dyDescent="0.25">
      <c r="A20" s="24">
        <v>16</v>
      </c>
      <c r="B20" s="82">
        <v>2</v>
      </c>
      <c r="C20" s="83">
        <v>0</v>
      </c>
      <c r="D20" s="83">
        <v>2</v>
      </c>
      <c r="E20" s="83">
        <v>2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22">
        <f t="shared" si="0"/>
        <v>33.333333333333329</v>
      </c>
      <c r="L20" s="6"/>
      <c r="M20" s="6"/>
    </row>
    <row r="21" spans="1:13" ht="19.5" customHeight="1" x14ac:dyDescent="0.25">
      <c r="A21" s="7" t="s">
        <v>22</v>
      </c>
      <c r="B21" s="18">
        <f>100/32*SUM(B5:B20)</f>
        <v>93.75</v>
      </c>
      <c r="C21" s="18">
        <f t="shared" ref="C21:J21" si="1">100/32*SUM(C5:C20)</f>
        <v>40.625</v>
      </c>
      <c r="D21" s="18">
        <f t="shared" si="1"/>
        <v>50</v>
      </c>
      <c r="E21" s="18">
        <f t="shared" si="1"/>
        <v>34.375</v>
      </c>
      <c r="F21" s="18">
        <f>100/32*SUM(F5:F20)</f>
        <v>43.75</v>
      </c>
      <c r="G21" s="18">
        <f t="shared" si="1"/>
        <v>15.625</v>
      </c>
      <c r="H21" s="18">
        <f t="shared" si="1"/>
        <v>46.875</v>
      </c>
      <c r="I21" s="18">
        <f t="shared" si="1"/>
        <v>59.375</v>
      </c>
      <c r="J21" s="18">
        <f t="shared" si="1"/>
        <v>31.25</v>
      </c>
      <c r="K21" s="17">
        <f>SUM(K5:K20)/COUNT(K5:K20)</f>
        <v>46.180555555555557</v>
      </c>
    </row>
    <row r="22" spans="1:13" x14ac:dyDescent="0.25">
      <c r="A22" s="105" t="s">
        <v>23</v>
      </c>
      <c r="B22" s="106"/>
      <c r="C22" s="106"/>
      <c r="D22" s="106"/>
      <c r="E22" s="106"/>
      <c r="F22" s="106"/>
      <c r="G22" s="106"/>
      <c r="H22" s="106"/>
      <c r="I22" s="106"/>
      <c r="J22" s="107"/>
      <c r="K22" s="20">
        <f>STDEV(B21:J21)</f>
        <v>21.750638560230314</v>
      </c>
    </row>
    <row r="25" spans="1:13" ht="15.75" thickBot="1" x14ac:dyDescent="0.3">
      <c r="A25" s="25" t="s">
        <v>18</v>
      </c>
      <c r="B25" s="1"/>
      <c r="C25" s="29">
        <v>2</v>
      </c>
    </row>
    <row r="26" spans="1:13" ht="15.75" thickBot="1" x14ac:dyDescent="0.3">
      <c r="A26" s="91" t="s">
        <v>19</v>
      </c>
      <c r="B26" s="3" t="s">
        <v>20</v>
      </c>
      <c r="C26" s="3"/>
      <c r="D26" s="3"/>
      <c r="E26" s="3"/>
      <c r="F26" s="3"/>
      <c r="G26" s="3"/>
      <c r="H26" s="3"/>
      <c r="I26" s="3"/>
      <c r="J26" s="4"/>
      <c r="K26" s="5"/>
    </row>
    <row r="27" spans="1:13" x14ac:dyDescent="0.25">
      <c r="A27" s="104"/>
      <c r="B27" s="14">
        <v>1</v>
      </c>
      <c r="C27" s="15">
        <v>2</v>
      </c>
      <c r="D27" s="15">
        <v>3</v>
      </c>
      <c r="E27" s="15">
        <v>4</v>
      </c>
      <c r="F27" s="15">
        <v>5</v>
      </c>
      <c r="G27" s="15">
        <v>6</v>
      </c>
      <c r="H27" s="15">
        <v>7</v>
      </c>
      <c r="I27" s="15">
        <v>8</v>
      </c>
      <c r="J27" s="16">
        <v>9</v>
      </c>
      <c r="K27" s="19" t="s">
        <v>21</v>
      </c>
    </row>
    <row r="28" spans="1:13" ht="19.5" customHeight="1" x14ac:dyDescent="0.25">
      <c r="A28" s="23">
        <v>1</v>
      </c>
      <c r="B28" s="82">
        <v>2</v>
      </c>
      <c r="C28" s="83">
        <v>2</v>
      </c>
      <c r="D28" s="83">
        <v>0</v>
      </c>
      <c r="E28" s="83">
        <v>2</v>
      </c>
      <c r="F28" s="83">
        <v>2</v>
      </c>
      <c r="G28" s="83">
        <v>2</v>
      </c>
      <c r="H28" s="83">
        <v>1</v>
      </c>
      <c r="I28" s="83">
        <v>2</v>
      </c>
      <c r="J28" s="84">
        <v>2</v>
      </c>
      <c r="K28" s="22">
        <f>100/(2*(COUNT(B28:J28)))*SUM(B28:J28)</f>
        <v>83.333333333333329</v>
      </c>
    </row>
    <row r="29" spans="1:13" ht="19.5" customHeight="1" x14ac:dyDescent="0.25">
      <c r="A29" s="13">
        <v>2</v>
      </c>
      <c r="B29" s="82">
        <v>2</v>
      </c>
      <c r="C29" s="83">
        <v>2</v>
      </c>
      <c r="D29" s="83">
        <v>1</v>
      </c>
      <c r="E29" s="83">
        <v>1</v>
      </c>
      <c r="F29" s="83">
        <v>2</v>
      </c>
      <c r="G29" s="83">
        <v>2</v>
      </c>
      <c r="H29" s="83">
        <v>2</v>
      </c>
      <c r="I29" s="83">
        <v>2</v>
      </c>
      <c r="J29" s="84">
        <v>2</v>
      </c>
      <c r="K29" s="22">
        <f t="shared" ref="K29:K43" si="2">100/(2*(COUNT(B29:J29)))*SUM(B29:J29)</f>
        <v>88.888888888888886</v>
      </c>
    </row>
    <row r="30" spans="1:13" ht="19.5" customHeight="1" x14ac:dyDescent="0.25">
      <c r="A30" s="13">
        <v>3</v>
      </c>
      <c r="B30" s="82">
        <v>2</v>
      </c>
      <c r="C30" s="83">
        <v>2</v>
      </c>
      <c r="D30" s="83">
        <v>2</v>
      </c>
      <c r="E30" s="83">
        <v>0</v>
      </c>
      <c r="F30" s="83">
        <v>0</v>
      </c>
      <c r="G30" s="83">
        <v>2</v>
      </c>
      <c r="H30" s="83">
        <v>2</v>
      </c>
      <c r="I30" s="83">
        <v>2</v>
      </c>
      <c r="J30" s="84">
        <v>0</v>
      </c>
      <c r="K30" s="22">
        <f t="shared" si="2"/>
        <v>66.666666666666657</v>
      </c>
    </row>
    <row r="31" spans="1:13" ht="19.5" customHeight="1" x14ac:dyDescent="0.25">
      <c r="A31" s="13">
        <v>4</v>
      </c>
      <c r="B31" s="82">
        <v>1</v>
      </c>
      <c r="C31" s="83">
        <v>2</v>
      </c>
      <c r="D31" s="83">
        <v>1</v>
      </c>
      <c r="E31" s="83">
        <v>0</v>
      </c>
      <c r="F31" s="83">
        <v>2</v>
      </c>
      <c r="G31" s="83">
        <v>2</v>
      </c>
      <c r="H31" s="83">
        <v>2</v>
      </c>
      <c r="I31" s="83">
        <v>2</v>
      </c>
      <c r="J31" s="84">
        <v>1</v>
      </c>
      <c r="K31" s="22">
        <f t="shared" si="2"/>
        <v>72.222222222222214</v>
      </c>
    </row>
    <row r="32" spans="1:13" ht="19.5" customHeight="1" x14ac:dyDescent="0.25">
      <c r="A32" s="13">
        <v>5</v>
      </c>
      <c r="B32" s="82">
        <v>1</v>
      </c>
      <c r="C32" s="83">
        <v>2</v>
      </c>
      <c r="D32" s="83">
        <v>1</v>
      </c>
      <c r="E32" s="83">
        <v>0</v>
      </c>
      <c r="F32" s="83">
        <v>0</v>
      </c>
      <c r="G32" s="83">
        <v>1</v>
      </c>
      <c r="H32" s="83">
        <v>2</v>
      </c>
      <c r="I32" s="83">
        <v>2</v>
      </c>
      <c r="J32" s="84">
        <v>1</v>
      </c>
      <c r="K32" s="22">
        <f t="shared" si="2"/>
        <v>55.555555555555557</v>
      </c>
    </row>
    <row r="33" spans="1:11" ht="19.5" customHeight="1" x14ac:dyDescent="0.25">
      <c r="A33" s="13">
        <v>6</v>
      </c>
      <c r="B33" s="82">
        <v>0</v>
      </c>
      <c r="C33" s="83">
        <v>2</v>
      </c>
      <c r="D33" s="83">
        <v>0</v>
      </c>
      <c r="E33" s="83">
        <v>1</v>
      </c>
      <c r="F33" s="83">
        <v>1</v>
      </c>
      <c r="G33" s="83">
        <v>2</v>
      </c>
      <c r="H33" s="83">
        <v>2</v>
      </c>
      <c r="I33" s="83">
        <v>2</v>
      </c>
      <c r="J33" s="84">
        <v>0</v>
      </c>
      <c r="K33" s="22">
        <f t="shared" si="2"/>
        <v>55.555555555555557</v>
      </c>
    </row>
    <row r="34" spans="1:11" ht="19.5" customHeight="1" x14ac:dyDescent="0.25">
      <c r="A34" s="13">
        <v>7</v>
      </c>
      <c r="B34" s="82">
        <v>2</v>
      </c>
      <c r="C34" s="83">
        <v>0</v>
      </c>
      <c r="D34" s="83">
        <v>2</v>
      </c>
      <c r="E34" s="83">
        <v>0</v>
      </c>
      <c r="F34" s="83">
        <v>1</v>
      </c>
      <c r="G34" s="83">
        <v>1</v>
      </c>
      <c r="H34" s="83">
        <v>2</v>
      </c>
      <c r="I34" s="83">
        <v>2</v>
      </c>
      <c r="J34" s="84">
        <v>0</v>
      </c>
      <c r="K34" s="22">
        <f t="shared" si="2"/>
        <v>55.555555555555557</v>
      </c>
    </row>
    <row r="35" spans="1:11" ht="19.5" customHeight="1" x14ac:dyDescent="0.25">
      <c r="A35" s="13">
        <v>8</v>
      </c>
      <c r="B35" s="82">
        <v>1</v>
      </c>
      <c r="C35" s="83">
        <v>0</v>
      </c>
      <c r="D35" s="83">
        <v>0</v>
      </c>
      <c r="E35" s="83">
        <v>2</v>
      </c>
      <c r="F35" s="83">
        <v>0</v>
      </c>
      <c r="G35" s="83">
        <v>2</v>
      </c>
      <c r="H35" s="83">
        <v>0</v>
      </c>
      <c r="I35" s="83">
        <v>0</v>
      </c>
      <c r="J35" s="84">
        <v>1</v>
      </c>
      <c r="K35" s="22">
        <f t="shared" si="2"/>
        <v>33.333333333333329</v>
      </c>
    </row>
    <row r="36" spans="1:11" ht="19.5" customHeight="1" x14ac:dyDescent="0.25">
      <c r="A36" s="13">
        <v>9</v>
      </c>
      <c r="B36" s="82">
        <v>0</v>
      </c>
      <c r="C36" s="83">
        <v>0</v>
      </c>
      <c r="D36" s="83">
        <v>1</v>
      </c>
      <c r="E36" s="83">
        <v>0</v>
      </c>
      <c r="F36" s="83">
        <v>1</v>
      </c>
      <c r="G36" s="83">
        <v>2</v>
      </c>
      <c r="H36" s="83">
        <v>1</v>
      </c>
      <c r="I36" s="83">
        <v>0</v>
      </c>
      <c r="J36" s="84">
        <v>0</v>
      </c>
      <c r="K36" s="22">
        <f t="shared" si="2"/>
        <v>27.777777777777779</v>
      </c>
    </row>
    <row r="37" spans="1:11" ht="19.5" customHeight="1" x14ac:dyDescent="0.25">
      <c r="A37" s="13">
        <v>10</v>
      </c>
      <c r="B37" s="82">
        <v>0</v>
      </c>
      <c r="C37" s="83">
        <v>2</v>
      </c>
      <c r="D37" s="83">
        <v>1</v>
      </c>
      <c r="E37" s="83">
        <v>1</v>
      </c>
      <c r="F37" s="83">
        <v>0</v>
      </c>
      <c r="G37" s="83">
        <v>2</v>
      </c>
      <c r="H37" s="83">
        <v>1</v>
      </c>
      <c r="I37" s="83">
        <v>2</v>
      </c>
      <c r="J37" s="84">
        <v>0</v>
      </c>
      <c r="K37" s="22">
        <f t="shared" si="2"/>
        <v>50</v>
      </c>
    </row>
    <row r="38" spans="1:11" ht="19.5" customHeight="1" x14ac:dyDescent="0.25">
      <c r="A38" s="13">
        <v>11</v>
      </c>
      <c r="B38" s="82">
        <v>0</v>
      </c>
      <c r="C38" s="83">
        <v>0</v>
      </c>
      <c r="D38" s="83">
        <v>1</v>
      </c>
      <c r="E38" s="83">
        <v>1</v>
      </c>
      <c r="F38" s="83">
        <v>0</v>
      </c>
      <c r="G38" s="83">
        <v>1</v>
      </c>
      <c r="H38" s="83">
        <v>1</v>
      </c>
      <c r="I38" s="83">
        <v>2</v>
      </c>
      <c r="J38" s="84">
        <v>2</v>
      </c>
      <c r="K38" s="22">
        <f t="shared" si="2"/>
        <v>44.444444444444443</v>
      </c>
    </row>
    <row r="39" spans="1:11" ht="19.5" customHeight="1" x14ac:dyDescent="0.25">
      <c r="A39" s="13">
        <v>12</v>
      </c>
      <c r="B39" s="82">
        <v>0</v>
      </c>
      <c r="C39" s="83">
        <v>1</v>
      </c>
      <c r="D39" s="83">
        <v>1</v>
      </c>
      <c r="E39" s="83">
        <v>2</v>
      </c>
      <c r="F39" s="83">
        <v>0</v>
      </c>
      <c r="G39" s="83">
        <v>1</v>
      </c>
      <c r="H39" s="83">
        <v>1</v>
      </c>
      <c r="I39" s="83">
        <v>2</v>
      </c>
      <c r="J39" s="84">
        <v>0</v>
      </c>
      <c r="K39" s="22">
        <f t="shared" si="2"/>
        <v>44.444444444444443</v>
      </c>
    </row>
    <row r="40" spans="1:11" ht="19.5" customHeight="1" x14ac:dyDescent="0.25">
      <c r="A40" s="13">
        <v>13</v>
      </c>
      <c r="B40" s="82">
        <v>0</v>
      </c>
      <c r="C40" s="83">
        <v>1</v>
      </c>
      <c r="D40" s="83">
        <v>1</v>
      </c>
      <c r="E40" s="83">
        <v>2</v>
      </c>
      <c r="F40" s="83">
        <v>0</v>
      </c>
      <c r="G40" s="83">
        <v>0</v>
      </c>
      <c r="H40" s="83">
        <v>1</v>
      </c>
      <c r="I40" s="83">
        <v>2</v>
      </c>
      <c r="J40" s="84">
        <v>0</v>
      </c>
      <c r="K40" s="22">
        <f t="shared" si="2"/>
        <v>38.888888888888886</v>
      </c>
    </row>
    <row r="41" spans="1:11" ht="19.5" customHeight="1" x14ac:dyDescent="0.25">
      <c r="A41" s="13">
        <v>14</v>
      </c>
      <c r="B41" s="82">
        <v>0</v>
      </c>
      <c r="C41" s="83">
        <v>1</v>
      </c>
      <c r="D41" s="83">
        <v>1</v>
      </c>
      <c r="E41" s="83">
        <v>1</v>
      </c>
      <c r="F41" s="83">
        <v>0</v>
      </c>
      <c r="G41" s="83">
        <v>0</v>
      </c>
      <c r="H41" s="83">
        <v>1</v>
      </c>
      <c r="I41" s="83">
        <v>2</v>
      </c>
      <c r="J41" s="84">
        <v>0</v>
      </c>
      <c r="K41" s="22">
        <f t="shared" si="2"/>
        <v>33.333333333333329</v>
      </c>
    </row>
    <row r="42" spans="1:11" ht="19.5" customHeight="1" x14ac:dyDescent="0.25">
      <c r="A42" s="13">
        <v>15</v>
      </c>
      <c r="B42" s="82">
        <v>1</v>
      </c>
      <c r="C42" s="83">
        <v>2</v>
      </c>
      <c r="D42" s="83">
        <v>1</v>
      </c>
      <c r="E42" s="83">
        <v>0</v>
      </c>
      <c r="F42" s="83">
        <v>0</v>
      </c>
      <c r="G42" s="83">
        <v>0</v>
      </c>
      <c r="H42" s="83">
        <v>1</v>
      </c>
      <c r="I42" s="83">
        <v>2</v>
      </c>
      <c r="J42" s="84">
        <v>0</v>
      </c>
      <c r="K42" s="22">
        <f t="shared" si="2"/>
        <v>38.888888888888886</v>
      </c>
    </row>
    <row r="43" spans="1:11" ht="19.5" customHeight="1" x14ac:dyDescent="0.25">
      <c r="A43" s="24">
        <v>16</v>
      </c>
      <c r="B43" s="82">
        <v>2</v>
      </c>
      <c r="C43" s="83">
        <v>1</v>
      </c>
      <c r="D43" s="83">
        <v>2</v>
      </c>
      <c r="E43" s="83">
        <v>0</v>
      </c>
      <c r="F43" s="83">
        <v>0</v>
      </c>
      <c r="G43" s="83">
        <v>2</v>
      </c>
      <c r="H43" s="86">
        <v>0</v>
      </c>
      <c r="I43" s="86">
        <v>2</v>
      </c>
      <c r="J43" s="85">
        <v>0</v>
      </c>
      <c r="K43" s="22">
        <f t="shared" si="2"/>
        <v>50</v>
      </c>
    </row>
    <row r="44" spans="1:11" x14ac:dyDescent="0.25">
      <c r="A44" s="7" t="s">
        <v>22</v>
      </c>
      <c r="B44" s="18">
        <f>100/32*SUM(B28:B43)</f>
        <v>43.75</v>
      </c>
      <c r="C44" s="18">
        <f t="shared" ref="C44:J44" si="3">100/32*SUM(C28:C43)</f>
        <v>62.5</v>
      </c>
      <c r="D44" s="18">
        <f t="shared" si="3"/>
        <v>50</v>
      </c>
      <c r="E44" s="18">
        <f t="shared" si="3"/>
        <v>40.625</v>
      </c>
      <c r="F44" s="18">
        <f>100/32*SUM(F28:F43)</f>
        <v>28.125</v>
      </c>
      <c r="G44" s="18">
        <f t="shared" si="3"/>
        <v>68.75</v>
      </c>
      <c r="H44" s="18">
        <f t="shared" si="3"/>
        <v>62.5</v>
      </c>
      <c r="I44" s="18">
        <f t="shared" si="3"/>
        <v>87.5</v>
      </c>
      <c r="J44" s="18">
        <f t="shared" si="3"/>
        <v>28.125</v>
      </c>
      <c r="K44" s="17">
        <f>SUM(K28:K43)/COUNT(K28:K43)</f>
        <v>52.430555555555557</v>
      </c>
    </row>
    <row r="45" spans="1:11" x14ac:dyDescent="0.25">
      <c r="A45" s="105" t="s">
        <v>23</v>
      </c>
      <c r="B45" s="106"/>
      <c r="C45" s="106"/>
      <c r="D45" s="106"/>
      <c r="E45" s="106"/>
      <c r="F45" s="106"/>
      <c r="G45" s="106"/>
      <c r="H45" s="106"/>
      <c r="I45" s="106"/>
      <c r="J45" s="107"/>
      <c r="K45" s="20">
        <f>STDEV(B44:J44)</f>
        <v>19.68860226191229</v>
      </c>
    </row>
    <row r="48" spans="1:11" ht="15.75" thickBot="1" x14ac:dyDescent="0.3">
      <c r="A48" s="25" t="s">
        <v>18</v>
      </c>
      <c r="B48" s="1"/>
      <c r="C48" s="29">
        <v>3</v>
      </c>
    </row>
    <row r="49" spans="1:11" ht="15.75" thickBot="1" x14ac:dyDescent="0.3">
      <c r="A49" s="91" t="s">
        <v>19</v>
      </c>
      <c r="B49" s="3" t="s">
        <v>20</v>
      </c>
      <c r="C49" s="3"/>
      <c r="D49" s="3"/>
      <c r="E49" s="3"/>
      <c r="F49" s="3"/>
      <c r="G49" s="3"/>
      <c r="H49" s="3"/>
      <c r="I49" s="3"/>
      <c r="J49" s="4"/>
      <c r="K49" s="5"/>
    </row>
    <row r="50" spans="1:11" x14ac:dyDescent="0.25">
      <c r="A50" s="104"/>
      <c r="B50" s="14">
        <v>1</v>
      </c>
      <c r="C50" s="15">
        <v>2</v>
      </c>
      <c r="D50" s="15">
        <v>3</v>
      </c>
      <c r="E50" s="15">
        <v>4</v>
      </c>
      <c r="F50" s="15">
        <v>5</v>
      </c>
      <c r="G50" s="15">
        <v>6</v>
      </c>
      <c r="H50" s="15">
        <v>7</v>
      </c>
      <c r="I50" s="15">
        <v>8</v>
      </c>
      <c r="J50" s="16">
        <v>9</v>
      </c>
      <c r="K50" s="19" t="s">
        <v>21</v>
      </c>
    </row>
    <row r="51" spans="1:11" ht="19.5" customHeight="1" x14ac:dyDescent="0.25">
      <c r="A51" s="23">
        <v>1</v>
      </c>
      <c r="B51" s="82">
        <v>0</v>
      </c>
      <c r="C51" s="83">
        <v>2</v>
      </c>
      <c r="D51" s="83">
        <v>2</v>
      </c>
      <c r="E51" s="83">
        <v>2</v>
      </c>
      <c r="F51" s="83">
        <v>2</v>
      </c>
      <c r="G51" s="83">
        <v>0</v>
      </c>
      <c r="H51" s="83">
        <v>2</v>
      </c>
      <c r="I51" s="83">
        <v>1</v>
      </c>
      <c r="J51" s="84">
        <v>2</v>
      </c>
      <c r="K51" s="22">
        <f>100/(2*(COUNT(B51:J51)))*SUM(B51:J51)</f>
        <v>72.222222222222214</v>
      </c>
    </row>
    <row r="52" spans="1:11" ht="19.5" customHeight="1" x14ac:dyDescent="0.25">
      <c r="A52" s="13">
        <v>2</v>
      </c>
      <c r="B52" s="82">
        <v>2</v>
      </c>
      <c r="C52" s="83">
        <v>2</v>
      </c>
      <c r="D52" s="83">
        <v>2</v>
      </c>
      <c r="E52" s="83">
        <v>2</v>
      </c>
      <c r="F52" s="83">
        <v>2</v>
      </c>
      <c r="G52" s="83">
        <v>0</v>
      </c>
      <c r="H52" s="83">
        <v>2</v>
      </c>
      <c r="I52" s="83">
        <v>0</v>
      </c>
      <c r="J52" s="84">
        <v>2</v>
      </c>
      <c r="K52" s="22">
        <f t="shared" ref="K52:K66" si="4">100/(2*(COUNT(B52:J52)))*SUM(B52:J52)</f>
        <v>77.777777777777771</v>
      </c>
    </row>
    <row r="53" spans="1:11" ht="19.5" customHeight="1" x14ac:dyDescent="0.25">
      <c r="A53" s="13">
        <v>3</v>
      </c>
      <c r="B53" s="82">
        <v>2</v>
      </c>
      <c r="C53" s="83">
        <v>2</v>
      </c>
      <c r="D53" s="83">
        <v>0</v>
      </c>
      <c r="E53" s="83">
        <v>2</v>
      </c>
      <c r="F53" s="83">
        <v>2</v>
      </c>
      <c r="G53" s="83">
        <v>0</v>
      </c>
      <c r="H53" s="83">
        <v>2</v>
      </c>
      <c r="I53" s="83">
        <v>2</v>
      </c>
      <c r="J53" s="84">
        <v>2</v>
      </c>
      <c r="K53" s="22">
        <f t="shared" si="4"/>
        <v>77.777777777777771</v>
      </c>
    </row>
    <row r="54" spans="1:11" ht="19.5" customHeight="1" x14ac:dyDescent="0.25">
      <c r="A54" s="13">
        <v>4</v>
      </c>
      <c r="B54" s="82">
        <v>2</v>
      </c>
      <c r="C54" s="83">
        <v>2</v>
      </c>
      <c r="D54" s="83">
        <v>0</v>
      </c>
      <c r="E54" s="83">
        <v>2</v>
      </c>
      <c r="F54" s="83">
        <v>0</v>
      </c>
      <c r="G54" s="83">
        <v>0</v>
      </c>
      <c r="H54" s="83">
        <v>2</v>
      </c>
      <c r="I54" s="83">
        <v>2</v>
      </c>
      <c r="J54" s="84">
        <v>2</v>
      </c>
      <c r="K54" s="22">
        <f t="shared" si="4"/>
        <v>66.666666666666657</v>
      </c>
    </row>
    <row r="55" spans="1:11" ht="19.5" customHeight="1" x14ac:dyDescent="0.25">
      <c r="A55" s="13">
        <v>5</v>
      </c>
      <c r="B55" s="82">
        <v>2</v>
      </c>
      <c r="C55" s="83">
        <v>2</v>
      </c>
      <c r="D55" s="83">
        <v>2</v>
      </c>
      <c r="E55" s="83">
        <v>2</v>
      </c>
      <c r="F55" s="83">
        <v>2</v>
      </c>
      <c r="G55" s="83">
        <v>2</v>
      </c>
      <c r="H55" s="83">
        <v>0</v>
      </c>
      <c r="I55" s="83">
        <v>1</v>
      </c>
      <c r="J55" s="84">
        <v>0</v>
      </c>
      <c r="K55" s="22">
        <f t="shared" si="4"/>
        <v>72.222222222222214</v>
      </c>
    </row>
    <row r="56" spans="1:11" ht="19.5" customHeight="1" x14ac:dyDescent="0.25">
      <c r="A56" s="13">
        <v>6</v>
      </c>
      <c r="B56" s="82">
        <v>2</v>
      </c>
      <c r="C56" s="83">
        <v>0</v>
      </c>
      <c r="D56" s="83">
        <v>0</v>
      </c>
      <c r="E56" s="83">
        <v>0</v>
      </c>
      <c r="F56" s="83">
        <v>2</v>
      </c>
      <c r="G56" s="83">
        <v>1</v>
      </c>
      <c r="H56" s="83">
        <v>0</v>
      </c>
      <c r="I56" s="83">
        <v>2</v>
      </c>
      <c r="J56" s="84">
        <v>2</v>
      </c>
      <c r="K56" s="22">
        <f t="shared" si="4"/>
        <v>50</v>
      </c>
    </row>
    <row r="57" spans="1:11" ht="19.5" customHeight="1" x14ac:dyDescent="0.25">
      <c r="A57" s="13">
        <v>7</v>
      </c>
      <c r="B57" s="82">
        <v>2</v>
      </c>
      <c r="C57" s="83">
        <v>2</v>
      </c>
      <c r="D57" s="83">
        <v>2</v>
      </c>
      <c r="E57" s="83">
        <v>2</v>
      </c>
      <c r="F57" s="83">
        <v>2</v>
      </c>
      <c r="G57" s="83">
        <v>0</v>
      </c>
      <c r="H57" s="83">
        <v>2</v>
      </c>
      <c r="I57" s="83">
        <v>2</v>
      </c>
      <c r="J57" s="84">
        <v>2</v>
      </c>
      <c r="K57" s="22">
        <f t="shared" si="4"/>
        <v>88.888888888888886</v>
      </c>
    </row>
    <row r="58" spans="1:11" ht="19.5" customHeight="1" x14ac:dyDescent="0.25">
      <c r="A58" s="13">
        <v>8</v>
      </c>
      <c r="B58" s="82">
        <v>2</v>
      </c>
      <c r="C58" s="83">
        <v>2</v>
      </c>
      <c r="D58" s="83">
        <v>1</v>
      </c>
      <c r="E58" s="83">
        <v>2</v>
      </c>
      <c r="F58" s="83">
        <v>2</v>
      </c>
      <c r="G58" s="83">
        <v>0</v>
      </c>
      <c r="H58" s="83">
        <v>2</v>
      </c>
      <c r="I58" s="83">
        <v>2</v>
      </c>
      <c r="J58" s="84">
        <v>2</v>
      </c>
      <c r="K58" s="22">
        <f t="shared" si="4"/>
        <v>83.333333333333329</v>
      </c>
    </row>
    <row r="59" spans="1:11" ht="19.5" customHeight="1" x14ac:dyDescent="0.25">
      <c r="A59" s="13">
        <v>9</v>
      </c>
      <c r="B59" s="82">
        <v>2</v>
      </c>
      <c r="C59" s="83">
        <v>0</v>
      </c>
      <c r="D59" s="83">
        <v>0</v>
      </c>
      <c r="E59" s="83">
        <v>2</v>
      </c>
      <c r="F59" s="83">
        <v>1</v>
      </c>
      <c r="G59" s="83">
        <v>0</v>
      </c>
      <c r="H59" s="83">
        <v>2</v>
      </c>
      <c r="I59" s="83">
        <v>2</v>
      </c>
      <c r="J59" s="84">
        <v>0</v>
      </c>
      <c r="K59" s="22">
        <f t="shared" si="4"/>
        <v>50</v>
      </c>
    </row>
    <row r="60" spans="1:11" ht="19.5" customHeight="1" x14ac:dyDescent="0.25">
      <c r="A60" s="13">
        <v>10</v>
      </c>
      <c r="B60" s="82">
        <v>2</v>
      </c>
      <c r="C60" s="83">
        <v>1</v>
      </c>
      <c r="D60" s="83">
        <v>2</v>
      </c>
      <c r="E60" s="83">
        <v>2</v>
      </c>
      <c r="F60" s="83">
        <v>2</v>
      </c>
      <c r="G60" s="83">
        <v>1</v>
      </c>
      <c r="H60" s="83">
        <v>2</v>
      </c>
      <c r="I60" s="83">
        <v>2</v>
      </c>
      <c r="J60" s="84">
        <v>2</v>
      </c>
      <c r="K60" s="22">
        <f t="shared" si="4"/>
        <v>88.888888888888886</v>
      </c>
    </row>
    <row r="61" spans="1:11" ht="19.5" customHeight="1" x14ac:dyDescent="0.25">
      <c r="A61" s="13">
        <v>11</v>
      </c>
      <c r="B61" s="82">
        <v>2</v>
      </c>
      <c r="C61" s="83">
        <v>2</v>
      </c>
      <c r="D61" s="83">
        <v>2</v>
      </c>
      <c r="E61" s="83">
        <v>2</v>
      </c>
      <c r="F61" s="83">
        <v>2</v>
      </c>
      <c r="G61" s="83">
        <v>0</v>
      </c>
      <c r="H61" s="83">
        <v>2</v>
      </c>
      <c r="I61" s="83">
        <v>1</v>
      </c>
      <c r="J61" s="84">
        <v>1</v>
      </c>
      <c r="K61" s="22">
        <f t="shared" si="4"/>
        <v>77.777777777777771</v>
      </c>
    </row>
    <row r="62" spans="1:11" ht="19.5" customHeight="1" x14ac:dyDescent="0.25">
      <c r="A62" s="13">
        <v>12</v>
      </c>
      <c r="B62" s="82">
        <v>2</v>
      </c>
      <c r="C62" s="83">
        <v>2</v>
      </c>
      <c r="D62" s="83">
        <v>2</v>
      </c>
      <c r="E62" s="83">
        <v>0</v>
      </c>
      <c r="F62" s="83">
        <v>1</v>
      </c>
      <c r="G62" s="83">
        <v>0</v>
      </c>
      <c r="H62" s="83">
        <v>2</v>
      </c>
      <c r="I62" s="83">
        <v>0</v>
      </c>
      <c r="J62" s="84">
        <v>0</v>
      </c>
      <c r="K62" s="22">
        <f t="shared" si="4"/>
        <v>50</v>
      </c>
    </row>
    <row r="63" spans="1:11" ht="19.5" customHeight="1" x14ac:dyDescent="0.25">
      <c r="A63" s="13">
        <v>13</v>
      </c>
      <c r="B63" s="82">
        <v>2</v>
      </c>
      <c r="C63" s="83">
        <v>1</v>
      </c>
      <c r="D63" s="83">
        <v>0</v>
      </c>
      <c r="E63" s="83">
        <v>2</v>
      </c>
      <c r="F63" s="83">
        <v>2</v>
      </c>
      <c r="G63" s="83">
        <v>2</v>
      </c>
      <c r="H63" s="83">
        <v>2</v>
      </c>
      <c r="I63" s="83">
        <v>2</v>
      </c>
      <c r="J63" s="84">
        <v>0</v>
      </c>
      <c r="K63" s="22">
        <f t="shared" si="4"/>
        <v>72.222222222222214</v>
      </c>
    </row>
    <row r="64" spans="1:11" ht="19.5" customHeight="1" x14ac:dyDescent="0.25">
      <c r="A64" s="13">
        <v>14</v>
      </c>
      <c r="B64" s="82">
        <v>2</v>
      </c>
      <c r="C64" s="83">
        <v>0</v>
      </c>
      <c r="D64" s="83">
        <v>2</v>
      </c>
      <c r="E64" s="83">
        <v>2</v>
      </c>
      <c r="F64" s="83">
        <v>0</v>
      </c>
      <c r="G64" s="83">
        <v>2</v>
      </c>
      <c r="H64" s="83">
        <v>1</v>
      </c>
      <c r="I64" s="83">
        <v>2</v>
      </c>
      <c r="J64" s="84">
        <v>0</v>
      </c>
      <c r="K64" s="22">
        <f t="shared" si="4"/>
        <v>61.111111111111107</v>
      </c>
    </row>
    <row r="65" spans="1:11" ht="19.5" customHeight="1" x14ac:dyDescent="0.25">
      <c r="A65" s="13">
        <v>15</v>
      </c>
      <c r="B65" s="82">
        <v>2</v>
      </c>
      <c r="C65" s="83">
        <v>0</v>
      </c>
      <c r="D65" s="83">
        <v>0</v>
      </c>
      <c r="E65" s="83">
        <v>0</v>
      </c>
      <c r="F65" s="83">
        <v>0</v>
      </c>
      <c r="G65" s="83">
        <v>2</v>
      </c>
      <c r="H65" s="83">
        <v>0</v>
      </c>
      <c r="I65" s="83">
        <v>2</v>
      </c>
      <c r="J65" s="84">
        <v>0</v>
      </c>
      <c r="K65" s="22">
        <f t="shared" si="4"/>
        <v>33.333333333333329</v>
      </c>
    </row>
    <row r="66" spans="1:11" ht="19.5" customHeight="1" x14ac:dyDescent="0.25">
      <c r="A66" s="24">
        <v>16</v>
      </c>
      <c r="B66" s="82">
        <v>1</v>
      </c>
      <c r="C66" s="83">
        <v>2</v>
      </c>
      <c r="D66" s="83">
        <v>0</v>
      </c>
      <c r="E66" s="83">
        <v>0</v>
      </c>
      <c r="F66" s="83">
        <v>0</v>
      </c>
      <c r="G66" s="83">
        <v>2</v>
      </c>
      <c r="H66" s="83">
        <v>0</v>
      </c>
      <c r="I66" s="83">
        <v>2</v>
      </c>
      <c r="J66" s="85">
        <v>0</v>
      </c>
      <c r="K66" s="22">
        <f t="shared" si="4"/>
        <v>38.888888888888886</v>
      </c>
    </row>
    <row r="67" spans="1:11" x14ac:dyDescent="0.25">
      <c r="A67" s="7" t="s">
        <v>22</v>
      </c>
      <c r="B67" s="18">
        <f>100/32*SUM(B51:B66)</f>
        <v>90.625</v>
      </c>
      <c r="C67" s="18">
        <f t="shared" ref="C67:J67" si="5">100/32*SUM(C51:C66)</f>
        <v>68.75</v>
      </c>
      <c r="D67" s="18">
        <f t="shared" si="5"/>
        <v>53.125</v>
      </c>
      <c r="E67" s="18">
        <f t="shared" si="5"/>
        <v>75</v>
      </c>
      <c r="F67" s="18">
        <f>100/32*SUM(F51:F66)</f>
        <v>68.75</v>
      </c>
      <c r="G67" s="18">
        <f t="shared" si="5"/>
        <v>37.5</v>
      </c>
      <c r="H67" s="18">
        <f t="shared" si="5"/>
        <v>71.875</v>
      </c>
      <c r="I67" s="18">
        <f t="shared" si="5"/>
        <v>78.125</v>
      </c>
      <c r="J67" s="18">
        <f t="shared" si="5"/>
        <v>53.125</v>
      </c>
      <c r="K67" s="17">
        <f>SUM(K51:K66)/COUNT(K51:K66)</f>
        <v>66.319444444444443</v>
      </c>
    </row>
    <row r="68" spans="1:11" x14ac:dyDescent="0.25">
      <c r="A68" s="105" t="s">
        <v>23</v>
      </c>
      <c r="B68" s="106"/>
      <c r="C68" s="106"/>
      <c r="D68" s="106"/>
      <c r="E68" s="106"/>
      <c r="F68" s="106"/>
      <c r="G68" s="106"/>
      <c r="H68" s="106"/>
      <c r="I68" s="106"/>
      <c r="J68" s="107"/>
      <c r="K68" s="20">
        <f>STDEV(B67:J67)</f>
        <v>15.917402906183451</v>
      </c>
    </row>
    <row r="69" spans="1:11" x14ac:dyDescent="0.25">
      <c r="J69" s="27"/>
      <c r="K69" s="27"/>
    </row>
    <row r="70" spans="1:11" ht="15.75" thickBot="1" x14ac:dyDescent="0.3">
      <c r="K70" s="21"/>
    </row>
    <row r="71" spans="1:11" x14ac:dyDescent="0.25">
      <c r="A71" s="101" t="s">
        <v>24</v>
      </c>
      <c r="B71" s="102"/>
      <c r="C71" s="102"/>
      <c r="D71" s="102"/>
      <c r="E71" s="102"/>
      <c r="F71" s="102"/>
      <c r="G71" s="102"/>
      <c r="H71" s="102"/>
      <c r="I71" s="102"/>
      <c r="J71" s="103"/>
      <c r="K71" s="28">
        <f>AVERAGE(K21,K44,K67)</f>
        <v>54.976851851851848</v>
      </c>
    </row>
    <row r="72" spans="1:11" ht="15.75" thickBot="1" x14ac:dyDescent="0.3">
      <c r="A72" s="108" t="s">
        <v>25</v>
      </c>
      <c r="B72" s="109"/>
      <c r="C72" s="109"/>
      <c r="D72" s="109"/>
      <c r="E72" s="109"/>
      <c r="F72" s="109"/>
      <c r="G72" s="109"/>
      <c r="H72" s="109"/>
      <c r="I72" s="109"/>
      <c r="J72" s="110"/>
      <c r="K72" s="26">
        <f>AVERAGE(K22,K45,K68)</f>
        <v>19.118881242775355</v>
      </c>
    </row>
    <row r="73" spans="1:11" ht="15.75" thickBot="1" x14ac:dyDescent="0.3"/>
    <row r="74" spans="1:11" x14ac:dyDescent="0.25">
      <c r="A74" s="101" t="s">
        <v>26</v>
      </c>
      <c r="B74" s="102"/>
      <c r="C74" s="102"/>
      <c r="D74" s="102"/>
      <c r="E74" s="102"/>
      <c r="F74" s="102"/>
      <c r="G74" s="102"/>
      <c r="H74" s="102"/>
      <c r="I74" s="102"/>
      <c r="J74" s="103"/>
      <c r="K74" s="28">
        <f>AVERAGE(K5,K28,K51)</f>
        <v>70.370370370370367</v>
      </c>
    </row>
    <row r="75" spans="1:11" ht="15.75" thickBot="1" x14ac:dyDescent="0.3"/>
    <row r="76" spans="1:11" x14ac:dyDescent="0.25">
      <c r="A76" s="101" t="s">
        <v>27</v>
      </c>
      <c r="B76" s="102"/>
      <c r="C76" s="102"/>
      <c r="D76" s="102"/>
      <c r="E76" s="102"/>
      <c r="F76" s="102"/>
      <c r="G76" s="102"/>
      <c r="H76" s="102"/>
      <c r="I76" s="102"/>
      <c r="J76" s="103"/>
      <c r="K76" s="28">
        <f>AVERAGE(K20,K43,K66)</f>
        <v>40.74074074074074</v>
      </c>
    </row>
    <row r="126" spans="1:11" x14ac:dyDescent="0.25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10"/>
    </row>
    <row r="127" spans="1:11" x14ac:dyDescent="0.25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10"/>
    </row>
    <row r="128" spans="1:11" x14ac:dyDescent="0.25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10"/>
    </row>
    <row r="129" spans="1:11" x14ac:dyDescent="0.25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2"/>
    </row>
  </sheetData>
  <mergeCells count="10">
    <mergeCell ref="A74:J74"/>
    <mergeCell ref="A76:J76"/>
    <mergeCell ref="A3:A4"/>
    <mergeCell ref="A22:J22"/>
    <mergeCell ref="A26:A27"/>
    <mergeCell ref="A71:J71"/>
    <mergeCell ref="A72:J72"/>
    <mergeCell ref="A45:J45"/>
    <mergeCell ref="A49:A50"/>
    <mergeCell ref="A68:J68"/>
  </mergeCells>
  <conditionalFormatting sqref="K5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6:K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83067027256E4CA6BB0A7FAF625984" ma:contentTypeVersion="13" ma:contentTypeDescription="Ein neues Dokument erstellen." ma:contentTypeScope="" ma:versionID="482b1abafd2dbaec319435ef67b8c626">
  <xsd:schema xmlns:xsd="http://www.w3.org/2001/XMLSchema" xmlns:xs="http://www.w3.org/2001/XMLSchema" xmlns:p="http://schemas.microsoft.com/office/2006/metadata/properties" xmlns:ns2="739f66d3-339b-4d17-ac9d-2a47810c9058" xmlns:ns3="063a15c9-5904-4b89-88a6-281987366ba2" targetNamespace="http://schemas.microsoft.com/office/2006/metadata/properties" ma:root="true" ma:fieldsID="34860103cce5a94b10bb8291eb71d87c" ns2:_="" ns3:_="">
    <xsd:import namespace="739f66d3-339b-4d17-ac9d-2a47810c9058"/>
    <xsd:import namespace="063a15c9-5904-4b89-88a6-281987366b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f66d3-339b-4d17-ac9d-2a47810c9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a15c9-5904-4b89-88a6-281987366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751ae9a-ed48-4b83-8661-d7ff1338b2c2}" ma:internalName="TaxCatchAll" ma:showField="CatchAllData" ma:web="063a15c9-5904-4b89-88a6-281987366b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9f66d3-339b-4d17-ac9d-2a47810c9058">
      <Terms xmlns="http://schemas.microsoft.com/office/infopath/2007/PartnerControls"/>
    </lcf76f155ced4ddcb4097134ff3c332f>
    <TaxCatchAll xmlns="063a15c9-5904-4b89-88a6-281987366ba2" xsi:nil="true"/>
  </documentManagement>
</p:properties>
</file>

<file path=customXml/itemProps1.xml><?xml version="1.0" encoding="utf-8"?>
<ds:datastoreItem xmlns:ds="http://schemas.openxmlformats.org/officeDocument/2006/customXml" ds:itemID="{A4A030E4-273C-4DC3-AAB2-A4386062FF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9f66d3-339b-4d17-ac9d-2a47810c9058"/>
    <ds:schemaRef ds:uri="063a15c9-5904-4b89-88a6-281987366b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6D56EF-6811-444C-90C1-78C9258E89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CC6E8D-C3B9-4E2B-B578-08A15F49A23D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063a15c9-5904-4b89-88a6-281987366ba2"/>
    <ds:schemaRef ds:uri="739f66d3-339b-4d17-ac9d-2a47810c90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BaitLamina_alle_Gruppen</vt:lpstr>
      <vt:lpstr>BL_Gruppe1</vt:lpstr>
      <vt:lpstr>BL_Gruppe2</vt:lpstr>
      <vt:lpstr>BL_Gruppe3</vt:lpstr>
      <vt:lpstr>BL_Gruppe4</vt:lpstr>
      <vt:lpstr>BL_Gruppe5</vt:lpstr>
      <vt:lpstr>BL_Gruppe6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Campiche</dc:creator>
  <cp:keywords/>
  <dc:description/>
  <cp:lastModifiedBy>Kraft Julian (kraftjul)</cp:lastModifiedBy>
  <cp:revision/>
  <dcterms:created xsi:type="dcterms:W3CDTF">2011-04-07T11:16:13Z</dcterms:created>
  <dcterms:modified xsi:type="dcterms:W3CDTF">2023-11-12T20:34:57Z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0x0101002A83067027256E4CA6BB0A7FAF625984</vt:lpwstr>
  </property>
  <property fmtid="{D5CDD505-2E9C-101B-9397-08002B2CF9AE}" pid="3" name="MSIP_Label_10d9bad3-6dac-4e9a-89a3-89f3b8d247b2_Enabled">
    <vt:lpwstr>true</vt:lpwstr>
  </property>
  <property fmtid="{D5CDD505-2E9C-101B-9397-08002B2CF9AE}" pid="4" name="MSIP_Label_10d9bad3-6dac-4e9a-89a3-89f3b8d247b2_SetDate">
    <vt:lpwstr>2021-09-14T15:16:31Z</vt:lpwstr>
  </property>
  <property fmtid="{D5CDD505-2E9C-101B-9397-08002B2CF9AE}" pid="5" name="MSIP_Label_10d9bad3-6dac-4e9a-89a3-89f3b8d247b2_Method">
    <vt:lpwstr>Standard</vt:lpwstr>
  </property>
  <property fmtid="{D5CDD505-2E9C-101B-9397-08002B2CF9AE}" pid="6" name="MSIP_Label_10d9bad3-6dac-4e9a-89a3-89f3b8d247b2_Name">
    <vt:lpwstr>10d9bad3-6dac-4e9a-89a3-89f3b8d247b2</vt:lpwstr>
  </property>
  <property fmtid="{D5CDD505-2E9C-101B-9397-08002B2CF9AE}" pid="7" name="MSIP_Label_10d9bad3-6dac-4e9a-89a3-89f3b8d247b2_SiteId">
    <vt:lpwstr>5d1a9f9d-201f-4a10-b983-451cf65cbc1e</vt:lpwstr>
  </property>
  <property fmtid="{D5CDD505-2E9C-101B-9397-08002B2CF9AE}" pid="8" name="MSIP_Label_10d9bad3-6dac-4e9a-89a3-89f3b8d247b2_ActionId">
    <vt:lpwstr>299e3720-7017-443a-b726-463f0aba9780</vt:lpwstr>
  </property>
  <property fmtid="{D5CDD505-2E9C-101B-9397-08002B2CF9AE}" pid="9" name="MSIP_Label_10d9bad3-6dac-4e9a-89a3-89f3b8d247b2_ContentBits">
    <vt:lpwstr>0</vt:lpwstr>
  </property>
  <property fmtid="{D5CDD505-2E9C-101B-9397-08002B2CF9AE}" pid="10" name="MediaServiceImageTags">
    <vt:lpwstr/>
  </property>
</Properties>
</file>