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ulian Powers\Desktop\Pressure PIV\V6\data\tunnel\"/>
    </mc:Choice>
  </mc:AlternateContent>
  <xr:revisionPtr revIDLastSave="0" documentId="13_ncr:1_{C4DB3BEF-E95B-4B33-8131-3CDD42B8C2A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<sst xmlns="http://schemas.openxmlformats.org/spreadsheetml/2006/main" count="8" uniqueCount="6">
  <si>
    <t>theta</t>
  </si>
  <si>
    <t>P_raw</t>
  </si>
  <si>
    <t>theta_raw</t>
  </si>
  <si>
    <t>Cp</t>
  </si>
  <si>
    <t>theta [deg]</t>
  </si>
  <si>
    <t>Cp (Norberg, Re =8000)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</si>
</sst>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Sheet1!$G$2:$G$42</c:f>
              <c:numCache>
                <c:formatCode>General</c:formatCode>
                <c:ptCount val="41"/>
                <c:pt idx="0">
                  <c:v>-12.899999999999991</c:v>
                </c:pt>
                <c:pt idx="1">
                  <c:v>-10.200000000000003</c:v>
                </c:pt>
                <c:pt idx="2">
                  <c:v>-7.2000000000000028</c:v>
                </c:pt>
                <c:pt idx="3">
                  <c:v>-4.0999999999999943</c:v>
                </c:pt>
                <c:pt idx="4">
                  <c:v>0</c:v>
                </c:pt>
                <c:pt idx="5">
                  <c:v>2.5</c:v>
                </c:pt>
                <c:pt idx="6">
                  <c:v>6.2999999999999972</c:v>
                </c:pt>
                <c:pt idx="7">
                  <c:v>10.700000000000003</c:v>
                </c:pt>
                <c:pt idx="8">
                  <c:v>12.300000000000004</c:v>
                </c:pt>
                <c:pt idx="9">
                  <c:v>17</c:v>
                </c:pt>
                <c:pt idx="10">
                  <c:v>21.800000000000004</c:v>
                </c:pt>
                <c:pt idx="11">
                  <c:v>23.900000000000006</c:v>
                </c:pt>
                <c:pt idx="12">
                  <c:v>25.200000000000003</c:v>
                </c:pt>
                <c:pt idx="13">
                  <c:v>29.900000000000006</c:v>
                </c:pt>
                <c:pt idx="14">
                  <c:v>33.300000000000004</c:v>
                </c:pt>
                <c:pt idx="15">
                  <c:v>36.700000000000003</c:v>
                </c:pt>
                <c:pt idx="16">
                  <c:v>42.7</c:v>
                </c:pt>
                <c:pt idx="17">
                  <c:v>47.900000000000006</c:v>
                </c:pt>
                <c:pt idx="18">
                  <c:v>53.7</c:v>
                </c:pt>
                <c:pt idx="19">
                  <c:v>59.1</c:v>
                </c:pt>
                <c:pt idx="20">
                  <c:v>63.2</c:v>
                </c:pt>
                <c:pt idx="21">
                  <c:v>68.600000000000009</c:v>
                </c:pt>
                <c:pt idx="22">
                  <c:v>73.2</c:v>
                </c:pt>
                <c:pt idx="23">
                  <c:v>78.5</c:v>
                </c:pt>
                <c:pt idx="24">
                  <c:v>83.8</c:v>
                </c:pt>
                <c:pt idx="25">
                  <c:v>89.2</c:v>
                </c:pt>
                <c:pt idx="26">
                  <c:v>93.300000000000011</c:v>
                </c:pt>
                <c:pt idx="27">
                  <c:v>99.1</c:v>
                </c:pt>
                <c:pt idx="28">
                  <c:v>104.2</c:v>
                </c:pt>
                <c:pt idx="29">
                  <c:v>110.30000000000001</c:v>
                </c:pt>
                <c:pt idx="30">
                  <c:v>114.7</c:v>
                </c:pt>
                <c:pt idx="31">
                  <c:v>118.4</c:v>
                </c:pt>
                <c:pt idx="32">
                  <c:v>124.6</c:v>
                </c:pt>
                <c:pt idx="33">
                  <c:v>130.19999999999999</c:v>
                </c:pt>
                <c:pt idx="34">
                  <c:v>136.80000000000001</c:v>
                </c:pt>
                <c:pt idx="35">
                  <c:v>140</c:v>
                </c:pt>
                <c:pt idx="36">
                  <c:v>146.5</c:v>
                </c:pt>
                <c:pt idx="37">
                  <c:v>151.10000000000002</c:v>
                </c:pt>
                <c:pt idx="38">
                  <c:v>153.60000000000002</c:v>
                </c:pt>
                <c:pt idx="39">
                  <c:v>159.5</c:v>
                </c:pt>
                <c:pt idx="40">
                  <c:v>162.69999999999999</c:v>
                </c:pt>
              </c:numCache>
            </c:numRef>
          </c:xVal>
          <c:yVal>
            <c:numRef>
              <c:f>Sheet1!$H$2:$H$42</c:f>
              <c:numCache>
                <c:formatCode>General</c:formatCode>
                <c:ptCount val="41"/>
                <c:pt idx="0">
                  <c:v>0.92045454545454541</c:v>
                </c:pt>
                <c:pt idx="1">
                  <c:v>0.94318181818181812</c:v>
                </c:pt>
                <c:pt idx="2">
                  <c:v>0.96590909090909083</c:v>
                </c:pt>
                <c:pt idx="3">
                  <c:v>0.98863636363636365</c:v>
                </c:pt>
                <c:pt idx="4">
                  <c:v>0.98863636363636365</c:v>
                </c:pt>
                <c:pt idx="5">
                  <c:v>0.98863636363636365</c:v>
                </c:pt>
                <c:pt idx="6">
                  <c:v>0.94318181818181812</c:v>
                </c:pt>
                <c:pt idx="7">
                  <c:v>0.90909090909090906</c:v>
                </c:pt>
                <c:pt idx="8">
                  <c:v>0.87499999999999989</c:v>
                </c:pt>
                <c:pt idx="9">
                  <c:v>0.78409090909090895</c:v>
                </c:pt>
                <c:pt idx="10">
                  <c:v>0.67045454545454541</c:v>
                </c:pt>
                <c:pt idx="11">
                  <c:v>0.60227272727272718</c:v>
                </c:pt>
                <c:pt idx="12">
                  <c:v>0.56818181818181812</c:v>
                </c:pt>
                <c:pt idx="13">
                  <c:v>0.40909090909090917</c:v>
                </c:pt>
                <c:pt idx="14">
                  <c:v>0.29545454545454541</c:v>
                </c:pt>
                <c:pt idx="15">
                  <c:v>0.18181818181818182</c:v>
                </c:pt>
                <c:pt idx="16">
                  <c:v>-4.5454545454545366E-2</c:v>
                </c:pt>
                <c:pt idx="17">
                  <c:v>-0.20454545454545445</c:v>
                </c:pt>
                <c:pt idx="18">
                  <c:v>-0.37499999999999989</c:v>
                </c:pt>
                <c:pt idx="19">
                  <c:v>-0.47727272727272713</c:v>
                </c:pt>
                <c:pt idx="20">
                  <c:v>-0.5227272727272726</c:v>
                </c:pt>
                <c:pt idx="21">
                  <c:v>-0.51136363636363624</c:v>
                </c:pt>
                <c:pt idx="22">
                  <c:v>-0.42045454545454536</c:v>
                </c:pt>
                <c:pt idx="23">
                  <c:v>-0.37499999999999989</c:v>
                </c:pt>
                <c:pt idx="24">
                  <c:v>-0.34090909090909077</c:v>
                </c:pt>
                <c:pt idx="25">
                  <c:v>-0.32954545454545442</c:v>
                </c:pt>
                <c:pt idx="26">
                  <c:v>-0.32954545454545442</c:v>
                </c:pt>
                <c:pt idx="27">
                  <c:v>-0.32954545454545442</c:v>
                </c:pt>
                <c:pt idx="28">
                  <c:v>-0.32954545454545442</c:v>
                </c:pt>
                <c:pt idx="29">
                  <c:v>-0.32954545454545442</c:v>
                </c:pt>
                <c:pt idx="30">
                  <c:v>-0.34090909090909077</c:v>
                </c:pt>
                <c:pt idx="31">
                  <c:v>-0.34090909090909077</c:v>
                </c:pt>
                <c:pt idx="32">
                  <c:v>-0.35227272727272718</c:v>
                </c:pt>
                <c:pt idx="33">
                  <c:v>-0.36363636363636354</c:v>
                </c:pt>
                <c:pt idx="34">
                  <c:v>-0.36363636363636354</c:v>
                </c:pt>
                <c:pt idx="35">
                  <c:v>-0.36363636363636354</c:v>
                </c:pt>
                <c:pt idx="36">
                  <c:v>-0.36363636363636354</c:v>
                </c:pt>
                <c:pt idx="37">
                  <c:v>-0.36363636363636354</c:v>
                </c:pt>
                <c:pt idx="38">
                  <c:v>-0.36363636363636354</c:v>
                </c:pt>
                <c:pt idx="39">
                  <c:v>-0.35227272727272718</c:v>
                </c:pt>
                <c:pt idx="40">
                  <c:v>-0.34090909090909077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4-4744-9B97-8F7C34A0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33823"/>
        <c:axId val="1416734303"/>
      </c:scatterChart>
      <c:valAx>
        <c:axId val="14167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34303"/>
        <c:crosses val="autoZero"/>
        <c:crossBetween val="midCat"/>
      </c:valAx>
      <c:valAx>
        <c:axId val="14167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568324</xdr:colOff>
      <xdr:row>0</xdr:row>
      <xdr:rowOff>152400</xdr:rowOff>
    </xdr:from>
    <xdr:to>
      <xdr:col>24</xdr:col>
      <xdr:colOff>38099</xdr:colOff>
      <xdr:row>23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C1021A-0734-81BF-F201-8BFA2A846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M28" sqref="M28"/>
    </sheetView>
  </sheetViews>
  <sheetFormatPr defaultRowHeight="14.5" x14ac:dyDescent="0.35"/>
  <sheetData>
    <row r="1" spans="1:11" x14ac:dyDescent="0.35">
      <c r="A1" t="s">
        <v>2</v>
      </c>
      <c r="B1" t="s">
        <v>1</v>
      </c>
      <c r="D1" t="s">
        <v>0</v>
      </c>
      <c r="E1" t="s">
        <v>3</v>
      </c>
      <c r="G1" t="s">
        <v>0</v>
      </c>
      <c r="H1" t="s">
        <v>3</v>
      </c>
      <c r="J1" t="s">
        <v>4</v>
      </c>
      <c r="K1" t="s">
        <v>5</v>
      </c>
    </row>
    <row r="2" spans="1:11" x14ac:dyDescent="0.35">
      <c r="A2">
        <v>86.1</v>
      </c>
      <c r="B2">
        <v>1.5</v>
      </c>
      <c r="D2">
        <f>A2</f>
        <v>86.1</v>
      </c>
      <c r="E2">
        <f>(B2-0.69)/(1.57-0.69)</f>
        <v>0.92045454545454541</v>
      </c>
      <c r="G2">
        <f>-(D2-73.2)</f>
        <v>-12.899999999999991</v>
      </c>
      <c r="H2">
        <f>E2</f>
        <v>0.92045454545454541</v>
      </c>
      <c r="J2">
        <v>0</v>
      </c>
      <c r="K2">
        <v>1</v>
      </c>
    </row>
    <row r="3" spans="1:11" x14ac:dyDescent="0.35">
      <c r="A3">
        <v>83.4</v>
      </c>
      <c r="B3">
        <v>1.52</v>
      </c>
      <c r="D3">
        <f t="shared" ref="D3:D24" si="0">A3</f>
        <v>83.4</v>
      </c>
      <c r="E3">
        <f t="shared" ref="E3:E42" si="1">(B3-0.69)/(1.57-0.69)</f>
        <v>0.94318181818181812</v>
      </c>
      <c r="G3">
        <f t="shared" ref="G3:G42" si="2">-(D3-73.2)</f>
        <v>-10.200000000000003</v>
      </c>
      <c r="H3">
        <f t="shared" ref="H3:H42" si="3">E3</f>
        <v>0.94318181818181812</v>
      </c>
      <c r="J3">
        <v>6.1944444440000002</v>
      </c>
      <c r="K3">
        <v>0.97069075849999997</v>
      </c>
    </row>
    <row r="4" spans="1:11" x14ac:dyDescent="0.35">
      <c r="A4">
        <v>80.400000000000006</v>
      </c>
      <c r="B4">
        <v>1.54</v>
      </c>
      <c r="D4">
        <f t="shared" si="0"/>
        <v>80.400000000000006</v>
      </c>
      <c r="E4">
        <f t="shared" si="1"/>
        <v>0.96590909090909083</v>
      </c>
      <c r="G4">
        <f t="shared" si="2"/>
        <v>-7.2000000000000028</v>
      </c>
      <c r="H4">
        <f t="shared" si="3"/>
        <v>0.96590909090909083</v>
      </c>
      <c r="J4">
        <v>11.94419886</v>
      </c>
      <c r="K4">
        <v>0.87815315959999996</v>
      </c>
    </row>
    <row r="5" spans="1:11" x14ac:dyDescent="0.35">
      <c r="A5">
        <v>77.3</v>
      </c>
      <c r="B5">
        <v>1.56</v>
      </c>
      <c r="D5">
        <f t="shared" si="0"/>
        <v>77.3</v>
      </c>
      <c r="E5">
        <f t="shared" si="1"/>
        <v>0.98863636363636365</v>
      </c>
      <c r="G5">
        <f t="shared" si="2"/>
        <v>-4.0999999999999943</v>
      </c>
      <c r="H5">
        <f t="shared" si="3"/>
        <v>0.98863636363636365</v>
      </c>
      <c r="J5">
        <v>17.707402999999999</v>
      </c>
      <c r="K5">
        <v>0.70942912719999995</v>
      </c>
    </row>
    <row r="6" spans="1:11" x14ac:dyDescent="0.35">
      <c r="A6">
        <v>73.2</v>
      </c>
      <c r="B6">
        <v>1.56</v>
      </c>
      <c r="D6">
        <f t="shared" si="0"/>
        <v>73.2</v>
      </c>
      <c r="E6">
        <f t="shared" si="1"/>
        <v>0.98863636363636365</v>
      </c>
      <c r="G6">
        <f t="shared" si="2"/>
        <v>0</v>
      </c>
      <c r="H6">
        <f t="shared" si="3"/>
        <v>0.98863636363636365</v>
      </c>
      <c r="J6">
        <v>23.591654599999998</v>
      </c>
      <c r="K6">
        <v>0.4970067842</v>
      </c>
    </row>
    <row r="7" spans="1:11" x14ac:dyDescent="0.35">
      <c r="A7">
        <v>70.7</v>
      </c>
      <c r="B7">
        <v>1.56</v>
      </c>
      <c r="D7">
        <f t="shared" si="0"/>
        <v>70.7</v>
      </c>
      <c r="E7">
        <f t="shared" si="1"/>
        <v>0.98863636363636365</v>
      </c>
      <c r="G7">
        <f t="shared" si="2"/>
        <v>2.5</v>
      </c>
      <c r="H7">
        <f t="shared" si="3"/>
        <v>0.98863636363636365</v>
      </c>
      <c r="J7">
        <v>29.559966930000002</v>
      </c>
      <c r="K7">
        <v>0.225677405</v>
      </c>
    </row>
    <row r="8" spans="1:11" x14ac:dyDescent="0.35">
      <c r="A8">
        <v>66.900000000000006</v>
      </c>
      <c r="B8">
        <v>1.52</v>
      </c>
      <c r="D8">
        <f t="shared" si="0"/>
        <v>66.900000000000006</v>
      </c>
      <c r="E8">
        <f t="shared" si="1"/>
        <v>0.94318181818181812</v>
      </c>
      <c r="G8">
        <f t="shared" si="2"/>
        <v>6.2999999999999972</v>
      </c>
      <c r="H8">
        <f t="shared" si="3"/>
        <v>0.94318181818181812</v>
      </c>
      <c r="J8">
        <v>35.234066689999999</v>
      </c>
      <c r="K8">
        <v>-6.9750307289999994E-2</v>
      </c>
    </row>
    <row r="9" spans="1:11" x14ac:dyDescent="0.35">
      <c r="A9">
        <v>62.5</v>
      </c>
      <c r="B9">
        <v>1.49</v>
      </c>
      <c r="D9">
        <f t="shared" si="0"/>
        <v>62.5</v>
      </c>
      <c r="E9">
        <f t="shared" si="1"/>
        <v>0.90909090909090906</v>
      </c>
      <c r="G9">
        <f t="shared" si="2"/>
        <v>10.700000000000003</v>
      </c>
      <c r="H9">
        <f t="shared" si="3"/>
        <v>0.90909090909090906</v>
      </c>
      <c r="J9">
        <v>41.076287919999999</v>
      </c>
      <c r="K9">
        <v>-0.36696308129999999</v>
      </c>
    </row>
    <row r="10" spans="1:11" x14ac:dyDescent="0.35">
      <c r="A10">
        <v>60.9</v>
      </c>
      <c r="B10">
        <v>1.46</v>
      </c>
      <c r="D10">
        <f t="shared" si="0"/>
        <v>60.9</v>
      </c>
      <c r="E10">
        <f t="shared" si="1"/>
        <v>0.87499999999999989</v>
      </c>
      <c r="G10">
        <f t="shared" si="2"/>
        <v>12.300000000000004</v>
      </c>
      <c r="H10">
        <f t="shared" si="3"/>
        <v>0.87499999999999989</v>
      </c>
      <c r="J10">
        <v>46.960539519999998</v>
      </c>
      <c r="K10">
        <v>-0.67042357119999996</v>
      </c>
    </row>
    <row r="11" spans="1:11" x14ac:dyDescent="0.35">
      <c r="A11">
        <v>56.2</v>
      </c>
      <c r="B11">
        <v>1.38</v>
      </c>
      <c r="D11">
        <f t="shared" si="0"/>
        <v>56.2</v>
      </c>
      <c r="E11">
        <f t="shared" si="1"/>
        <v>0.78409090909090895</v>
      </c>
      <c r="G11">
        <f t="shared" si="2"/>
        <v>17</v>
      </c>
      <c r="H11">
        <f t="shared" si="3"/>
        <v>0.78409090909090895</v>
      </c>
      <c r="J11">
        <v>52.760730379999998</v>
      </c>
      <c r="K11">
        <v>-0.92300980259999998</v>
      </c>
    </row>
    <row r="12" spans="1:11" x14ac:dyDescent="0.35">
      <c r="A12">
        <v>51.4</v>
      </c>
      <c r="B12">
        <v>1.28</v>
      </c>
      <c r="D12">
        <f t="shared" si="0"/>
        <v>51.4</v>
      </c>
      <c r="E12">
        <f t="shared" si="1"/>
        <v>0.67045454545454541</v>
      </c>
      <c r="G12">
        <f t="shared" si="2"/>
        <v>21.800000000000004</v>
      </c>
      <c r="H12">
        <f t="shared" si="3"/>
        <v>0.67045454545454541</v>
      </c>
      <c r="J12">
        <v>58.687012350000003</v>
      </c>
      <c r="K12">
        <v>-1.1166889980000001</v>
      </c>
    </row>
    <row r="13" spans="1:11" x14ac:dyDescent="0.35">
      <c r="A13">
        <v>49.3</v>
      </c>
      <c r="B13">
        <v>1.22</v>
      </c>
      <c r="D13">
        <f t="shared" si="0"/>
        <v>49.3</v>
      </c>
      <c r="E13">
        <f t="shared" si="1"/>
        <v>0.60227272727272718</v>
      </c>
      <c r="G13">
        <f t="shared" si="2"/>
        <v>23.900000000000006</v>
      </c>
      <c r="H13">
        <f t="shared" si="3"/>
        <v>0.60227272727272718</v>
      </c>
      <c r="J13">
        <v>64.403142470000006</v>
      </c>
      <c r="K13">
        <v>-1.222007638</v>
      </c>
    </row>
    <row r="14" spans="1:11" x14ac:dyDescent="0.35">
      <c r="A14">
        <v>48</v>
      </c>
      <c r="B14">
        <v>1.19</v>
      </c>
      <c r="D14">
        <f t="shared" si="0"/>
        <v>48</v>
      </c>
      <c r="E14">
        <f t="shared" si="1"/>
        <v>0.56818181818181812</v>
      </c>
      <c r="G14">
        <f t="shared" si="2"/>
        <v>25.200000000000003</v>
      </c>
      <c r="H14">
        <f t="shared" si="3"/>
        <v>0.56818181818181812</v>
      </c>
      <c r="J14">
        <v>70.203333330000007</v>
      </c>
      <c r="K14">
        <v>-1.2657416500000001</v>
      </c>
    </row>
    <row r="15" spans="1:11" x14ac:dyDescent="0.35">
      <c r="A15">
        <v>43.3</v>
      </c>
      <c r="B15">
        <v>1.05</v>
      </c>
      <c r="D15">
        <f t="shared" si="0"/>
        <v>43.3</v>
      </c>
      <c r="E15">
        <f t="shared" si="1"/>
        <v>0.40909090909090917</v>
      </c>
      <c r="G15">
        <f t="shared" si="2"/>
        <v>29.900000000000006</v>
      </c>
      <c r="H15">
        <f t="shared" si="3"/>
        <v>0.40909090909090917</v>
      </c>
      <c r="J15">
        <v>75.961493820000001</v>
      </c>
      <c r="K15">
        <v>-1.205049552</v>
      </c>
    </row>
    <row r="16" spans="1:11" x14ac:dyDescent="0.35">
      <c r="A16">
        <v>39.9</v>
      </c>
      <c r="B16">
        <v>0.95</v>
      </c>
      <c r="D16">
        <f t="shared" si="0"/>
        <v>39.9</v>
      </c>
      <c r="E16">
        <f t="shared" si="1"/>
        <v>0.29545454545454541</v>
      </c>
      <c r="G16">
        <f t="shared" si="2"/>
        <v>33.300000000000004</v>
      </c>
      <c r="H16">
        <f t="shared" si="3"/>
        <v>0.29545454545454541</v>
      </c>
      <c r="J16">
        <v>81.803715049999994</v>
      </c>
      <c r="K16">
        <v>-1.1175815280000001</v>
      </c>
    </row>
    <row r="17" spans="1:11" x14ac:dyDescent="0.35">
      <c r="A17">
        <v>36.5</v>
      </c>
      <c r="B17">
        <v>0.85</v>
      </c>
      <c r="D17">
        <f t="shared" si="0"/>
        <v>36.5</v>
      </c>
      <c r="E17">
        <f t="shared" si="1"/>
        <v>0.18181818181818182</v>
      </c>
      <c r="G17">
        <f t="shared" si="2"/>
        <v>36.700000000000003</v>
      </c>
      <c r="H17">
        <f t="shared" si="3"/>
        <v>0.18181818181818182</v>
      </c>
      <c r="J17">
        <v>87.561875549999996</v>
      </c>
      <c r="K17">
        <v>-1.051534245</v>
      </c>
    </row>
    <row r="18" spans="1:11" x14ac:dyDescent="0.35">
      <c r="A18">
        <v>30.5</v>
      </c>
      <c r="B18">
        <v>0.65</v>
      </c>
      <c r="D18">
        <f t="shared" si="0"/>
        <v>30.5</v>
      </c>
      <c r="E18">
        <f t="shared" si="1"/>
        <v>-4.5454545454545366E-2</v>
      </c>
      <c r="G18">
        <f t="shared" si="2"/>
        <v>42.7</v>
      </c>
      <c r="H18">
        <f t="shared" si="3"/>
        <v>-4.5454545454545366E-2</v>
      </c>
      <c r="J18">
        <v>93.488157509999994</v>
      </c>
      <c r="K18">
        <v>-1.018510604</v>
      </c>
    </row>
    <row r="19" spans="1:11" x14ac:dyDescent="0.35">
      <c r="A19">
        <v>25.3</v>
      </c>
      <c r="B19">
        <v>0.51</v>
      </c>
      <c r="D19">
        <f t="shared" si="0"/>
        <v>25.3</v>
      </c>
      <c r="E19">
        <f t="shared" si="1"/>
        <v>-0.20454545454545445</v>
      </c>
      <c r="G19">
        <f t="shared" si="2"/>
        <v>47.900000000000006</v>
      </c>
      <c r="H19">
        <f t="shared" si="3"/>
        <v>-0.20454545454545445</v>
      </c>
      <c r="J19">
        <v>99.414439479999999</v>
      </c>
      <c r="K19">
        <v>-1.001552518</v>
      </c>
    </row>
    <row r="20" spans="1:11" x14ac:dyDescent="0.35">
      <c r="A20">
        <v>19.5</v>
      </c>
      <c r="B20">
        <v>0.36</v>
      </c>
      <c r="D20">
        <f t="shared" si="0"/>
        <v>19.5</v>
      </c>
      <c r="E20">
        <f t="shared" si="1"/>
        <v>-0.37499999999999989</v>
      </c>
      <c r="G20">
        <f t="shared" si="2"/>
        <v>53.7</v>
      </c>
      <c r="H20">
        <f t="shared" si="3"/>
        <v>-0.37499999999999989</v>
      </c>
      <c r="J20">
        <v>105.1726</v>
      </c>
      <c r="K20">
        <v>-1.0033375790000001</v>
      </c>
    </row>
    <row r="21" spans="1:11" x14ac:dyDescent="0.35">
      <c r="A21">
        <v>14.1</v>
      </c>
      <c r="B21">
        <v>0.27</v>
      </c>
      <c r="D21">
        <f t="shared" si="0"/>
        <v>14.1</v>
      </c>
      <c r="E21">
        <f t="shared" si="1"/>
        <v>-0.47727272727272713</v>
      </c>
      <c r="G21">
        <f t="shared" si="2"/>
        <v>59.1</v>
      </c>
      <c r="H21">
        <f t="shared" si="3"/>
        <v>-0.47727272727272713</v>
      </c>
      <c r="J21">
        <v>110.93076050000001</v>
      </c>
      <c r="K21">
        <v>-1.010477826</v>
      </c>
    </row>
    <row r="22" spans="1:11" x14ac:dyDescent="0.35">
      <c r="A22">
        <v>10</v>
      </c>
      <c r="B22">
        <v>0.23</v>
      </c>
      <c r="D22">
        <f t="shared" si="0"/>
        <v>10</v>
      </c>
      <c r="E22">
        <f t="shared" si="1"/>
        <v>-0.5227272727272726</v>
      </c>
      <c r="G22">
        <f t="shared" si="2"/>
        <v>63.2</v>
      </c>
      <c r="H22">
        <f t="shared" si="3"/>
        <v>-0.5227272727272726</v>
      </c>
      <c r="J22">
        <v>116.8150121</v>
      </c>
      <c r="K22">
        <v>-1.018510604</v>
      </c>
    </row>
    <row r="23" spans="1:11" x14ac:dyDescent="0.35">
      <c r="A23">
        <v>4.5999999999999996</v>
      </c>
      <c r="B23">
        <v>0.24</v>
      </c>
      <c r="D23">
        <f t="shared" si="0"/>
        <v>4.5999999999999996</v>
      </c>
      <c r="E23">
        <f t="shared" si="1"/>
        <v>-0.51136363636363624</v>
      </c>
      <c r="G23">
        <f t="shared" si="2"/>
        <v>68.600000000000009</v>
      </c>
      <c r="H23">
        <f t="shared" si="3"/>
        <v>-0.51136363636363624</v>
      </c>
      <c r="J23">
        <v>122.6992637</v>
      </c>
      <c r="K23">
        <v>-1.017618073</v>
      </c>
    </row>
    <row r="24" spans="1:11" x14ac:dyDescent="0.35">
      <c r="A24">
        <v>0</v>
      </c>
      <c r="B24">
        <v>0.32</v>
      </c>
      <c r="D24">
        <f t="shared" si="0"/>
        <v>0</v>
      </c>
      <c r="E24">
        <f t="shared" si="1"/>
        <v>-0.42045454545454536</v>
      </c>
      <c r="G24">
        <f t="shared" si="2"/>
        <v>73.2</v>
      </c>
      <c r="H24">
        <f t="shared" si="3"/>
        <v>-0.42045454545454536</v>
      </c>
      <c r="J24">
        <v>128.49945450000001</v>
      </c>
      <c r="K24">
        <v>-1.0167255420000001</v>
      </c>
    </row>
    <row r="25" spans="1:11" x14ac:dyDescent="0.35">
      <c r="A25">
        <v>5.3</v>
      </c>
      <c r="B25">
        <v>0.36</v>
      </c>
      <c r="D25">
        <f>-A25</f>
        <v>-5.3</v>
      </c>
      <c r="E25">
        <f t="shared" si="1"/>
        <v>-0.37499999999999989</v>
      </c>
      <c r="G25">
        <f t="shared" si="2"/>
        <v>78.5</v>
      </c>
      <c r="H25">
        <f t="shared" si="3"/>
        <v>-0.37499999999999989</v>
      </c>
      <c r="J25">
        <v>134.25761499999999</v>
      </c>
      <c r="K25">
        <v>-1.017618073</v>
      </c>
    </row>
    <row r="26" spans="1:11" x14ac:dyDescent="0.35">
      <c r="A26">
        <v>10.6</v>
      </c>
      <c r="B26">
        <v>0.39</v>
      </c>
      <c r="D26">
        <f t="shared" ref="D26:D42" si="4">-A26</f>
        <v>-10.6</v>
      </c>
      <c r="E26">
        <f t="shared" si="1"/>
        <v>-0.34090909090909077</v>
      </c>
      <c r="G26">
        <f t="shared" si="2"/>
        <v>83.8</v>
      </c>
      <c r="H26">
        <f t="shared" si="3"/>
        <v>-0.34090909090909077</v>
      </c>
      <c r="J26">
        <v>140.183897</v>
      </c>
      <c r="K26">
        <v>-1.017618073</v>
      </c>
    </row>
    <row r="27" spans="1:11" x14ac:dyDescent="0.35">
      <c r="A27">
        <v>16</v>
      </c>
      <c r="B27">
        <v>0.4</v>
      </c>
      <c r="D27">
        <f t="shared" si="4"/>
        <v>-16</v>
      </c>
      <c r="E27">
        <f t="shared" si="1"/>
        <v>-0.32954545454545442</v>
      </c>
      <c r="G27">
        <f t="shared" si="2"/>
        <v>89.2</v>
      </c>
      <c r="H27">
        <f t="shared" si="3"/>
        <v>-0.32954545454545442</v>
      </c>
      <c r="J27">
        <v>145.9420575</v>
      </c>
      <c r="K27">
        <v>-1.034576159</v>
      </c>
    </row>
    <row r="28" spans="1:11" x14ac:dyDescent="0.35">
      <c r="A28">
        <v>20.100000000000001</v>
      </c>
      <c r="B28">
        <v>0.4</v>
      </c>
      <c r="D28">
        <f t="shared" si="4"/>
        <v>-20.100000000000001</v>
      </c>
      <c r="E28">
        <f t="shared" si="1"/>
        <v>-0.32954545454545442</v>
      </c>
      <c r="G28">
        <f t="shared" si="2"/>
        <v>93.300000000000011</v>
      </c>
      <c r="H28">
        <f t="shared" si="3"/>
        <v>-0.32954545454545442</v>
      </c>
      <c r="J28">
        <v>151.8263091</v>
      </c>
      <c r="K28">
        <v>-1.034576159</v>
      </c>
    </row>
    <row r="29" spans="1:11" x14ac:dyDescent="0.35">
      <c r="A29">
        <v>25.9</v>
      </c>
      <c r="B29">
        <v>0.4</v>
      </c>
      <c r="D29">
        <f t="shared" si="4"/>
        <v>-25.9</v>
      </c>
      <c r="E29">
        <f t="shared" si="1"/>
        <v>-0.32954545454545442</v>
      </c>
      <c r="G29">
        <f t="shared" si="2"/>
        <v>99.1</v>
      </c>
      <c r="H29">
        <f t="shared" si="3"/>
        <v>-0.32954545454545442</v>
      </c>
      <c r="J29">
        <v>157.6264999</v>
      </c>
      <c r="K29">
        <v>-1.0488566530000001</v>
      </c>
    </row>
    <row r="30" spans="1:11" x14ac:dyDescent="0.35">
      <c r="A30">
        <v>31</v>
      </c>
      <c r="B30">
        <v>0.4</v>
      </c>
      <c r="D30">
        <f t="shared" si="4"/>
        <v>-31</v>
      </c>
      <c r="E30">
        <f t="shared" si="1"/>
        <v>-0.32954545454545442</v>
      </c>
      <c r="G30">
        <f t="shared" si="2"/>
        <v>104.2</v>
      </c>
      <c r="H30">
        <f t="shared" si="3"/>
        <v>-0.32954545454545442</v>
      </c>
      <c r="J30">
        <v>163.5107515</v>
      </c>
      <c r="K30">
        <v>-1.0524267759999999</v>
      </c>
    </row>
    <row r="31" spans="1:11" x14ac:dyDescent="0.35">
      <c r="A31">
        <v>37.1</v>
      </c>
      <c r="B31">
        <v>0.4</v>
      </c>
      <c r="D31">
        <f t="shared" si="4"/>
        <v>-37.1</v>
      </c>
      <c r="E31">
        <f t="shared" si="1"/>
        <v>-0.32954545454545442</v>
      </c>
      <c r="G31">
        <f t="shared" si="2"/>
        <v>110.30000000000001</v>
      </c>
      <c r="H31">
        <f t="shared" si="3"/>
        <v>-0.32954545454545442</v>
      </c>
      <c r="J31">
        <v>169.31094239999999</v>
      </c>
      <c r="K31">
        <v>-1.0595670230000001</v>
      </c>
    </row>
    <row r="32" spans="1:11" x14ac:dyDescent="0.35">
      <c r="A32">
        <v>41.5</v>
      </c>
      <c r="B32">
        <v>0.39</v>
      </c>
      <c r="D32">
        <f t="shared" si="4"/>
        <v>-41.5</v>
      </c>
      <c r="E32">
        <f t="shared" si="1"/>
        <v>-0.34090909090909077</v>
      </c>
      <c r="G32">
        <f t="shared" si="2"/>
        <v>114.7</v>
      </c>
      <c r="H32">
        <f t="shared" si="3"/>
        <v>-0.34090909090909077</v>
      </c>
      <c r="J32">
        <v>175.11113330000001</v>
      </c>
      <c r="K32">
        <v>-1.0604595539999999</v>
      </c>
    </row>
    <row r="33" spans="1:8" x14ac:dyDescent="0.35">
      <c r="A33">
        <v>45.2</v>
      </c>
      <c r="B33">
        <v>0.39</v>
      </c>
      <c r="D33">
        <f t="shared" si="4"/>
        <v>-45.2</v>
      </c>
      <c r="E33">
        <f t="shared" si="1"/>
        <v>-0.34090909090909077</v>
      </c>
      <c r="G33">
        <f t="shared" si="2"/>
        <v>118.4</v>
      </c>
      <c r="H33">
        <f t="shared" si="3"/>
        <v>-0.34090909090909077</v>
      </c>
    </row>
    <row r="34" spans="1:8" x14ac:dyDescent="0.35">
      <c r="A34">
        <v>51.4</v>
      </c>
      <c r="B34">
        <v>0.38</v>
      </c>
      <c r="D34">
        <f t="shared" si="4"/>
        <v>-51.4</v>
      </c>
      <c r="E34">
        <f t="shared" si="1"/>
        <v>-0.35227272727272718</v>
      </c>
      <c r="G34">
        <f t="shared" si="2"/>
        <v>124.6</v>
      </c>
      <c r="H34">
        <f t="shared" si="3"/>
        <v>-0.35227272727272718</v>
      </c>
    </row>
    <row r="35" spans="1:8" x14ac:dyDescent="0.35">
      <c r="A35">
        <v>57</v>
      </c>
      <c r="B35">
        <v>0.37</v>
      </c>
      <c r="D35">
        <f t="shared" si="4"/>
        <v>-57</v>
      </c>
      <c r="E35">
        <f t="shared" si="1"/>
        <v>-0.36363636363636354</v>
      </c>
      <c r="G35">
        <f t="shared" si="2"/>
        <v>130.19999999999999</v>
      </c>
      <c r="H35">
        <f t="shared" si="3"/>
        <v>-0.36363636363636354</v>
      </c>
    </row>
    <row r="36" spans="1:8" x14ac:dyDescent="0.35">
      <c r="A36">
        <v>63.6</v>
      </c>
      <c r="B36">
        <v>0.37</v>
      </c>
      <c r="D36">
        <f t="shared" si="4"/>
        <v>-63.6</v>
      </c>
      <c r="E36">
        <f t="shared" si="1"/>
        <v>-0.36363636363636354</v>
      </c>
      <c r="G36">
        <f t="shared" si="2"/>
        <v>136.80000000000001</v>
      </c>
      <c r="H36">
        <f t="shared" si="3"/>
        <v>-0.36363636363636354</v>
      </c>
    </row>
    <row r="37" spans="1:8" x14ac:dyDescent="0.35">
      <c r="A37">
        <v>66.8</v>
      </c>
      <c r="B37">
        <v>0.37</v>
      </c>
      <c r="D37">
        <f t="shared" si="4"/>
        <v>-66.8</v>
      </c>
      <c r="E37">
        <f t="shared" si="1"/>
        <v>-0.36363636363636354</v>
      </c>
      <c r="G37">
        <f t="shared" si="2"/>
        <v>140</v>
      </c>
      <c r="H37">
        <f t="shared" si="3"/>
        <v>-0.36363636363636354</v>
      </c>
    </row>
    <row r="38" spans="1:8" x14ac:dyDescent="0.35">
      <c r="A38">
        <v>73.3</v>
      </c>
      <c r="B38">
        <v>0.37</v>
      </c>
      <c r="D38">
        <f t="shared" si="4"/>
        <v>-73.3</v>
      </c>
      <c r="E38">
        <f t="shared" si="1"/>
        <v>-0.36363636363636354</v>
      </c>
      <c r="G38">
        <f t="shared" si="2"/>
        <v>146.5</v>
      </c>
      <c r="H38">
        <f t="shared" si="3"/>
        <v>-0.36363636363636354</v>
      </c>
    </row>
    <row r="39" spans="1:8" x14ac:dyDescent="0.35">
      <c r="A39">
        <v>77.900000000000006</v>
      </c>
      <c r="B39">
        <v>0.37</v>
      </c>
      <c r="D39">
        <f t="shared" si="4"/>
        <v>-77.900000000000006</v>
      </c>
      <c r="E39">
        <f t="shared" si="1"/>
        <v>-0.36363636363636354</v>
      </c>
      <c r="G39">
        <f t="shared" si="2"/>
        <v>151.10000000000002</v>
      </c>
      <c r="H39">
        <f t="shared" si="3"/>
        <v>-0.36363636363636354</v>
      </c>
    </row>
    <row r="40" spans="1:8" x14ac:dyDescent="0.35">
      <c r="A40">
        <v>80.400000000000006</v>
      </c>
      <c r="B40">
        <v>0.37</v>
      </c>
      <c r="D40">
        <f t="shared" si="4"/>
        <v>-80.400000000000006</v>
      </c>
      <c r="E40">
        <f t="shared" si="1"/>
        <v>-0.36363636363636354</v>
      </c>
      <c r="G40">
        <f t="shared" si="2"/>
        <v>153.60000000000002</v>
      </c>
      <c r="H40">
        <f t="shared" si="3"/>
        <v>-0.36363636363636354</v>
      </c>
    </row>
    <row r="41" spans="1:8" x14ac:dyDescent="0.35">
      <c r="A41">
        <v>86.3</v>
      </c>
      <c r="B41">
        <v>0.38</v>
      </c>
      <c r="D41">
        <f t="shared" si="4"/>
        <v>-86.3</v>
      </c>
      <c r="E41">
        <f t="shared" si="1"/>
        <v>-0.35227272727272718</v>
      </c>
      <c r="G41">
        <f t="shared" si="2"/>
        <v>159.5</v>
      </c>
      <c r="H41">
        <f t="shared" si="3"/>
        <v>-0.35227272727272718</v>
      </c>
    </row>
    <row r="42" spans="1:8" x14ac:dyDescent="0.35">
      <c r="A42">
        <v>89.5</v>
      </c>
      <c r="B42">
        <v>0.39</v>
      </c>
      <c r="D42">
        <f t="shared" si="4"/>
        <v>-89.5</v>
      </c>
      <c r="E42">
        <f t="shared" si="1"/>
        <v>-0.34090909090909077</v>
      </c>
      <c r="G42">
        <f t="shared" si="2"/>
        <v>162.69999999999999</v>
      </c>
      <c r="H42">
        <f t="shared" si="3"/>
        <v>-0.34090909090909077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Powers</dc:creator>
  <cp:lastModifiedBy>Julian L Powers</cp:lastModifiedBy>
  <dcterms:created xsi:type="dcterms:W3CDTF">2015-06-05T18:17:20Z</dcterms:created>
  <dcterms:modified xsi:type="dcterms:W3CDTF">2024-10-10T01:15:02Z</dcterms:modified>
</cp:coreProperties>
</file>