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Drive\Colorado\Reconstruction\"/>
    </mc:Choice>
  </mc:AlternateContent>
  <bookViews>
    <workbookView xWindow="0" yWindow="0" windowWidth="11265" windowHeight="570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5" i="1"/>
  <c r="J3" i="1"/>
  <c r="J2" i="1"/>
  <c r="J1" i="1"/>
  <c r="C3" i="1" l="1"/>
  <c r="C2" i="1"/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E89" i="1"/>
  <c r="E90" i="1"/>
  <c r="E91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5" i="1"/>
  <c r="G1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</calcChain>
</file>

<file path=xl/sharedStrings.xml><?xml version="1.0" encoding="utf-8"?>
<sst xmlns="http://schemas.openxmlformats.org/spreadsheetml/2006/main" count="11" uniqueCount="11">
  <si>
    <t>CiscoNatural (Mm^3)</t>
  </si>
  <si>
    <t>StatelineNatural (acre-ft)</t>
  </si>
  <si>
    <t>CiscoNatural (acre-ft)</t>
  </si>
  <si>
    <t>WY</t>
  </si>
  <si>
    <t>Correl</t>
  </si>
  <si>
    <t>Fraction</t>
  </si>
  <si>
    <t>ScaledCisco</t>
  </si>
  <si>
    <t>Variance Scaled Cisco</t>
  </si>
  <si>
    <t>Variance Stateline Natural</t>
  </si>
  <si>
    <t>Fraction Variance</t>
  </si>
  <si>
    <t>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</si>
</sst>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Cisco vs. State 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Cisco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Sheet1!$A$5:$A$88</c:f>
              <c:numCache>
                <c:formatCode>General</c:formatCode>
                <c:ptCount val="84"/>
                <c:pt idx="0">
                  <c:v>1909</c:v>
                </c:pt>
                <c:pt idx="1">
                  <c:v>1910</c:v>
                </c:pt>
                <c:pt idx="2">
                  <c:v>1911</c:v>
                </c:pt>
                <c:pt idx="3">
                  <c:v>1912</c:v>
                </c:pt>
                <c:pt idx="4">
                  <c:v>1913</c:v>
                </c:pt>
                <c:pt idx="5">
                  <c:v>1914</c:v>
                </c:pt>
                <c:pt idx="6">
                  <c:v>1915</c:v>
                </c:pt>
                <c:pt idx="7">
                  <c:v>1916</c:v>
                </c:pt>
                <c:pt idx="8">
                  <c:v>1917</c:v>
                </c:pt>
                <c:pt idx="9">
                  <c:v>1918</c:v>
                </c:pt>
                <c:pt idx="10">
                  <c:v>1919</c:v>
                </c:pt>
                <c:pt idx="11">
                  <c:v>1920</c:v>
                </c:pt>
                <c:pt idx="12">
                  <c:v>1921</c:v>
                </c:pt>
                <c:pt idx="13">
                  <c:v>1922</c:v>
                </c:pt>
                <c:pt idx="14">
                  <c:v>1923</c:v>
                </c:pt>
                <c:pt idx="15">
                  <c:v>1924</c:v>
                </c:pt>
                <c:pt idx="16">
                  <c:v>1925</c:v>
                </c:pt>
                <c:pt idx="17">
                  <c:v>1926</c:v>
                </c:pt>
                <c:pt idx="18">
                  <c:v>1927</c:v>
                </c:pt>
                <c:pt idx="19">
                  <c:v>1928</c:v>
                </c:pt>
                <c:pt idx="20">
                  <c:v>1929</c:v>
                </c:pt>
                <c:pt idx="21">
                  <c:v>1930</c:v>
                </c:pt>
                <c:pt idx="22">
                  <c:v>1931</c:v>
                </c:pt>
                <c:pt idx="23">
                  <c:v>1932</c:v>
                </c:pt>
                <c:pt idx="24">
                  <c:v>1933</c:v>
                </c:pt>
                <c:pt idx="25">
                  <c:v>1934</c:v>
                </c:pt>
                <c:pt idx="26">
                  <c:v>1935</c:v>
                </c:pt>
                <c:pt idx="27">
                  <c:v>1936</c:v>
                </c:pt>
                <c:pt idx="28">
                  <c:v>1937</c:v>
                </c:pt>
                <c:pt idx="29">
                  <c:v>1938</c:v>
                </c:pt>
                <c:pt idx="30">
                  <c:v>1939</c:v>
                </c:pt>
                <c:pt idx="31">
                  <c:v>1940</c:v>
                </c:pt>
                <c:pt idx="32">
                  <c:v>1941</c:v>
                </c:pt>
                <c:pt idx="33">
                  <c:v>1942</c:v>
                </c:pt>
                <c:pt idx="34">
                  <c:v>1943</c:v>
                </c:pt>
                <c:pt idx="35">
                  <c:v>1944</c:v>
                </c:pt>
                <c:pt idx="36">
                  <c:v>1945</c:v>
                </c:pt>
                <c:pt idx="37">
                  <c:v>1946</c:v>
                </c:pt>
                <c:pt idx="38">
                  <c:v>1947</c:v>
                </c:pt>
                <c:pt idx="39">
                  <c:v>1948</c:v>
                </c:pt>
                <c:pt idx="40">
                  <c:v>1949</c:v>
                </c:pt>
                <c:pt idx="41">
                  <c:v>1950</c:v>
                </c:pt>
                <c:pt idx="42">
                  <c:v>1951</c:v>
                </c:pt>
                <c:pt idx="43">
                  <c:v>1952</c:v>
                </c:pt>
                <c:pt idx="44">
                  <c:v>1953</c:v>
                </c:pt>
                <c:pt idx="45">
                  <c:v>1954</c:v>
                </c:pt>
                <c:pt idx="46">
                  <c:v>1955</c:v>
                </c:pt>
                <c:pt idx="47">
                  <c:v>1956</c:v>
                </c:pt>
                <c:pt idx="48">
                  <c:v>1957</c:v>
                </c:pt>
                <c:pt idx="49">
                  <c:v>1958</c:v>
                </c:pt>
                <c:pt idx="50">
                  <c:v>1959</c:v>
                </c:pt>
                <c:pt idx="51">
                  <c:v>1960</c:v>
                </c:pt>
                <c:pt idx="52">
                  <c:v>1961</c:v>
                </c:pt>
                <c:pt idx="53">
                  <c:v>1962</c:v>
                </c:pt>
                <c:pt idx="54">
                  <c:v>1963</c:v>
                </c:pt>
                <c:pt idx="55">
                  <c:v>1964</c:v>
                </c:pt>
                <c:pt idx="56">
                  <c:v>1965</c:v>
                </c:pt>
                <c:pt idx="57">
                  <c:v>1966</c:v>
                </c:pt>
                <c:pt idx="58">
                  <c:v>1967</c:v>
                </c:pt>
                <c:pt idx="59">
                  <c:v>1968</c:v>
                </c:pt>
                <c:pt idx="60">
                  <c:v>1969</c:v>
                </c:pt>
                <c:pt idx="61">
                  <c:v>1970</c:v>
                </c:pt>
                <c:pt idx="62">
                  <c:v>1971</c:v>
                </c:pt>
                <c:pt idx="63">
                  <c:v>1972</c:v>
                </c:pt>
                <c:pt idx="64">
                  <c:v>1973</c:v>
                </c:pt>
                <c:pt idx="65">
                  <c:v>1974</c:v>
                </c:pt>
                <c:pt idx="66">
                  <c:v>1975</c:v>
                </c:pt>
                <c:pt idx="67">
                  <c:v>1976</c:v>
                </c:pt>
                <c:pt idx="68">
                  <c:v>1977</c:v>
                </c:pt>
                <c:pt idx="69">
                  <c:v>1978</c:v>
                </c:pt>
                <c:pt idx="70">
                  <c:v>1979</c:v>
                </c:pt>
                <c:pt idx="71">
                  <c:v>1980</c:v>
                </c:pt>
                <c:pt idx="72">
                  <c:v>1981</c:v>
                </c:pt>
                <c:pt idx="73">
                  <c:v>1982</c:v>
                </c:pt>
                <c:pt idx="74">
                  <c:v>1983</c:v>
                </c:pt>
                <c:pt idx="75">
                  <c:v>1984</c:v>
                </c:pt>
                <c:pt idx="76">
                  <c:v>1985</c:v>
                </c:pt>
                <c:pt idx="77">
                  <c:v>1986</c:v>
                </c:pt>
                <c:pt idx="78">
                  <c:v>1987</c:v>
                </c:pt>
                <c:pt idx="79">
                  <c:v>1988</c:v>
                </c:pt>
                <c:pt idx="80">
                  <c:v>1989</c:v>
                </c:pt>
                <c:pt idx="81">
                  <c:v>1990</c:v>
                </c:pt>
                <c:pt idx="82">
                  <c:v>1991</c:v>
                </c:pt>
                <c:pt idx="83">
                  <c:v>1992</c:v>
                </c:pt>
              </c:numCache>
            </c:numRef>
          </c:xVal>
          <c:yVal>
            <c:numRef>
              <c:f>Sheet1!$C$5:$C$88</c:f>
              <c:numCache>
                <c:formatCode>General</c:formatCode>
                <c:ptCount val="84"/>
                <c:pt idx="0">
                  <c:v>9030503.4264430739</c:v>
                </c:pt>
                <c:pt idx="1">
                  <c:v>6587759.8183225943</c:v>
                </c:pt>
                <c:pt idx="2">
                  <c:v>7252027.5887561459</c:v>
                </c:pt>
                <c:pt idx="3">
                  <c:v>9363649.8254425805</c:v>
                </c:pt>
                <c:pt idx="4">
                  <c:v>6098848.8904201156</c:v>
                </c:pt>
                <c:pt idx="5">
                  <c:v>8898464.2850753218</c:v>
                </c:pt>
                <c:pt idx="6">
                  <c:v>6026512.7179230694</c:v>
                </c:pt>
                <c:pt idx="7">
                  <c:v>8343201.2808948467</c:v>
                </c:pt>
                <c:pt idx="8">
                  <c:v>9662084.668498911</c:v>
                </c:pt>
                <c:pt idx="9">
                  <c:v>7353809.2391053094</c:v>
                </c:pt>
                <c:pt idx="10">
                  <c:v>5884313.4118122682</c:v>
                </c:pt>
                <c:pt idx="11">
                  <c:v>9909082.6742844861</c:v>
                </c:pt>
                <c:pt idx="12">
                  <c:v>9803003.9538546819</c:v>
                </c:pt>
                <c:pt idx="13">
                  <c:v>7983307.4461695068</c:v>
                </c:pt>
                <c:pt idx="14">
                  <c:v>8246131.7053287085</c:v>
                </c:pt>
                <c:pt idx="15">
                  <c:v>6930433.3746386394</c:v>
                </c:pt>
                <c:pt idx="16">
                  <c:v>6042918.9839441767</c:v>
                </c:pt>
                <c:pt idx="17">
                  <c:v>7660882.2181720883</c:v>
                </c:pt>
                <c:pt idx="18">
                  <c:v>8471394.3607109338</c:v>
                </c:pt>
                <c:pt idx="19">
                  <c:v>8624177.8351970296</c:v>
                </c:pt>
                <c:pt idx="20">
                  <c:v>9654045.5353100952</c:v>
                </c:pt>
                <c:pt idx="21">
                  <c:v>7244290.4637070764</c:v>
                </c:pt>
                <c:pt idx="22">
                  <c:v>3978515.5104591879</c:v>
                </c:pt>
                <c:pt idx="23">
                  <c:v>7857245.402123373</c:v>
                </c:pt>
                <c:pt idx="24">
                  <c:v>5821144.3875515508</c:v>
                </c:pt>
                <c:pt idx="25">
                  <c:v>3329578.9882104052</c:v>
                </c:pt>
                <c:pt idx="26">
                  <c:v>5881878.3727344247</c:v>
                </c:pt>
                <c:pt idx="27">
                  <c:v>7065759.5688993009</c:v>
                </c:pt>
                <c:pt idx="28">
                  <c:v>5824329.4396012584</c:v>
                </c:pt>
                <c:pt idx="29">
                  <c:v>8731594.5829973258</c:v>
                </c:pt>
                <c:pt idx="30">
                  <c:v>5490739.030159493</c:v>
                </c:pt>
                <c:pt idx="31">
                  <c:v>4681551.9095107038</c:v>
                </c:pt>
                <c:pt idx="32">
                  <c:v>7791635.3386875214</c:v>
                </c:pt>
                <c:pt idx="33">
                  <c:v>8928899.776548015</c:v>
                </c:pt>
                <c:pt idx="34">
                  <c:v>6420436.1048294753</c:v>
                </c:pt>
                <c:pt idx="35">
                  <c:v>7124203.516139416</c:v>
                </c:pt>
                <c:pt idx="36">
                  <c:v>6671846.1813443284</c:v>
                </c:pt>
                <c:pt idx="37">
                  <c:v>5244074.0309895417</c:v>
                </c:pt>
                <c:pt idx="38">
                  <c:v>7277886.0080401767</c:v>
                </c:pt>
                <c:pt idx="39">
                  <c:v>7649190.0285878638</c:v>
                </c:pt>
                <c:pt idx="40">
                  <c:v>7459194.9478928521</c:v>
                </c:pt>
                <c:pt idx="41">
                  <c:v>5378477.2098785238</c:v>
                </c:pt>
                <c:pt idx="42">
                  <c:v>5414033.7864143355</c:v>
                </c:pt>
                <c:pt idx="43">
                  <c:v>9279998.4731225297</c:v>
                </c:pt>
                <c:pt idx="44">
                  <c:v>5340678.5969889807</c:v>
                </c:pt>
                <c:pt idx="45">
                  <c:v>3470878.2789171101</c:v>
                </c:pt>
                <c:pt idx="46">
                  <c:v>4631377.0959459664</c:v>
                </c:pt>
                <c:pt idx="47">
                  <c:v>5063272.0989524461</c:v>
                </c:pt>
                <c:pt idx="48">
                  <c:v>10090738.615304792</c:v>
                </c:pt>
                <c:pt idx="49">
                  <c:v>7738717.480240047</c:v>
                </c:pt>
                <c:pt idx="50">
                  <c:v>4504838.0445706984</c:v>
                </c:pt>
                <c:pt idx="51">
                  <c:v>5700390.4295739299</c:v>
                </c:pt>
                <c:pt idx="52">
                  <c:v>4546302.7169039436</c:v>
                </c:pt>
                <c:pt idx="53">
                  <c:v>8220033.2845852524</c:v>
                </c:pt>
                <c:pt idx="54">
                  <c:v>4035123.4279288067</c:v>
                </c:pt>
                <c:pt idx="55">
                  <c:v>4843846.5410538986</c:v>
                </c:pt>
                <c:pt idx="56">
                  <c:v>8235584.5379587207</c:v>
                </c:pt>
                <c:pt idx="57">
                  <c:v>5065629.1375762438</c:v>
                </c:pt>
                <c:pt idx="58">
                  <c:v>4807302.9489193708</c:v>
                </c:pt>
                <c:pt idx="59">
                  <c:v>5974045.8671938572</c:v>
                </c:pt>
                <c:pt idx="60">
                  <c:v>6453721.6449466813</c:v>
                </c:pt>
                <c:pt idx="61">
                  <c:v>7578481.8824886205</c:v>
                </c:pt>
                <c:pt idx="62">
                  <c:v>6685916.6535125421</c:v>
                </c:pt>
                <c:pt idx="63">
                  <c:v>4835773.9026602767</c:v>
                </c:pt>
                <c:pt idx="64">
                  <c:v>8034630.8028811291</c:v>
                </c:pt>
                <c:pt idx="65">
                  <c:v>5760927.5400607083</c:v>
                </c:pt>
                <c:pt idx="66">
                  <c:v>7047750.5594197307</c:v>
                </c:pt>
                <c:pt idx="67">
                  <c:v>4797735.9855256937</c:v>
                </c:pt>
                <c:pt idx="68">
                  <c:v>2590402.9987108819</c:v>
                </c:pt>
                <c:pt idx="69">
                  <c:v>7071131.2814555122</c:v>
                </c:pt>
                <c:pt idx="70">
                  <c:v>8300895.1632194808</c:v>
                </c:pt>
                <c:pt idx="71">
                  <c:v>7916382.7120450847</c:v>
                </c:pt>
                <c:pt idx="72">
                  <c:v>3885357.4186648116</c:v>
                </c:pt>
                <c:pt idx="73">
                  <c:v>7400669.0706659853</c:v>
                </c:pt>
                <c:pt idx="74">
                  <c:v>10979376.583196132</c:v>
                </c:pt>
                <c:pt idx="75">
                  <c:v>12531011.300506566</c:v>
                </c:pt>
                <c:pt idx="76">
                  <c:v>10368987.131858531</c:v>
                </c:pt>
                <c:pt idx="77">
                  <c:v>9731275.5350305233</c:v>
                </c:pt>
                <c:pt idx="78">
                  <c:v>7651693.3719755057</c:v>
                </c:pt>
                <c:pt idx="79">
                  <c:v>5166805.4947707299</c:v>
                </c:pt>
                <c:pt idx="80">
                  <c:v>4723043.0476156017</c:v>
                </c:pt>
                <c:pt idx="81">
                  <c:v>4119922.3456741758</c:v>
                </c:pt>
                <c:pt idx="82">
                  <c:v>5589439.1518237963</c:v>
                </c:pt>
                <c:pt idx="83">
                  <c:v>5214125.7367153028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4F-4FCA-A5DF-A31C3059D28A}"/>
            </c:ext>
          </c:extLst>
        </c:ser>
        <c:ser>
          <c:idx val="1"/>
          <c:order val="1"/>
          <c:tx>
            <c:v>State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Sheet1!$A$5:$A$88</c:f>
              <c:numCache>
                <c:formatCode>General</c:formatCode>
                <c:ptCount val="84"/>
                <c:pt idx="0">
                  <c:v>1909</c:v>
                </c:pt>
                <c:pt idx="1">
                  <c:v>1910</c:v>
                </c:pt>
                <c:pt idx="2">
                  <c:v>1911</c:v>
                </c:pt>
                <c:pt idx="3">
                  <c:v>1912</c:v>
                </c:pt>
                <c:pt idx="4">
                  <c:v>1913</c:v>
                </c:pt>
                <c:pt idx="5">
                  <c:v>1914</c:v>
                </c:pt>
                <c:pt idx="6">
                  <c:v>1915</c:v>
                </c:pt>
                <c:pt idx="7">
                  <c:v>1916</c:v>
                </c:pt>
                <c:pt idx="8">
                  <c:v>1917</c:v>
                </c:pt>
                <c:pt idx="9">
                  <c:v>1918</c:v>
                </c:pt>
                <c:pt idx="10">
                  <c:v>1919</c:v>
                </c:pt>
                <c:pt idx="11">
                  <c:v>1920</c:v>
                </c:pt>
                <c:pt idx="12">
                  <c:v>1921</c:v>
                </c:pt>
                <c:pt idx="13">
                  <c:v>1922</c:v>
                </c:pt>
                <c:pt idx="14">
                  <c:v>1923</c:v>
                </c:pt>
                <c:pt idx="15">
                  <c:v>1924</c:v>
                </c:pt>
                <c:pt idx="16">
                  <c:v>1925</c:v>
                </c:pt>
                <c:pt idx="17">
                  <c:v>1926</c:v>
                </c:pt>
                <c:pt idx="18">
                  <c:v>1927</c:v>
                </c:pt>
                <c:pt idx="19">
                  <c:v>1928</c:v>
                </c:pt>
                <c:pt idx="20">
                  <c:v>1929</c:v>
                </c:pt>
                <c:pt idx="21">
                  <c:v>1930</c:v>
                </c:pt>
                <c:pt idx="22">
                  <c:v>1931</c:v>
                </c:pt>
                <c:pt idx="23">
                  <c:v>1932</c:v>
                </c:pt>
                <c:pt idx="24">
                  <c:v>1933</c:v>
                </c:pt>
                <c:pt idx="25">
                  <c:v>1934</c:v>
                </c:pt>
                <c:pt idx="26">
                  <c:v>1935</c:v>
                </c:pt>
                <c:pt idx="27">
                  <c:v>1936</c:v>
                </c:pt>
                <c:pt idx="28">
                  <c:v>1937</c:v>
                </c:pt>
                <c:pt idx="29">
                  <c:v>1938</c:v>
                </c:pt>
                <c:pt idx="30">
                  <c:v>1939</c:v>
                </c:pt>
                <c:pt idx="31">
                  <c:v>1940</c:v>
                </c:pt>
                <c:pt idx="32">
                  <c:v>1941</c:v>
                </c:pt>
                <c:pt idx="33">
                  <c:v>1942</c:v>
                </c:pt>
                <c:pt idx="34">
                  <c:v>1943</c:v>
                </c:pt>
                <c:pt idx="35">
                  <c:v>1944</c:v>
                </c:pt>
                <c:pt idx="36">
                  <c:v>1945</c:v>
                </c:pt>
                <c:pt idx="37">
                  <c:v>1946</c:v>
                </c:pt>
                <c:pt idx="38">
                  <c:v>1947</c:v>
                </c:pt>
                <c:pt idx="39">
                  <c:v>1948</c:v>
                </c:pt>
                <c:pt idx="40">
                  <c:v>1949</c:v>
                </c:pt>
                <c:pt idx="41">
                  <c:v>1950</c:v>
                </c:pt>
                <c:pt idx="42">
                  <c:v>1951</c:v>
                </c:pt>
                <c:pt idx="43">
                  <c:v>1952</c:v>
                </c:pt>
                <c:pt idx="44">
                  <c:v>1953</c:v>
                </c:pt>
                <c:pt idx="45">
                  <c:v>1954</c:v>
                </c:pt>
                <c:pt idx="46">
                  <c:v>1955</c:v>
                </c:pt>
                <c:pt idx="47">
                  <c:v>1956</c:v>
                </c:pt>
                <c:pt idx="48">
                  <c:v>1957</c:v>
                </c:pt>
                <c:pt idx="49">
                  <c:v>1958</c:v>
                </c:pt>
                <c:pt idx="50">
                  <c:v>1959</c:v>
                </c:pt>
                <c:pt idx="51">
                  <c:v>1960</c:v>
                </c:pt>
                <c:pt idx="52">
                  <c:v>1961</c:v>
                </c:pt>
                <c:pt idx="53">
                  <c:v>1962</c:v>
                </c:pt>
                <c:pt idx="54">
                  <c:v>1963</c:v>
                </c:pt>
                <c:pt idx="55">
                  <c:v>1964</c:v>
                </c:pt>
                <c:pt idx="56">
                  <c:v>1965</c:v>
                </c:pt>
                <c:pt idx="57">
                  <c:v>1966</c:v>
                </c:pt>
                <c:pt idx="58">
                  <c:v>1967</c:v>
                </c:pt>
                <c:pt idx="59">
                  <c:v>1968</c:v>
                </c:pt>
                <c:pt idx="60">
                  <c:v>1969</c:v>
                </c:pt>
                <c:pt idx="61">
                  <c:v>1970</c:v>
                </c:pt>
                <c:pt idx="62">
                  <c:v>1971</c:v>
                </c:pt>
                <c:pt idx="63">
                  <c:v>1972</c:v>
                </c:pt>
                <c:pt idx="64">
                  <c:v>1973</c:v>
                </c:pt>
                <c:pt idx="65">
                  <c:v>1974</c:v>
                </c:pt>
                <c:pt idx="66">
                  <c:v>1975</c:v>
                </c:pt>
                <c:pt idx="67">
                  <c:v>1976</c:v>
                </c:pt>
                <c:pt idx="68">
                  <c:v>1977</c:v>
                </c:pt>
                <c:pt idx="69">
                  <c:v>1978</c:v>
                </c:pt>
                <c:pt idx="70">
                  <c:v>1979</c:v>
                </c:pt>
                <c:pt idx="71">
                  <c:v>1980</c:v>
                </c:pt>
                <c:pt idx="72">
                  <c:v>1981</c:v>
                </c:pt>
                <c:pt idx="73">
                  <c:v>1982</c:v>
                </c:pt>
                <c:pt idx="74">
                  <c:v>1983</c:v>
                </c:pt>
                <c:pt idx="75">
                  <c:v>1984</c:v>
                </c:pt>
                <c:pt idx="76">
                  <c:v>1985</c:v>
                </c:pt>
                <c:pt idx="77">
                  <c:v>1986</c:v>
                </c:pt>
                <c:pt idx="78">
                  <c:v>1987</c:v>
                </c:pt>
                <c:pt idx="79">
                  <c:v>1988</c:v>
                </c:pt>
                <c:pt idx="80">
                  <c:v>1989</c:v>
                </c:pt>
                <c:pt idx="81">
                  <c:v>1990</c:v>
                </c:pt>
                <c:pt idx="82">
                  <c:v>1991</c:v>
                </c:pt>
                <c:pt idx="83">
                  <c:v>1992</c:v>
                </c:pt>
              </c:numCache>
            </c:numRef>
          </c:xVal>
          <c:yVal>
            <c:numRef>
              <c:f>Sheet1!$D$5:$D$88</c:f>
              <c:numCache>
                <c:formatCode>General</c:formatCode>
                <c:ptCount val="84"/>
                <c:pt idx="0">
                  <c:v>8083592</c:v>
                </c:pt>
                <c:pt idx="1">
                  <c:v>4698018</c:v>
                </c:pt>
                <c:pt idx="2">
                  <c:v>6212922</c:v>
                </c:pt>
                <c:pt idx="3">
                  <c:v>8348781</c:v>
                </c:pt>
                <c:pt idx="4">
                  <c:v>5199366</c:v>
                </c:pt>
                <c:pt idx="5">
                  <c:v>8947045</c:v>
                </c:pt>
                <c:pt idx="6">
                  <c:v>4480474</c:v>
                </c:pt>
                <c:pt idx="7">
                  <c:v>6449760</c:v>
                </c:pt>
                <c:pt idx="8">
                  <c:v>7980332</c:v>
                </c:pt>
                <c:pt idx="9">
                  <c:v>7134927</c:v>
                </c:pt>
                <c:pt idx="10">
                  <c:v>4629277</c:v>
                </c:pt>
                <c:pt idx="11">
                  <c:v>7523734</c:v>
                </c:pt>
                <c:pt idx="12">
                  <c:v>7388485</c:v>
                </c:pt>
                <c:pt idx="13">
                  <c:v>6063203</c:v>
                </c:pt>
                <c:pt idx="14">
                  <c:v>6878702</c:v>
                </c:pt>
                <c:pt idx="15">
                  <c:v>6023238</c:v>
                </c:pt>
                <c:pt idx="16">
                  <c:v>5126050</c:v>
                </c:pt>
                <c:pt idx="17">
                  <c:v>6404143</c:v>
                </c:pt>
                <c:pt idx="18">
                  <c:v>6543198</c:v>
                </c:pt>
                <c:pt idx="19">
                  <c:v>6803700</c:v>
                </c:pt>
                <c:pt idx="20">
                  <c:v>7481802</c:v>
                </c:pt>
                <c:pt idx="21">
                  <c:v>5642890</c:v>
                </c:pt>
                <c:pt idx="22">
                  <c:v>3377143</c:v>
                </c:pt>
                <c:pt idx="23">
                  <c:v>6391454</c:v>
                </c:pt>
                <c:pt idx="24">
                  <c:v>5418034</c:v>
                </c:pt>
                <c:pt idx="25">
                  <c:v>3027598</c:v>
                </c:pt>
                <c:pt idx="26">
                  <c:v>4674351</c:v>
                </c:pt>
                <c:pt idx="27">
                  <c:v>6085045</c:v>
                </c:pt>
                <c:pt idx="28">
                  <c:v>4466308</c:v>
                </c:pt>
                <c:pt idx="29">
                  <c:v>6710357</c:v>
                </c:pt>
                <c:pt idx="30">
                  <c:v>4730504</c:v>
                </c:pt>
                <c:pt idx="31">
                  <c:v>3614891</c:v>
                </c:pt>
                <c:pt idx="32">
                  <c:v>5194515</c:v>
                </c:pt>
                <c:pt idx="33">
                  <c:v>6339709</c:v>
                </c:pt>
                <c:pt idx="34">
                  <c:v>5048685</c:v>
                </c:pt>
                <c:pt idx="35">
                  <c:v>4623743</c:v>
                </c:pt>
                <c:pt idx="36">
                  <c:v>5086871</c:v>
                </c:pt>
                <c:pt idx="37">
                  <c:v>4243612</c:v>
                </c:pt>
                <c:pt idx="38">
                  <c:v>6099694</c:v>
                </c:pt>
                <c:pt idx="39">
                  <c:v>5717583</c:v>
                </c:pt>
                <c:pt idx="40">
                  <c:v>5703689</c:v>
                </c:pt>
                <c:pt idx="41">
                  <c:v>4527297</c:v>
                </c:pt>
                <c:pt idx="42">
                  <c:v>4898741</c:v>
                </c:pt>
                <c:pt idx="43">
                  <c:v>7818034</c:v>
                </c:pt>
                <c:pt idx="44">
                  <c:v>4572784</c:v>
                </c:pt>
                <c:pt idx="45">
                  <c:v>2731905</c:v>
                </c:pt>
                <c:pt idx="46">
                  <c:v>3796983</c:v>
                </c:pt>
                <c:pt idx="47">
                  <c:v>4268755</c:v>
                </c:pt>
                <c:pt idx="48">
                  <c:v>8633483</c:v>
                </c:pt>
                <c:pt idx="49">
                  <c:v>6241049</c:v>
                </c:pt>
                <c:pt idx="50">
                  <c:v>3931808</c:v>
                </c:pt>
                <c:pt idx="51">
                  <c:v>4770050</c:v>
                </c:pt>
                <c:pt idx="52">
                  <c:v>3653402</c:v>
                </c:pt>
                <c:pt idx="53">
                  <c:v>7225867</c:v>
                </c:pt>
                <c:pt idx="54">
                  <c:v>3291890</c:v>
                </c:pt>
                <c:pt idx="55">
                  <c:v>4101161</c:v>
                </c:pt>
                <c:pt idx="56">
                  <c:v>7078058</c:v>
                </c:pt>
                <c:pt idx="57">
                  <c:v>3632062</c:v>
                </c:pt>
                <c:pt idx="58">
                  <c:v>3937859</c:v>
                </c:pt>
                <c:pt idx="59">
                  <c:v>4836302</c:v>
                </c:pt>
                <c:pt idx="60">
                  <c:v>5323213</c:v>
                </c:pt>
                <c:pt idx="61">
                  <c:v>6579167</c:v>
                </c:pt>
                <c:pt idx="62">
                  <c:v>6320042</c:v>
                </c:pt>
                <c:pt idx="63">
                  <c:v>4349169</c:v>
                </c:pt>
                <c:pt idx="64">
                  <c:v>6459456</c:v>
                </c:pt>
                <c:pt idx="65">
                  <c:v>5317782</c:v>
                </c:pt>
                <c:pt idx="66">
                  <c:v>5863788</c:v>
                </c:pt>
                <c:pt idx="67">
                  <c:v>4270335</c:v>
                </c:pt>
                <c:pt idx="68">
                  <c:v>2470285</c:v>
                </c:pt>
                <c:pt idx="69">
                  <c:v>5403198</c:v>
                </c:pt>
                <c:pt idx="70">
                  <c:v>6896414</c:v>
                </c:pt>
                <c:pt idx="71">
                  <c:v>6284761</c:v>
                </c:pt>
                <c:pt idx="72">
                  <c:v>3507235</c:v>
                </c:pt>
                <c:pt idx="73">
                  <c:v>5906995</c:v>
                </c:pt>
                <c:pt idx="74">
                  <c:v>9160884</c:v>
                </c:pt>
                <c:pt idx="75">
                  <c:v>10749638</c:v>
                </c:pt>
                <c:pt idx="76">
                  <c:v>8746155</c:v>
                </c:pt>
                <c:pt idx="77">
                  <c:v>8672630</c:v>
                </c:pt>
                <c:pt idx="78">
                  <c:v>5986619</c:v>
                </c:pt>
                <c:pt idx="79">
                  <c:v>4497001</c:v>
                </c:pt>
                <c:pt idx="80">
                  <c:v>3820729</c:v>
                </c:pt>
                <c:pt idx="81">
                  <c:v>3276378</c:v>
                </c:pt>
                <c:pt idx="82">
                  <c:v>4686345</c:v>
                </c:pt>
                <c:pt idx="83">
                  <c:v>4335007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74F-4FCA-A5DF-A31C3059D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815264"/>
        <c:axId val="608815592"/>
      </c:scatterChart>
      <c:valAx>
        <c:axId val="608815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815592"/>
        <c:crosses val="autoZero"/>
        <c:crossBetween val="midCat"/>
      </c:valAx>
      <c:valAx>
        <c:axId val="608815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815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Scaled</a:t>
            </a:r>
            <a:r>
              <a:rPr lang="en-US" baseline="0"/>
              <a:t> Cisco vs. State 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State line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Sheet1!$A$5:$A$91</c:f>
              <c:numCache>
                <c:formatCode>General</c:formatCode>
                <c:ptCount val="87"/>
                <c:pt idx="0">
                  <c:v>1909</c:v>
                </c:pt>
                <c:pt idx="1">
                  <c:v>1910</c:v>
                </c:pt>
                <c:pt idx="2">
                  <c:v>1911</c:v>
                </c:pt>
                <c:pt idx="3">
                  <c:v>1912</c:v>
                </c:pt>
                <c:pt idx="4">
                  <c:v>1913</c:v>
                </c:pt>
                <c:pt idx="5">
                  <c:v>1914</c:v>
                </c:pt>
                <c:pt idx="6">
                  <c:v>1915</c:v>
                </c:pt>
                <c:pt idx="7">
                  <c:v>1916</c:v>
                </c:pt>
                <c:pt idx="8">
                  <c:v>1917</c:v>
                </c:pt>
                <c:pt idx="9">
                  <c:v>1918</c:v>
                </c:pt>
                <c:pt idx="10">
                  <c:v>1919</c:v>
                </c:pt>
                <c:pt idx="11">
                  <c:v>1920</c:v>
                </c:pt>
                <c:pt idx="12">
                  <c:v>1921</c:v>
                </c:pt>
                <c:pt idx="13">
                  <c:v>1922</c:v>
                </c:pt>
                <c:pt idx="14">
                  <c:v>1923</c:v>
                </c:pt>
                <c:pt idx="15">
                  <c:v>1924</c:v>
                </c:pt>
                <c:pt idx="16">
                  <c:v>1925</c:v>
                </c:pt>
                <c:pt idx="17">
                  <c:v>1926</c:v>
                </c:pt>
                <c:pt idx="18">
                  <c:v>1927</c:v>
                </c:pt>
                <c:pt idx="19">
                  <c:v>1928</c:v>
                </c:pt>
                <c:pt idx="20">
                  <c:v>1929</c:v>
                </c:pt>
                <c:pt idx="21">
                  <c:v>1930</c:v>
                </c:pt>
                <c:pt idx="22">
                  <c:v>1931</c:v>
                </c:pt>
                <c:pt idx="23">
                  <c:v>1932</c:v>
                </c:pt>
                <c:pt idx="24">
                  <c:v>1933</c:v>
                </c:pt>
                <c:pt idx="25">
                  <c:v>1934</c:v>
                </c:pt>
                <c:pt idx="26">
                  <c:v>1935</c:v>
                </c:pt>
                <c:pt idx="27">
                  <c:v>1936</c:v>
                </c:pt>
                <c:pt idx="28">
                  <c:v>1937</c:v>
                </c:pt>
                <c:pt idx="29">
                  <c:v>1938</c:v>
                </c:pt>
                <c:pt idx="30">
                  <c:v>1939</c:v>
                </c:pt>
                <c:pt idx="31">
                  <c:v>1940</c:v>
                </c:pt>
                <c:pt idx="32">
                  <c:v>1941</c:v>
                </c:pt>
                <c:pt idx="33">
                  <c:v>1942</c:v>
                </c:pt>
                <c:pt idx="34">
                  <c:v>1943</c:v>
                </c:pt>
                <c:pt idx="35">
                  <c:v>1944</c:v>
                </c:pt>
                <c:pt idx="36">
                  <c:v>1945</c:v>
                </c:pt>
                <c:pt idx="37">
                  <c:v>1946</c:v>
                </c:pt>
                <c:pt idx="38">
                  <c:v>1947</c:v>
                </c:pt>
                <c:pt idx="39">
                  <c:v>1948</c:v>
                </c:pt>
                <c:pt idx="40">
                  <c:v>1949</c:v>
                </c:pt>
                <c:pt idx="41">
                  <c:v>1950</c:v>
                </c:pt>
                <c:pt idx="42">
                  <c:v>1951</c:v>
                </c:pt>
                <c:pt idx="43">
                  <c:v>1952</c:v>
                </c:pt>
                <c:pt idx="44">
                  <c:v>1953</c:v>
                </c:pt>
                <c:pt idx="45">
                  <c:v>1954</c:v>
                </c:pt>
                <c:pt idx="46">
                  <c:v>1955</c:v>
                </c:pt>
                <c:pt idx="47">
                  <c:v>1956</c:v>
                </c:pt>
                <c:pt idx="48">
                  <c:v>1957</c:v>
                </c:pt>
                <c:pt idx="49">
                  <c:v>1958</c:v>
                </c:pt>
                <c:pt idx="50">
                  <c:v>1959</c:v>
                </c:pt>
                <c:pt idx="51">
                  <c:v>1960</c:v>
                </c:pt>
                <c:pt idx="52">
                  <c:v>1961</c:v>
                </c:pt>
                <c:pt idx="53">
                  <c:v>1962</c:v>
                </c:pt>
                <c:pt idx="54">
                  <c:v>1963</c:v>
                </c:pt>
                <c:pt idx="55">
                  <c:v>1964</c:v>
                </c:pt>
                <c:pt idx="56">
                  <c:v>1965</c:v>
                </c:pt>
                <c:pt idx="57">
                  <c:v>1966</c:v>
                </c:pt>
                <c:pt idx="58">
                  <c:v>1967</c:v>
                </c:pt>
                <c:pt idx="59">
                  <c:v>1968</c:v>
                </c:pt>
                <c:pt idx="60">
                  <c:v>1969</c:v>
                </c:pt>
                <c:pt idx="61">
                  <c:v>1970</c:v>
                </c:pt>
                <c:pt idx="62">
                  <c:v>1971</c:v>
                </c:pt>
                <c:pt idx="63">
                  <c:v>1972</c:v>
                </c:pt>
                <c:pt idx="64">
                  <c:v>1973</c:v>
                </c:pt>
                <c:pt idx="65">
                  <c:v>1974</c:v>
                </c:pt>
                <c:pt idx="66">
                  <c:v>1975</c:v>
                </c:pt>
                <c:pt idx="67">
                  <c:v>1976</c:v>
                </c:pt>
                <c:pt idx="68">
                  <c:v>1977</c:v>
                </c:pt>
                <c:pt idx="69">
                  <c:v>1978</c:v>
                </c:pt>
                <c:pt idx="70">
                  <c:v>1979</c:v>
                </c:pt>
                <c:pt idx="71">
                  <c:v>1980</c:v>
                </c:pt>
                <c:pt idx="72">
                  <c:v>1981</c:v>
                </c:pt>
                <c:pt idx="73">
                  <c:v>1982</c:v>
                </c:pt>
                <c:pt idx="74">
                  <c:v>1983</c:v>
                </c:pt>
                <c:pt idx="75">
                  <c:v>1984</c:v>
                </c:pt>
                <c:pt idx="76">
                  <c:v>1985</c:v>
                </c:pt>
                <c:pt idx="77">
                  <c:v>1986</c:v>
                </c:pt>
                <c:pt idx="78">
                  <c:v>1987</c:v>
                </c:pt>
                <c:pt idx="79">
                  <c:v>1988</c:v>
                </c:pt>
                <c:pt idx="80">
                  <c:v>1989</c:v>
                </c:pt>
                <c:pt idx="81">
                  <c:v>1990</c:v>
                </c:pt>
                <c:pt idx="82">
                  <c:v>1991</c:v>
                </c:pt>
                <c:pt idx="83">
                  <c:v>1992</c:v>
                </c:pt>
                <c:pt idx="84">
                  <c:v>1993</c:v>
                </c:pt>
                <c:pt idx="85">
                  <c:v>1994</c:v>
                </c:pt>
                <c:pt idx="86">
                  <c:v>1995</c:v>
                </c:pt>
              </c:numCache>
            </c:numRef>
          </c:xVal>
          <c:yVal>
            <c:numRef>
              <c:f>Sheet1!$D$5:$D$91</c:f>
              <c:numCache>
                <c:formatCode>General</c:formatCode>
                <c:ptCount val="87"/>
                <c:pt idx="0">
                  <c:v>8083592</c:v>
                </c:pt>
                <c:pt idx="1">
                  <c:v>4698018</c:v>
                </c:pt>
                <c:pt idx="2">
                  <c:v>6212922</c:v>
                </c:pt>
                <c:pt idx="3">
                  <c:v>8348781</c:v>
                </c:pt>
                <c:pt idx="4">
                  <c:v>5199366</c:v>
                </c:pt>
                <c:pt idx="5">
                  <c:v>8947045</c:v>
                </c:pt>
                <c:pt idx="6">
                  <c:v>4480474</c:v>
                </c:pt>
                <c:pt idx="7">
                  <c:v>6449760</c:v>
                </c:pt>
                <c:pt idx="8">
                  <c:v>7980332</c:v>
                </c:pt>
                <c:pt idx="9">
                  <c:v>7134927</c:v>
                </c:pt>
                <c:pt idx="10">
                  <c:v>4629277</c:v>
                </c:pt>
                <c:pt idx="11">
                  <c:v>7523734</c:v>
                </c:pt>
                <c:pt idx="12">
                  <c:v>7388485</c:v>
                </c:pt>
                <c:pt idx="13">
                  <c:v>6063203</c:v>
                </c:pt>
                <c:pt idx="14">
                  <c:v>6878702</c:v>
                </c:pt>
                <c:pt idx="15">
                  <c:v>6023238</c:v>
                </c:pt>
                <c:pt idx="16">
                  <c:v>5126050</c:v>
                </c:pt>
                <c:pt idx="17">
                  <c:v>6404143</c:v>
                </c:pt>
                <c:pt idx="18">
                  <c:v>6543198</c:v>
                </c:pt>
                <c:pt idx="19">
                  <c:v>6803700</c:v>
                </c:pt>
                <c:pt idx="20">
                  <c:v>7481802</c:v>
                </c:pt>
                <c:pt idx="21">
                  <c:v>5642890</c:v>
                </c:pt>
                <c:pt idx="22">
                  <c:v>3377143</c:v>
                </c:pt>
                <c:pt idx="23">
                  <c:v>6391454</c:v>
                </c:pt>
                <c:pt idx="24">
                  <c:v>5418034</c:v>
                </c:pt>
                <c:pt idx="25">
                  <c:v>3027598</c:v>
                </c:pt>
                <c:pt idx="26">
                  <c:v>4674351</c:v>
                </c:pt>
                <c:pt idx="27">
                  <c:v>6085045</c:v>
                </c:pt>
                <c:pt idx="28">
                  <c:v>4466308</c:v>
                </c:pt>
                <c:pt idx="29">
                  <c:v>6710357</c:v>
                </c:pt>
                <c:pt idx="30">
                  <c:v>4730504</c:v>
                </c:pt>
                <c:pt idx="31">
                  <c:v>3614891</c:v>
                </c:pt>
                <c:pt idx="32">
                  <c:v>5194515</c:v>
                </c:pt>
                <c:pt idx="33">
                  <c:v>6339709</c:v>
                </c:pt>
                <c:pt idx="34">
                  <c:v>5048685</c:v>
                </c:pt>
                <c:pt idx="35">
                  <c:v>4623743</c:v>
                </c:pt>
                <c:pt idx="36">
                  <c:v>5086871</c:v>
                </c:pt>
                <c:pt idx="37">
                  <c:v>4243612</c:v>
                </c:pt>
                <c:pt idx="38">
                  <c:v>6099694</c:v>
                </c:pt>
                <c:pt idx="39">
                  <c:v>5717583</c:v>
                </c:pt>
                <c:pt idx="40">
                  <c:v>5703689</c:v>
                </c:pt>
                <c:pt idx="41">
                  <c:v>4527297</c:v>
                </c:pt>
                <c:pt idx="42">
                  <c:v>4898741</c:v>
                </c:pt>
                <c:pt idx="43">
                  <c:v>7818034</c:v>
                </c:pt>
                <c:pt idx="44">
                  <c:v>4572784</c:v>
                </c:pt>
                <c:pt idx="45">
                  <c:v>2731905</c:v>
                </c:pt>
                <c:pt idx="46">
                  <c:v>3796983</c:v>
                </c:pt>
                <c:pt idx="47">
                  <c:v>4268755</c:v>
                </c:pt>
                <c:pt idx="48">
                  <c:v>8633483</c:v>
                </c:pt>
                <c:pt idx="49">
                  <c:v>6241049</c:v>
                </c:pt>
                <c:pt idx="50">
                  <c:v>3931808</c:v>
                </c:pt>
                <c:pt idx="51">
                  <c:v>4770050</c:v>
                </c:pt>
                <c:pt idx="52">
                  <c:v>3653402</c:v>
                </c:pt>
                <c:pt idx="53">
                  <c:v>7225867</c:v>
                </c:pt>
                <c:pt idx="54">
                  <c:v>3291890</c:v>
                </c:pt>
                <c:pt idx="55">
                  <c:v>4101161</c:v>
                </c:pt>
                <c:pt idx="56">
                  <c:v>7078058</c:v>
                </c:pt>
                <c:pt idx="57">
                  <c:v>3632062</c:v>
                </c:pt>
                <c:pt idx="58">
                  <c:v>3937859</c:v>
                </c:pt>
                <c:pt idx="59">
                  <c:v>4836302</c:v>
                </c:pt>
                <c:pt idx="60">
                  <c:v>5323213</c:v>
                </c:pt>
                <c:pt idx="61">
                  <c:v>6579167</c:v>
                </c:pt>
                <c:pt idx="62">
                  <c:v>6320042</c:v>
                </c:pt>
                <c:pt idx="63">
                  <c:v>4349169</c:v>
                </c:pt>
                <c:pt idx="64">
                  <c:v>6459456</c:v>
                </c:pt>
                <c:pt idx="65">
                  <c:v>5317782</c:v>
                </c:pt>
                <c:pt idx="66">
                  <c:v>5863788</c:v>
                </c:pt>
                <c:pt idx="67">
                  <c:v>4270335</c:v>
                </c:pt>
                <c:pt idx="68">
                  <c:v>2470285</c:v>
                </c:pt>
                <c:pt idx="69">
                  <c:v>5403198</c:v>
                </c:pt>
                <c:pt idx="70">
                  <c:v>6896414</c:v>
                </c:pt>
                <c:pt idx="71">
                  <c:v>6284761</c:v>
                </c:pt>
                <c:pt idx="72">
                  <c:v>3507235</c:v>
                </c:pt>
                <c:pt idx="73">
                  <c:v>5906995</c:v>
                </c:pt>
                <c:pt idx="74">
                  <c:v>9160884</c:v>
                </c:pt>
                <c:pt idx="75">
                  <c:v>10749638</c:v>
                </c:pt>
                <c:pt idx="76">
                  <c:v>8746155</c:v>
                </c:pt>
                <c:pt idx="77">
                  <c:v>8672630</c:v>
                </c:pt>
                <c:pt idx="78">
                  <c:v>5986619</c:v>
                </c:pt>
                <c:pt idx="79">
                  <c:v>4497001</c:v>
                </c:pt>
                <c:pt idx="80">
                  <c:v>3820729</c:v>
                </c:pt>
                <c:pt idx="81">
                  <c:v>3276378</c:v>
                </c:pt>
                <c:pt idx="82">
                  <c:v>4686345</c:v>
                </c:pt>
                <c:pt idx="83">
                  <c:v>4335007</c:v>
                </c:pt>
                <c:pt idx="84">
                  <c:v>7504318</c:v>
                </c:pt>
                <c:pt idx="85">
                  <c:v>4282412</c:v>
                </c:pt>
                <c:pt idx="86">
                  <c:v>8406105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F1-47EB-B528-2267980CFFB4}"/>
            </c:ext>
          </c:extLst>
        </c:ser>
        <c:ser>
          <c:idx val="1"/>
          <c:order val="1"/>
          <c:tx>
            <c:v>Scaled Cisco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Sheet1!$A$5:$A$91</c:f>
              <c:numCache>
                <c:formatCode>General</c:formatCode>
                <c:ptCount val="87"/>
                <c:pt idx="0">
                  <c:v>1909</c:v>
                </c:pt>
                <c:pt idx="1">
                  <c:v>1910</c:v>
                </c:pt>
                <c:pt idx="2">
                  <c:v>1911</c:v>
                </c:pt>
                <c:pt idx="3">
                  <c:v>1912</c:v>
                </c:pt>
                <c:pt idx="4">
                  <c:v>1913</c:v>
                </c:pt>
                <c:pt idx="5">
                  <c:v>1914</c:v>
                </c:pt>
                <c:pt idx="6">
                  <c:v>1915</c:v>
                </c:pt>
                <c:pt idx="7">
                  <c:v>1916</c:v>
                </c:pt>
                <c:pt idx="8">
                  <c:v>1917</c:v>
                </c:pt>
                <c:pt idx="9">
                  <c:v>1918</c:v>
                </c:pt>
                <c:pt idx="10">
                  <c:v>1919</c:v>
                </c:pt>
                <c:pt idx="11">
                  <c:v>1920</c:v>
                </c:pt>
                <c:pt idx="12">
                  <c:v>1921</c:v>
                </c:pt>
                <c:pt idx="13">
                  <c:v>1922</c:v>
                </c:pt>
                <c:pt idx="14">
                  <c:v>1923</c:v>
                </c:pt>
                <c:pt idx="15">
                  <c:v>1924</c:v>
                </c:pt>
                <c:pt idx="16">
                  <c:v>1925</c:v>
                </c:pt>
                <c:pt idx="17">
                  <c:v>1926</c:v>
                </c:pt>
                <c:pt idx="18">
                  <c:v>1927</c:v>
                </c:pt>
                <c:pt idx="19">
                  <c:v>1928</c:v>
                </c:pt>
                <c:pt idx="20">
                  <c:v>1929</c:v>
                </c:pt>
                <c:pt idx="21">
                  <c:v>1930</c:v>
                </c:pt>
                <c:pt idx="22">
                  <c:v>1931</c:v>
                </c:pt>
                <c:pt idx="23">
                  <c:v>1932</c:v>
                </c:pt>
                <c:pt idx="24">
                  <c:v>1933</c:v>
                </c:pt>
                <c:pt idx="25">
                  <c:v>1934</c:v>
                </c:pt>
                <c:pt idx="26">
                  <c:v>1935</c:v>
                </c:pt>
                <c:pt idx="27">
                  <c:v>1936</c:v>
                </c:pt>
                <c:pt idx="28">
                  <c:v>1937</c:v>
                </c:pt>
                <c:pt idx="29">
                  <c:v>1938</c:v>
                </c:pt>
                <c:pt idx="30">
                  <c:v>1939</c:v>
                </c:pt>
                <c:pt idx="31">
                  <c:v>1940</c:v>
                </c:pt>
                <c:pt idx="32">
                  <c:v>1941</c:v>
                </c:pt>
                <c:pt idx="33">
                  <c:v>1942</c:v>
                </c:pt>
                <c:pt idx="34">
                  <c:v>1943</c:v>
                </c:pt>
                <c:pt idx="35">
                  <c:v>1944</c:v>
                </c:pt>
                <c:pt idx="36">
                  <c:v>1945</c:v>
                </c:pt>
                <c:pt idx="37">
                  <c:v>1946</c:v>
                </c:pt>
                <c:pt idx="38">
                  <c:v>1947</c:v>
                </c:pt>
                <c:pt idx="39">
                  <c:v>1948</c:v>
                </c:pt>
                <c:pt idx="40">
                  <c:v>1949</c:v>
                </c:pt>
                <c:pt idx="41">
                  <c:v>1950</c:v>
                </c:pt>
                <c:pt idx="42">
                  <c:v>1951</c:v>
                </c:pt>
                <c:pt idx="43">
                  <c:v>1952</c:v>
                </c:pt>
                <c:pt idx="44">
                  <c:v>1953</c:v>
                </c:pt>
                <c:pt idx="45">
                  <c:v>1954</c:v>
                </c:pt>
                <c:pt idx="46">
                  <c:v>1955</c:v>
                </c:pt>
                <c:pt idx="47">
                  <c:v>1956</c:v>
                </c:pt>
                <c:pt idx="48">
                  <c:v>1957</c:v>
                </c:pt>
                <c:pt idx="49">
                  <c:v>1958</c:v>
                </c:pt>
                <c:pt idx="50">
                  <c:v>1959</c:v>
                </c:pt>
                <c:pt idx="51">
                  <c:v>1960</c:v>
                </c:pt>
                <c:pt idx="52">
                  <c:v>1961</c:v>
                </c:pt>
                <c:pt idx="53">
                  <c:v>1962</c:v>
                </c:pt>
                <c:pt idx="54">
                  <c:v>1963</c:v>
                </c:pt>
                <c:pt idx="55">
                  <c:v>1964</c:v>
                </c:pt>
                <c:pt idx="56">
                  <c:v>1965</c:v>
                </c:pt>
                <c:pt idx="57">
                  <c:v>1966</c:v>
                </c:pt>
                <c:pt idx="58">
                  <c:v>1967</c:v>
                </c:pt>
                <c:pt idx="59">
                  <c:v>1968</c:v>
                </c:pt>
                <c:pt idx="60">
                  <c:v>1969</c:v>
                </c:pt>
                <c:pt idx="61">
                  <c:v>1970</c:v>
                </c:pt>
                <c:pt idx="62">
                  <c:v>1971</c:v>
                </c:pt>
                <c:pt idx="63">
                  <c:v>1972</c:v>
                </c:pt>
                <c:pt idx="64">
                  <c:v>1973</c:v>
                </c:pt>
                <c:pt idx="65">
                  <c:v>1974</c:v>
                </c:pt>
                <c:pt idx="66">
                  <c:v>1975</c:v>
                </c:pt>
                <c:pt idx="67">
                  <c:v>1976</c:v>
                </c:pt>
                <c:pt idx="68">
                  <c:v>1977</c:v>
                </c:pt>
                <c:pt idx="69">
                  <c:v>1978</c:v>
                </c:pt>
                <c:pt idx="70">
                  <c:v>1979</c:v>
                </c:pt>
                <c:pt idx="71">
                  <c:v>1980</c:v>
                </c:pt>
                <c:pt idx="72">
                  <c:v>1981</c:v>
                </c:pt>
                <c:pt idx="73">
                  <c:v>1982</c:v>
                </c:pt>
                <c:pt idx="74">
                  <c:v>1983</c:v>
                </c:pt>
                <c:pt idx="75">
                  <c:v>1984</c:v>
                </c:pt>
                <c:pt idx="76">
                  <c:v>1985</c:v>
                </c:pt>
                <c:pt idx="77">
                  <c:v>1986</c:v>
                </c:pt>
                <c:pt idx="78">
                  <c:v>1987</c:v>
                </c:pt>
                <c:pt idx="79">
                  <c:v>1988</c:v>
                </c:pt>
                <c:pt idx="80">
                  <c:v>1989</c:v>
                </c:pt>
                <c:pt idx="81">
                  <c:v>1990</c:v>
                </c:pt>
                <c:pt idx="82">
                  <c:v>1991</c:v>
                </c:pt>
                <c:pt idx="83">
                  <c:v>1992</c:v>
                </c:pt>
                <c:pt idx="84">
                  <c:v>1993</c:v>
                </c:pt>
                <c:pt idx="85">
                  <c:v>1994</c:v>
                </c:pt>
                <c:pt idx="86">
                  <c:v>1995</c:v>
                </c:pt>
              </c:numCache>
            </c:numRef>
          </c:xVal>
          <c:yVal>
            <c:numRef>
              <c:f>Sheet1!$F$5:$F$91</c:f>
              <c:numCache>
                <c:formatCode>General</c:formatCode>
                <c:ptCount val="87"/>
                <c:pt idx="0">
                  <c:v>7463104.5199676361</c:v>
                </c:pt>
                <c:pt idx="1">
                  <c:v>5444341.0023653181</c:v>
                </c:pt>
                <c:pt idx="2">
                  <c:v>5993313.6970076719</c:v>
                </c:pt>
                <c:pt idx="3">
                  <c:v>7738427.6419215873</c:v>
                </c:pt>
                <c:pt idx="4">
                  <c:v>5040288.9596844884</c:v>
                </c:pt>
                <c:pt idx="5">
                  <c:v>7353983.0384488087</c:v>
                </c:pt>
                <c:pt idx="6">
                  <c:v>4980507.971800793</c:v>
                </c:pt>
                <c:pt idx="7">
                  <c:v>6895095.4614688018</c:v>
                </c:pt>
                <c:pt idx="8">
                  <c:v>7985063.9943986489</c:v>
                </c:pt>
                <c:pt idx="9">
                  <c:v>6077429.3945385907</c:v>
                </c:pt>
                <c:pt idx="10">
                  <c:v>4862989.7965610558</c:v>
                </c:pt>
                <c:pt idx="11">
                  <c:v>8189191.2557873735</c:v>
                </c:pt>
                <c:pt idx="12">
                  <c:v>8101524.3184609488</c:v>
                </c:pt>
                <c:pt idx="13">
                  <c:v>6597667.3804625692</c:v>
                </c:pt>
                <c:pt idx="14">
                  <c:v>6814873.9772448232</c:v>
                </c:pt>
                <c:pt idx="15">
                  <c:v>5727537.6799200904</c:v>
                </c:pt>
                <c:pt idx="16">
                  <c:v>4994066.6486891024</c:v>
                </c:pt>
                <c:pt idx="17">
                  <c:v>6331204.5862208847</c:v>
                </c:pt>
                <c:pt idx="18">
                  <c:v>7001038.4314479232</c:v>
                </c:pt>
                <c:pt idx="19">
                  <c:v>7127303.7109310906</c:v>
                </c:pt>
                <c:pt idx="20">
                  <c:v>7978420.1907915995</c:v>
                </c:pt>
                <c:pt idx="21">
                  <c:v>5986919.4828428021</c:v>
                </c:pt>
                <c:pt idx="22">
                  <c:v>3287975.8399653691</c:v>
                </c:pt>
                <c:pt idx="23">
                  <c:v>6493485.5684096357</c:v>
                </c:pt>
                <c:pt idx="24">
                  <c:v>4810784.8409545226</c:v>
                </c:pt>
                <c:pt idx="25">
                  <c:v>2751673.3921765247</c:v>
                </c:pt>
                <c:pt idx="26">
                  <c:v>4860977.4003202282</c:v>
                </c:pt>
                <c:pt idx="27">
                  <c:v>5839375.6898697261</c:v>
                </c:pt>
                <c:pt idx="28">
                  <c:v>4813417.0725396303</c:v>
                </c:pt>
                <c:pt idx="29">
                  <c:v>7216076.4380064374</c:v>
                </c:pt>
                <c:pt idx="30">
                  <c:v>4537727.0057785008</c:v>
                </c:pt>
                <c:pt idx="31">
                  <c:v>3868988.2021443578</c:v>
                </c:pt>
                <c:pt idx="32">
                  <c:v>6439263.2578848805</c:v>
                </c:pt>
                <c:pt idx="33">
                  <c:v>7379135.9278560784</c:v>
                </c:pt>
                <c:pt idx="34">
                  <c:v>5306059.1919834437</c:v>
                </c:pt>
                <c:pt idx="35">
                  <c:v>5887675.6866932977</c:v>
                </c:pt>
                <c:pt idx="36">
                  <c:v>5513832.7334793964</c:v>
                </c:pt>
                <c:pt idx="37">
                  <c:v>4333874.9519901592</c:v>
                </c:pt>
                <c:pt idx="38">
                  <c:v>6014683.9436843712</c:v>
                </c:pt>
                <c:pt idx="39">
                  <c:v>6321541.7768719802</c:v>
                </c:pt>
                <c:pt idx="40">
                  <c:v>6164523.6042909799</c:v>
                </c:pt>
                <c:pt idx="41">
                  <c:v>4444950.1517323144</c:v>
                </c:pt>
                <c:pt idx="42">
                  <c:v>4474335.2739705676</c:v>
                </c:pt>
                <c:pt idx="43">
                  <c:v>7669295.4179335963</c:v>
                </c:pt>
                <c:pt idx="44">
                  <c:v>4413712.1370410817</c:v>
                </c:pt>
                <c:pt idx="45">
                  <c:v>2868447.7651371239</c:v>
                </c:pt>
                <c:pt idx="46">
                  <c:v>3827522.088881277</c:v>
                </c:pt>
                <c:pt idx="47">
                  <c:v>4184454.2992883637</c:v>
                </c:pt>
                <c:pt idx="48">
                  <c:v>8339317.6895516105</c:v>
                </c:pt>
                <c:pt idx="49">
                  <c:v>6395530.202271401</c:v>
                </c:pt>
                <c:pt idx="50">
                  <c:v>3722946.0623105029</c:v>
                </c:pt>
                <c:pt idx="51">
                  <c:v>4710989.8055030238</c:v>
                </c:pt>
                <c:pt idx="52">
                  <c:v>3757213.8288896144</c:v>
                </c:pt>
                <c:pt idx="53">
                  <c:v>6793305.3854823569</c:v>
                </c:pt>
                <c:pt idx="54">
                  <c:v>3334758.4815063039</c:v>
                </c:pt>
                <c:pt idx="55">
                  <c:v>4003113.8140886272</c:v>
                </c:pt>
                <c:pt idx="56">
                  <c:v>6806157.4518469898</c:v>
                </c:pt>
                <c:pt idx="57">
                  <c:v>4186402.2333930666</c:v>
                </c:pt>
                <c:pt idx="58">
                  <c:v>3972912.989754023</c:v>
                </c:pt>
                <c:pt idx="59">
                  <c:v>4937147.6437731134</c:v>
                </c:pt>
                <c:pt idx="60">
                  <c:v>5333567.4551629787</c:v>
                </c:pt>
                <c:pt idx="61">
                  <c:v>6263106.2434545876</c:v>
                </c:pt>
                <c:pt idx="62">
                  <c:v>5525461.0336391842</c:v>
                </c:pt>
                <c:pt idx="63">
                  <c:v>3996442.3206802877</c:v>
                </c:pt>
                <c:pt idx="64">
                  <c:v>6640082.6874910593</c:v>
                </c:pt>
                <c:pt idx="65">
                  <c:v>4761019.6611561114</c:v>
                </c:pt>
                <c:pt idx="66">
                  <c:v>5824492.4531662697</c:v>
                </c:pt>
                <c:pt idx="67">
                  <c:v>3965006.537104147</c:v>
                </c:pt>
                <c:pt idx="68">
                  <c:v>2140794.0859208051</c:v>
                </c:pt>
                <c:pt idx="69">
                  <c:v>5843815.0494895708</c:v>
                </c:pt>
                <c:pt idx="70">
                  <c:v>6860132.2968327338</c:v>
                </c:pt>
                <c:pt idx="71">
                  <c:v>6542358.5829176754</c:v>
                </c:pt>
                <c:pt idx="72">
                  <c:v>3210986.9343517195</c:v>
                </c:pt>
                <c:pt idx="73">
                  <c:v>6116155.8978364412</c:v>
                </c:pt>
                <c:pt idx="74">
                  <c:v>9073717.2818672415</c:v>
                </c:pt>
                <c:pt idx="75">
                  <c:v>10356039.155328879</c:v>
                </c:pt>
                <c:pt idx="76">
                  <c:v>8569271.3990519941</c:v>
                </c:pt>
                <c:pt idx="77">
                  <c:v>8042245.598166219</c:v>
                </c:pt>
                <c:pt idx="78">
                  <c:v>6323610.6220369833</c:v>
                </c:pt>
                <c:pt idx="79">
                  <c:v>4270017.6967880502</c:v>
                </c:pt>
                <c:pt idx="80">
                  <c:v>3903277.840906084</c:v>
                </c:pt>
                <c:pt idx="81">
                  <c:v>3404839.091238501</c:v>
                </c:pt>
                <c:pt idx="82">
                  <c:v>4619296.0268318886</c:v>
                </c:pt>
                <c:pt idx="83">
                  <c:v>4309124.69834329</c:v>
                </c:pt>
                <c:pt idx="84">
                  <c:v>7436978.4407091746</c:v>
                </c:pt>
                <c:pt idx="85">
                  <c:v>4249385.5975820553</c:v>
                </c:pt>
                <c:pt idx="86">
                  <c:v>7880899.032870844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2F1-47EB-B528-2267980CF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622400"/>
        <c:axId val="616621744"/>
      </c:scatterChart>
      <c:valAx>
        <c:axId val="61662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621744"/>
        <c:crosses val="autoZero"/>
        <c:crossBetween val="midCat"/>
      </c:valAx>
      <c:valAx>
        <c:axId val="61662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62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Residuals (scaled</a:t>
            </a:r>
            <a:r>
              <a:rPr lang="en-US" baseline="0"/>
              <a:t> vs. state line)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Sheet1!$A$5:$A$91</c:f>
              <c:numCache>
                <c:formatCode>General</c:formatCode>
                <c:ptCount val="87"/>
                <c:pt idx="0">
                  <c:v>1909</c:v>
                </c:pt>
                <c:pt idx="1">
                  <c:v>1910</c:v>
                </c:pt>
                <c:pt idx="2">
                  <c:v>1911</c:v>
                </c:pt>
                <c:pt idx="3">
                  <c:v>1912</c:v>
                </c:pt>
                <c:pt idx="4">
                  <c:v>1913</c:v>
                </c:pt>
                <c:pt idx="5">
                  <c:v>1914</c:v>
                </c:pt>
                <c:pt idx="6">
                  <c:v>1915</c:v>
                </c:pt>
                <c:pt idx="7">
                  <c:v>1916</c:v>
                </c:pt>
                <c:pt idx="8">
                  <c:v>1917</c:v>
                </c:pt>
                <c:pt idx="9">
                  <c:v>1918</c:v>
                </c:pt>
                <c:pt idx="10">
                  <c:v>1919</c:v>
                </c:pt>
                <c:pt idx="11">
                  <c:v>1920</c:v>
                </c:pt>
                <c:pt idx="12">
                  <c:v>1921</c:v>
                </c:pt>
                <c:pt idx="13">
                  <c:v>1922</c:v>
                </c:pt>
                <c:pt idx="14">
                  <c:v>1923</c:v>
                </c:pt>
                <c:pt idx="15">
                  <c:v>1924</c:v>
                </c:pt>
                <c:pt idx="16">
                  <c:v>1925</c:v>
                </c:pt>
                <c:pt idx="17">
                  <c:v>1926</c:v>
                </c:pt>
                <c:pt idx="18">
                  <c:v>1927</c:v>
                </c:pt>
                <c:pt idx="19">
                  <c:v>1928</c:v>
                </c:pt>
                <c:pt idx="20">
                  <c:v>1929</c:v>
                </c:pt>
                <c:pt idx="21">
                  <c:v>1930</c:v>
                </c:pt>
                <c:pt idx="22">
                  <c:v>1931</c:v>
                </c:pt>
                <c:pt idx="23">
                  <c:v>1932</c:v>
                </c:pt>
                <c:pt idx="24">
                  <c:v>1933</c:v>
                </c:pt>
                <c:pt idx="25">
                  <c:v>1934</c:v>
                </c:pt>
                <c:pt idx="26">
                  <c:v>1935</c:v>
                </c:pt>
                <c:pt idx="27">
                  <c:v>1936</c:v>
                </c:pt>
                <c:pt idx="28">
                  <c:v>1937</c:v>
                </c:pt>
                <c:pt idx="29">
                  <c:v>1938</c:v>
                </c:pt>
                <c:pt idx="30">
                  <c:v>1939</c:v>
                </c:pt>
                <c:pt idx="31">
                  <c:v>1940</c:v>
                </c:pt>
                <c:pt idx="32">
                  <c:v>1941</c:v>
                </c:pt>
                <c:pt idx="33">
                  <c:v>1942</c:v>
                </c:pt>
                <c:pt idx="34">
                  <c:v>1943</c:v>
                </c:pt>
                <c:pt idx="35">
                  <c:v>1944</c:v>
                </c:pt>
                <c:pt idx="36">
                  <c:v>1945</c:v>
                </c:pt>
                <c:pt idx="37">
                  <c:v>1946</c:v>
                </c:pt>
                <c:pt idx="38">
                  <c:v>1947</c:v>
                </c:pt>
                <c:pt idx="39">
                  <c:v>1948</c:v>
                </c:pt>
                <c:pt idx="40">
                  <c:v>1949</c:v>
                </c:pt>
                <c:pt idx="41">
                  <c:v>1950</c:v>
                </c:pt>
                <c:pt idx="42">
                  <c:v>1951</c:v>
                </c:pt>
                <c:pt idx="43">
                  <c:v>1952</c:v>
                </c:pt>
                <c:pt idx="44">
                  <c:v>1953</c:v>
                </c:pt>
                <c:pt idx="45">
                  <c:v>1954</c:v>
                </c:pt>
                <c:pt idx="46">
                  <c:v>1955</c:v>
                </c:pt>
                <c:pt idx="47">
                  <c:v>1956</c:v>
                </c:pt>
                <c:pt idx="48">
                  <c:v>1957</c:v>
                </c:pt>
                <c:pt idx="49">
                  <c:v>1958</c:v>
                </c:pt>
                <c:pt idx="50">
                  <c:v>1959</c:v>
                </c:pt>
                <c:pt idx="51">
                  <c:v>1960</c:v>
                </c:pt>
                <c:pt idx="52">
                  <c:v>1961</c:v>
                </c:pt>
                <c:pt idx="53">
                  <c:v>1962</c:v>
                </c:pt>
                <c:pt idx="54">
                  <c:v>1963</c:v>
                </c:pt>
                <c:pt idx="55">
                  <c:v>1964</c:v>
                </c:pt>
                <c:pt idx="56">
                  <c:v>1965</c:v>
                </c:pt>
                <c:pt idx="57">
                  <c:v>1966</c:v>
                </c:pt>
                <c:pt idx="58">
                  <c:v>1967</c:v>
                </c:pt>
                <c:pt idx="59">
                  <c:v>1968</c:v>
                </c:pt>
                <c:pt idx="60">
                  <c:v>1969</c:v>
                </c:pt>
                <c:pt idx="61">
                  <c:v>1970</c:v>
                </c:pt>
                <c:pt idx="62">
                  <c:v>1971</c:v>
                </c:pt>
                <c:pt idx="63">
                  <c:v>1972</c:v>
                </c:pt>
                <c:pt idx="64">
                  <c:v>1973</c:v>
                </c:pt>
                <c:pt idx="65">
                  <c:v>1974</c:v>
                </c:pt>
                <c:pt idx="66">
                  <c:v>1975</c:v>
                </c:pt>
                <c:pt idx="67">
                  <c:v>1976</c:v>
                </c:pt>
                <c:pt idx="68">
                  <c:v>1977</c:v>
                </c:pt>
                <c:pt idx="69">
                  <c:v>1978</c:v>
                </c:pt>
                <c:pt idx="70">
                  <c:v>1979</c:v>
                </c:pt>
                <c:pt idx="71">
                  <c:v>1980</c:v>
                </c:pt>
                <c:pt idx="72">
                  <c:v>1981</c:v>
                </c:pt>
                <c:pt idx="73">
                  <c:v>1982</c:v>
                </c:pt>
                <c:pt idx="74">
                  <c:v>1983</c:v>
                </c:pt>
                <c:pt idx="75">
                  <c:v>1984</c:v>
                </c:pt>
                <c:pt idx="76">
                  <c:v>1985</c:v>
                </c:pt>
                <c:pt idx="77">
                  <c:v>1986</c:v>
                </c:pt>
                <c:pt idx="78">
                  <c:v>1987</c:v>
                </c:pt>
                <c:pt idx="79">
                  <c:v>1988</c:v>
                </c:pt>
                <c:pt idx="80">
                  <c:v>1989</c:v>
                </c:pt>
                <c:pt idx="81">
                  <c:v>1990</c:v>
                </c:pt>
                <c:pt idx="82">
                  <c:v>1991</c:v>
                </c:pt>
                <c:pt idx="83">
                  <c:v>1992</c:v>
                </c:pt>
                <c:pt idx="84">
                  <c:v>1993</c:v>
                </c:pt>
                <c:pt idx="85">
                  <c:v>1994</c:v>
                </c:pt>
                <c:pt idx="86">
                  <c:v>1995</c:v>
                </c:pt>
              </c:numCache>
            </c:numRef>
          </c:xVal>
          <c:yVal>
            <c:numRef>
              <c:f>Sheet1!$G$5:$G$91</c:f>
              <c:numCache>
                <c:formatCode>General</c:formatCode>
                <c:ptCount val="87"/>
                <c:pt idx="0">
                  <c:v>-620487.48003236391</c:v>
                </c:pt>
                <c:pt idx="1">
                  <c:v>746323.00236531813</c:v>
                </c:pt>
                <c:pt idx="2">
                  <c:v>-219608.30299232807</c:v>
                </c:pt>
                <c:pt idx="3">
                  <c:v>-610353.35807841271</c:v>
                </c:pt>
                <c:pt idx="4">
                  <c:v>-159077.04031551164</c:v>
                </c:pt>
                <c:pt idx="5">
                  <c:v>-1593061.9615511913</c:v>
                </c:pt>
                <c:pt idx="6">
                  <c:v>500033.97180079296</c:v>
                </c:pt>
                <c:pt idx="7">
                  <c:v>445335.46146880183</c:v>
                </c:pt>
                <c:pt idx="8">
                  <c:v>4731.9943986488506</c:v>
                </c:pt>
                <c:pt idx="9">
                  <c:v>-1057497.6054614093</c:v>
                </c:pt>
                <c:pt idx="10">
                  <c:v>233712.79656105582</c:v>
                </c:pt>
                <c:pt idx="11">
                  <c:v>665457.25578737352</c:v>
                </c:pt>
                <c:pt idx="12">
                  <c:v>713039.31846094877</c:v>
                </c:pt>
                <c:pt idx="13">
                  <c:v>534464.38046256918</c:v>
                </c:pt>
                <c:pt idx="14">
                  <c:v>-63828.02275517676</c:v>
                </c:pt>
                <c:pt idx="15">
                  <c:v>-295700.32007990964</c:v>
                </c:pt>
                <c:pt idx="16">
                  <c:v>-131983.35131089762</c:v>
                </c:pt>
                <c:pt idx="17">
                  <c:v>-72938.413779115304</c:v>
                </c:pt>
                <c:pt idx="18">
                  <c:v>457840.43144792318</c:v>
                </c:pt>
                <c:pt idx="19">
                  <c:v>323603.71093109064</c:v>
                </c:pt>
                <c:pt idx="20">
                  <c:v>496618.19079159945</c:v>
                </c:pt>
                <c:pt idx="21">
                  <c:v>344029.48284280207</c:v>
                </c:pt>
                <c:pt idx="22">
                  <c:v>-89167.160034630913</c:v>
                </c:pt>
                <c:pt idx="23">
                  <c:v>102031.56840963569</c:v>
                </c:pt>
                <c:pt idx="24">
                  <c:v>-607249.1590454774</c:v>
                </c:pt>
                <c:pt idx="25">
                  <c:v>-275924.60782347526</c:v>
                </c:pt>
                <c:pt idx="26">
                  <c:v>186626.40032022819</c:v>
                </c:pt>
                <c:pt idx="27">
                  <c:v>-245669.31013027392</c:v>
                </c:pt>
                <c:pt idx="28">
                  <c:v>347109.07253963035</c:v>
                </c:pt>
                <c:pt idx="29">
                  <c:v>505719.43800643738</c:v>
                </c:pt>
                <c:pt idx="30">
                  <c:v>-192776.99422149919</c:v>
                </c:pt>
                <c:pt idx="31">
                  <c:v>254097.20214435784</c:v>
                </c:pt>
                <c:pt idx="32">
                  <c:v>1244748.2578848805</c:v>
                </c:pt>
                <c:pt idx="33">
                  <c:v>1039426.9278560784</c:v>
                </c:pt>
                <c:pt idx="34">
                  <c:v>257374.19198344368</c:v>
                </c:pt>
                <c:pt idx="35">
                  <c:v>1263932.6866932977</c:v>
                </c:pt>
                <c:pt idx="36">
                  <c:v>426961.73347939644</c:v>
                </c:pt>
                <c:pt idx="37">
                  <c:v>90262.951990159228</c:v>
                </c:pt>
                <c:pt idx="38">
                  <c:v>-85010.056315628812</c:v>
                </c:pt>
                <c:pt idx="39">
                  <c:v>603958.77687198017</c:v>
                </c:pt>
                <c:pt idx="40">
                  <c:v>460834.60429097991</c:v>
                </c:pt>
                <c:pt idx="41">
                  <c:v>-82346.848267685622</c:v>
                </c:pt>
                <c:pt idx="42">
                  <c:v>-424405.72602943238</c:v>
                </c:pt>
                <c:pt idx="43">
                  <c:v>-148738.5820664037</c:v>
                </c:pt>
                <c:pt idx="44">
                  <c:v>-159071.86295891833</c:v>
                </c:pt>
                <c:pt idx="45">
                  <c:v>136542.76513712388</c:v>
                </c:pt>
                <c:pt idx="46">
                  <c:v>30539.088881277014</c:v>
                </c:pt>
                <c:pt idx="47">
                  <c:v>-84300.700711636338</c:v>
                </c:pt>
                <c:pt idx="48">
                  <c:v>-294165.3104483895</c:v>
                </c:pt>
                <c:pt idx="49">
                  <c:v>154481.20227140095</c:v>
                </c:pt>
                <c:pt idx="50">
                  <c:v>-208861.93768949714</c:v>
                </c:pt>
                <c:pt idx="51">
                  <c:v>-59060.194496976212</c:v>
                </c:pt>
                <c:pt idx="52">
                  <c:v>103811.82888961444</c:v>
                </c:pt>
                <c:pt idx="53">
                  <c:v>-432561.61451764312</c:v>
                </c:pt>
                <c:pt idx="54">
                  <c:v>42868.481506303884</c:v>
                </c:pt>
                <c:pt idx="55">
                  <c:v>-98047.18591137277</c:v>
                </c:pt>
                <c:pt idx="56">
                  <c:v>-271900.5481530102</c:v>
                </c:pt>
                <c:pt idx="57">
                  <c:v>554340.23339306656</c:v>
                </c:pt>
                <c:pt idx="58">
                  <c:v>35053.98975402303</c:v>
                </c:pt>
                <c:pt idx="59">
                  <c:v>100845.64377311338</c:v>
                </c:pt>
                <c:pt idx="60">
                  <c:v>10354.455162978731</c:v>
                </c:pt>
                <c:pt idx="61">
                  <c:v>-316060.75654541235</c:v>
                </c:pt>
                <c:pt idx="62">
                  <c:v>-794580.9663608158</c:v>
                </c:pt>
                <c:pt idx="63">
                  <c:v>-352726.67931971233</c:v>
                </c:pt>
                <c:pt idx="64">
                  <c:v>180626.6874910593</c:v>
                </c:pt>
                <c:pt idx="65">
                  <c:v>-556762.3388438886</c:v>
                </c:pt>
                <c:pt idx="66">
                  <c:v>-39295.546833730303</c:v>
                </c:pt>
                <c:pt idx="67">
                  <c:v>-305328.46289585298</c:v>
                </c:pt>
                <c:pt idx="68">
                  <c:v>-329490.91407919489</c:v>
                </c:pt>
                <c:pt idx="69">
                  <c:v>440617.04948957078</c:v>
                </c:pt>
                <c:pt idx="70">
                  <c:v>-36281.703167266212</c:v>
                </c:pt>
                <c:pt idx="71">
                  <c:v>257597.58291767538</c:v>
                </c:pt>
                <c:pt idx="72">
                  <c:v>-296248.06564828055</c:v>
                </c:pt>
                <c:pt idx="73">
                  <c:v>209160.89783644117</c:v>
                </c:pt>
                <c:pt idx="74">
                  <c:v>-87166.718132758513</c:v>
                </c:pt>
                <c:pt idx="75">
                  <c:v>-393598.84467112087</c:v>
                </c:pt>
                <c:pt idx="76">
                  <c:v>-176883.60094800591</c:v>
                </c:pt>
                <c:pt idx="77">
                  <c:v>-630384.40183378104</c:v>
                </c:pt>
                <c:pt idx="78">
                  <c:v>336991.62203698326</c:v>
                </c:pt>
                <c:pt idx="79">
                  <c:v>-226983.30321194977</c:v>
                </c:pt>
                <c:pt idx="80">
                  <c:v>82548.840906084049</c:v>
                </c:pt>
                <c:pt idx="81">
                  <c:v>128461.09123850102</c:v>
                </c:pt>
                <c:pt idx="82">
                  <c:v>-67048.973168111406</c:v>
                </c:pt>
                <c:pt idx="83">
                  <c:v>-25882.301656709984</c:v>
                </c:pt>
                <c:pt idx="84">
                  <c:v>-67339.559290825389</c:v>
                </c:pt>
                <c:pt idx="85">
                  <c:v>-33026.402417944744</c:v>
                </c:pt>
                <c:pt idx="86">
                  <c:v>-525205.96712915599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8E-4C30-B3BC-83376EB8F9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354016"/>
        <c:axId val="544355000"/>
      </c:scatterChart>
      <c:valAx>
        <c:axId val="544354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355000"/>
        <c:crosses val="autoZero"/>
        <c:crossBetween val="midCat"/>
      </c:valAx>
      <c:valAx>
        <c:axId val="544355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354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3</xdr:row>
      <xdr:rowOff>85725</xdr:rowOff>
    </xdr:from>
    <xdr:to>
      <xdr:col>13</xdr:col>
      <xdr:colOff>219075</xdr:colOff>
      <xdr:row>17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28575</xdr:colOff>
      <xdr:row>18</xdr:row>
      <xdr:rowOff>47625</xdr:rowOff>
    </xdr:from>
    <xdr:to>
      <xdr:col>13</xdr:col>
      <xdr:colOff>247650</xdr:colOff>
      <xdr:row>32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371475</xdr:colOff>
      <xdr:row>18</xdr:row>
      <xdr:rowOff>38100</xdr:rowOff>
    </xdr:from>
    <xdr:to>
      <xdr:col>21</xdr:col>
      <xdr:colOff>66675</xdr:colOff>
      <xdr:row>32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workbookViewId="0">
      <selection activeCell="P11" sqref="P11"/>
    </sheetView>
  </sheetViews>
  <sheetFormatPr defaultRowHeight="15" x14ac:dyDescent="0.25"/>
  <cols>
    <col min="2" max="2" width="19.7109375" bestFit="1" customWidth="1"/>
    <col min="3" max="3" width="20.140625" bestFit="1" customWidth="1"/>
    <col min="4" max="4" width="23.7109375" bestFit="1" customWidth="1"/>
    <col min="6" max="6" width="12" bestFit="1" customWidth="1"/>
    <col min="9" max="9" width="24.5703125" bestFit="1" customWidth="1"/>
    <col min="10" max="10" width="12" bestFit="1" customWidth="1"/>
  </cols>
  <sheetData>
    <row r="1" spans="1:10" x14ac:dyDescent="0.25">
      <c r="A1" t="s">
        <v>3</v>
      </c>
      <c r="B1" t="s">
        <v>0</v>
      </c>
      <c r="C1" t="s">
        <v>2</v>
      </c>
      <c r="D1" t="s">
        <v>1</v>
      </c>
      <c r="F1" t="s">
        <v>4</v>
      </c>
      <c r="G1">
        <f>CORREL(C5:C88,D5:D88)</f>
        <v>0.96161496065081287</v>
      </c>
      <c r="I1" t="s">
        <v>7</v>
      </c>
      <c r="J1">
        <f>VAR(F5:F91)</f>
        <v>2655399065666.8433</v>
      </c>
    </row>
    <row r="2" spans="1:10" x14ac:dyDescent="0.25">
      <c r="A2">
        <v>1906</v>
      </c>
      <c r="B2">
        <v>9920.317669</v>
      </c>
      <c r="C2">
        <f>B2*810.714402</f>
        <v>8042544.4066733681</v>
      </c>
      <c r="I2" t="s">
        <v>8</v>
      </c>
      <c r="J2">
        <f>VAR(D5:D91)</f>
        <v>2802645128918.6396</v>
      </c>
    </row>
    <row r="3" spans="1:10" x14ac:dyDescent="0.25">
      <c r="A3">
        <v>1907</v>
      </c>
      <c r="B3">
        <v>10548.43684</v>
      </c>
      <c r="C3">
        <f>B3*810.714402</f>
        <v>8551769.6647753697</v>
      </c>
      <c r="I3" t="s">
        <v>9</v>
      </c>
      <c r="J3">
        <f>J1/J2</f>
        <v>0.94746175256636611</v>
      </c>
    </row>
    <row r="4" spans="1:10" x14ac:dyDescent="0.25">
      <c r="A4">
        <v>1908</v>
      </c>
      <c r="B4">
        <v>6403.32053</v>
      </c>
      <c r="C4">
        <f t="shared" ref="C4:C33" si="0">B4*810.714402</f>
        <v>5191264.1742932731</v>
      </c>
      <c r="E4" t="s">
        <v>5</v>
      </c>
      <c r="F4" t="s">
        <v>6</v>
      </c>
      <c r="G4" t="s">
        <v>10</v>
      </c>
    </row>
    <row r="5" spans="1:10" x14ac:dyDescent="0.25">
      <c r="A5">
        <v>1909</v>
      </c>
      <c r="B5">
        <v>11138.94536</v>
      </c>
      <c r="C5">
        <f t="shared" si="0"/>
        <v>9030503.4264430739</v>
      </c>
      <c r="D5">
        <v>8083592</v>
      </c>
      <c r="E5">
        <f>D5/C5</f>
        <v>0.89514300790027579</v>
      </c>
      <c r="F5">
        <f>AVERAGE($E$5:$E$91)*C5</f>
        <v>7463104.5199676361</v>
      </c>
      <c r="G5">
        <f>F5-D5</f>
        <v>-620487.48003236391</v>
      </c>
    </row>
    <row r="6" spans="1:10" x14ac:dyDescent="0.25">
      <c r="A6">
        <v>1910</v>
      </c>
      <c r="B6">
        <v>8125.869976</v>
      </c>
      <c r="C6">
        <f t="shared" si="0"/>
        <v>6587759.8183225943</v>
      </c>
      <c r="D6">
        <v>4698018</v>
      </c>
      <c r="E6">
        <f t="shared" ref="E6:E69" si="1">D6/C6</f>
        <v>0.71314348573142594</v>
      </c>
      <c r="F6">
        <f t="shared" ref="F6:F69" si="2">AVERAGE($E$5:$E$91)*C6</f>
        <v>5444341.0023653181</v>
      </c>
      <c r="G6">
        <f t="shared" ref="G6:G69" si="3">F6-D6</f>
        <v>746323.00236531813</v>
      </c>
    </row>
    <row r="7" spans="1:10" x14ac:dyDescent="0.25">
      <c r="A7">
        <v>1911</v>
      </c>
      <c r="B7">
        <v>8945.2309850000001</v>
      </c>
      <c r="C7">
        <f t="shared" si="0"/>
        <v>7252027.5887561459</v>
      </c>
      <c r="D7">
        <v>6212922</v>
      </c>
      <c r="E7">
        <f t="shared" si="1"/>
        <v>0.85671516330588426</v>
      </c>
      <c r="F7">
        <f t="shared" si="2"/>
        <v>5993313.6970076719</v>
      </c>
      <c r="G7">
        <f t="shared" si="3"/>
        <v>-219608.30299232807</v>
      </c>
    </row>
    <row r="8" spans="1:10" x14ac:dyDescent="0.25">
      <c r="A8">
        <v>1912</v>
      </c>
      <c r="B8">
        <v>11549.87478</v>
      </c>
      <c r="C8">
        <f t="shared" si="0"/>
        <v>9363649.8254425805</v>
      </c>
      <c r="D8">
        <v>8348781</v>
      </c>
      <c r="E8">
        <f t="shared" si="1"/>
        <v>0.89161610650101264</v>
      </c>
      <c r="F8">
        <f t="shared" si="2"/>
        <v>7738427.6419215873</v>
      </c>
      <c r="G8">
        <f t="shared" si="3"/>
        <v>-610353.35807841271</v>
      </c>
    </row>
    <row r="9" spans="1:10" x14ac:dyDescent="0.25">
      <c r="A9">
        <v>1913</v>
      </c>
      <c r="B9">
        <v>7522.8081249999996</v>
      </c>
      <c r="C9">
        <f t="shared" si="0"/>
        <v>6098848.8904201156</v>
      </c>
      <c r="D9">
        <v>5199366</v>
      </c>
      <c r="E9">
        <f t="shared" si="1"/>
        <v>0.8525159572599027</v>
      </c>
      <c r="F9">
        <f t="shared" si="2"/>
        <v>5040288.9596844884</v>
      </c>
      <c r="G9">
        <f t="shared" si="3"/>
        <v>-159077.04031551164</v>
      </c>
    </row>
    <row r="10" spans="1:10" x14ac:dyDescent="0.25">
      <c r="A10">
        <v>1914</v>
      </c>
      <c r="B10">
        <v>10976.077719999999</v>
      </c>
      <c r="C10">
        <f t="shared" si="0"/>
        <v>8898464.2850753218</v>
      </c>
      <c r="D10">
        <v>8947045</v>
      </c>
      <c r="E10">
        <f t="shared" si="1"/>
        <v>1.0054594493351126</v>
      </c>
      <c r="F10">
        <f t="shared" si="2"/>
        <v>7353983.0384488087</v>
      </c>
      <c r="G10">
        <f t="shared" si="3"/>
        <v>-1593061.9615511913</v>
      </c>
    </row>
    <row r="11" spans="1:10" x14ac:dyDescent="0.25">
      <c r="A11">
        <v>1915</v>
      </c>
      <c r="B11">
        <v>7433.5829030000004</v>
      </c>
      <c r="C11">
        <f t="shared" si="0"/>
        <v>6026512.7179230694</v>
      </c>
      <c r="D11">
        <v>4480474</v>
      </c>
      <c r="E11">
        <f t="shared" si="1"/>
        <v>0.74346047369565926</v>
      </c>
      <c r="F11">
        <f t="shared" si="2"/>
        <v>4980507.971800793</v>
      </c>
      <c r="G11">
        <f t="shared" si="3"/>
        <v>500033.97180079296</v>
      </c>
    </row>
    <row r="12" spans="1:10" x14ac:dyDescent="0.25">
      <c r="A12">
        <v>1916</v>
      </c>
      <c r="B12">
        <v>10291.171909999999</v>
      </c>
      <c r="C12">
        <f t="shared" si="0"/>
        <v>8343201.2808948467</v>
      </c>
      <c r="D12">
        <v>6449760</v>
      </c>
      <c r="E12">
        <f t="shared" si="1"/>
        <v>0.77305578312839573</v>
      </c>
      <c r="F12">
        <f t="shared" si="2"/>
        <v>6895095.4614688018</v>
      </c>
      <c r="G12">
        <f t="shared" si="3"/>
        <v>445335.46146880183</v>
      </c>
    </row>
    <row r="13" spans="1:10" x14ac:dyDescent="0.25">
      <c r="A13">
        <v>1917</v>
      </c>
      <c r="B13">
        <v>11917.98819</v>
      </c>
      <c r="C13">
        <f t="shared" si="0"/>
        <v>9662084.668498911</v>
      </c>
      <c r="D13">
        <v>7980332</v>
      </c>
      <c r="E13">
        <f t="shared" si="1"/>
        <v>0.82594308307172126</v>
      </c>
      <c r="F13">
        <f t="shared" si="2"/>
        <v>7985063.9943986489</v>
      </c>
      <c r="G13">
        <f t="shared" si="3"/>
        <v>4731.9943986488506</v>
      </c>
    </row>
    <row r="14" spans="1:10" x14ac:dyDescent="0.25">
      <c r="A14">
        <v>1918</v>
      </c>
      <c r="B14">
        <v>9070.7766150000007</v>
      </c>
      <c r="C14">
        <f t="shared" si="0"/>
        <v>7353809.2391053094</v>
      </c>
      <c r="D14">
        <v>7134927</v>
      </c>
      <c r="E14">
        <f t="shared" si="1"/>
        <v>0.97023552937145008</v>
      </c>
      <c r="F14">
        <f t="shared" si="2"/>
        <v>6077429.3945385907</v>
      </c>
      <c r="G14">
        <f t="shared" si="3"/>
        <v>-1057497.6054614093</v>
      </c>
    </row>
    <row r="15" spans="1:10" x14ac:dyDescent="0.25">
      <c r="A15">
        <v>1919</v>
      </c>
      <c r="B15">
        <v>7258.1829029999999</v>
      </c>
      <c r="C15">
        <f t="shared" si="0"/>
        <v>5884313.4118122682</v>
      </c>
      <c r="D15">
        <v>4629277</v>
      </c>
      <c r="E15">
        <f t="shared" si="1"/>
        <v>0.78671489365388203</v>
      </c>
      <c r="F15">
        <f t="shared" si="2"/>
        <v>4862989.7965610558</v>
      </c>
      <c r="G15">
        <f t="shared" si="3"/>
        <v>233712.79656105582</v>
      </c>
    </row>
    <row r="16" spans="1:10" x14ac:dyDescent="0.25">
      <c r="A16">
        <v>1920</v>
      </c>
      <c r="B16">
        <v>12222.655290000001</v>
      </c>
      <c r="C16">
        <f t="shared" si="0"/>
        <v>9909082.6742844861</v>
      </c>
      <c r="D16">
        <v>7523734</v>
      </c>
      <c r="E16">
        <f t="shared" si="1"/>
        <v>0.75927653924264715</v>
      </c>
      <c r="F16">
        <f t="shared" si="2"/>
        <v>8189191.2557873735</v>
      </c>
      <c r="G16">
        <f t="shared" si="3"/>
        <v>665457.25578737352</v>
      </c>
    </row>
    <row r="17" spans="1:7" x14ac:dyDescent="0.25">
      <c r="A17">
        <v>1921</v>
      </c>
      <c r="B17">
        <v>12091.809310000001</v>
      </c>
      <c r="C17">
        <f t="shared" si="0"/>
        <v>9803003.9538546819</v>
      </c>
      <c r="D17">
        <v>7388485</v>
      </c>
      <c r="E17">
        <f t="shared" si="1"/>
        <v>0.75369601346480553</v>
      </c>
      <c r="F17">
        <f t="shared" si="2"/>
        <v>8101524.3184609488</v>
      </c>
      <c r="G17">
        <f t="shared" si="3"/>
        <v>713039.31846094877</v>
      </c>
    </row>
    <row r="18" spans="1:7" x14ac:dyDescent="0.25">
      <c r="A18">
        <v>1922</v>
      </c>
      <c r="B18">
        <v>9847.2500629999995</v>
      </c>
      <c r="C18">
        <f t="shared" si="0"/>
        <v>7983307.4461695068</v>
      </c>
      <c r="D18">
        <v>6063203</v>
      </c>
      <c r="E18">
        <f t="shared" si="1"/>
        <v>0.75948509322526503</v>
      </c>
      <c r="F18">
        <f t="shared" si="2"/>
        <v>6597667.3804625692</v>
      </c>
      <c r="G18">
        <f t="shared" si="3"/>
        <v>534464.38046256918</v>
      </c>
    </row>
    <row r="19" spans="1:7" x14ac:dyDescent="0.25">
      <c r="A19">
        <v>1923</v>
      </c>
      <c r="B19">
        <v>10171.438529999999</v>
      </c>
      <c r="C19">
        <f t="shared" si="0"/>
        <v>8246131.7053287085</v>
      </c>
      <c r="D19">
        <v>6878702</v>
      </c>
      <c r="E19">
        <f t="shared" si="1"/>
        <v>0.83417319123764833</v>
      </c>
      <c r="F19">
        <f t="shared" si="2"/>
        <v>6814873.9772448232</v>
      </c>
      <c r="G19">
        <f t="shared" si="3"/>
        <v>-63828.02275517676</v>
      </c>
    </row>
    <row r="20" spans="1:7" x14ac:dyDescent="0.25">
      <c r="A20">
        <v>1924</v>
      </c>
      <c r="B20">
        <v>8548.5509540000003</v>
      </c>
      <c r="C20">
        <f t="shared" si="0"/>
        <v>6930433.3746386394</v>
      </c>
      <c r="D20">
        <v>6023238</v>
      </c>
      <c r="E20">
        <f t="shared" si="1"/>
        <v>0.86909976251146903</v>
      </c>
      <c r="F20">
        <f t="shared" si="2"/>
        <v>5727537.6799200904</v>
      </c>
      <c r="G20">
        <f t="shared" si="3"/>
        <v>-295700.32007990964</v>
      </c>
    </row>
    <row r="21" spans="1:7" x14ac:dyDescent="0.25">
      <c r="A21">
        <v>1925</v>
      </c>
      <c r="B21">
        <v>7453.8197039999995</v>
      </c>
      <c r="C21">
        <f t="shared" si="0"/>
        <v>6042918.9839441767</v>
      </c>
      <c r="D21">
        <v>5126050</v>
      </c>
      <c r="E21">
        <f t="shared" si="1"/>
        <v>0.84827382488822611</v>
      </c>
      <c r="F21">
        <f t="shared" si="2"/>
        <v>4994066.6486891024</v>
      </c>
      <c r="G21">
        <f t="shared" si="3"/>
        <v>-131983.35131089762</v>
      </c>
    </row>
    <row r="22" spans="1:7" x14ac:dyDescent="0.25">
      <c r="A22">
        <v>1926</v>
      </c>
      <c r="B22">
        <v>9449.5449929999995</v>
      </c>
      <c r="C22">
        <f t="shared" si="0"/>
        <v>7660882.2181720883</v>
      </c>
      <c r="D22">
        <v>6404143</v>
      </c>
      <c r="E22">
        <f t="shared" si="1"/>
        <v>0.83595372146682734</v>
      </c>
      <c r="F22">
        <f t="shared" si="2"/>
        <v>6331204.5862208847</v>
      </c>
      <c r="G22">
        <f t="shared" si="3"/>
        <v>-72938.413779115304</v>
      </c>
    </row>
    <row r="23" spans="1:7" x14ac:dyDescent="0.25">
      <c r="A23">
        <v>1927</v>
      </c>
      <c r="B23">
        <v>10449.29551</v>
      </c>
      <c r="C23">
        <f t="shared" si="0"/>
        <v>8471394.3607109338</v>
      </c>
      <c r="D23">
        <v>6543198</v>
      </c>
      <c r="E23">
        <f t="shared" si="1"/>
        <v>0.77238736876025726</v>
      </c>
      <c r="F23">
        <f t="shared" si="2"/>
        <v>7001038.4314479232</v>
      </c>
      <c r="G23">
        <f t="shared" si="3"/>
        <v>457840.43144792318</v>
      </c>
    </row>
    <row r="24" spans="1:7" x14ac:dyDescent="0.25">
      <c r="A24">
        <v>1928</v>
      </c>
      <c r="B24">
        <v>10637.75087</v>
      </c>
      <c r="C24">
        <f t="shared" si="0"/>
        <v>8624177.8351970296</v>
      </c>
      <c r="D24">
        <v>6803700</v>
      </c>
      <c r="E24">
        <f t="shared" si="1"/>
        <v>0.78890998423440573</v>
      </c>
      <c r="F24">
        <f t="shared" si="2"/>
        <v>7127303.7109310906</v>
      </c>
      <c r="G24">
        <f t="shared" si="3"/>
        <v>323603.71093109064</v>
      </c>
    </row>
    <row r="25" spans="1:7" x14ac:dyDescent="0.25">
      <c r="A25">
        <v>1929</v>
      </c>
      <c r="B25">
        <v>11908.07208</v>
      </c>
      <c r="C25">
        <f t="shared" si="0"/>
        <v>9654045.5353100952</v>
      </c>
      <c r="D25">
        <v>7481802</v>
      </c>
      <c r="E25">
        <f t="shared" si="1"/>
        <v>0.77499137254273154</v>
      </c>
      <c r="F25">
        <f t="shared" si="2"/>
        <v>7978420.1907915995</v>
      </c>
      <c r="G25">
        <f t="shared" si="3"/>
        <v>496618.19079159945</v>
      </c>
    </row>
    <row r="26" spans="1:7" x14ac:dyDescent="0.25">
      <c r="A26">
        <v>1930</v>
      </c>
      <c r="B26">
        <v>8935.6873959999994</v>
      </c>
      <c r="C26">
        <f t="shared" si="0"/>
        <v>7244290.4637070764</v>
      </c>
      <c r="D26">
        <v>5642890</v>
      </c>
      <c r="E26">
        <f t="shared" si="1"/>
        <v>0.77894309018531516</v>
      </c>
      <c r="F26">
        <f t="shared" si="2"/>
        <v>5986919.4828428021</v>
      </c>
      <c r="G26">
        <f t="shared" si="3"/>
        <v>344029.48284280207</v>
      </c>
    </row>
    <row r="27" spans="1:7" x14ac:dyDescent="0.25">
      <c r="A27">
        <v>1931</v>
      </c>
      <c r="B27">
        <v>4907.4193089999999</v>
      </c>
      <c r="C27">
        <f t="shared" si="0"/>
        <v>3978515.5104591879</v>
      </c>
      <c r="D27">
        <v>3377143</v>
      </c>
      <c r="E27">
        <f t="shared" si="1"/>
        <v>0.84884500038312549</v>
      </c>
      <c r="F27">
        <f t="shared" si="2"/>
        <v>3287975.8399653691</v>
      </c>
      <c r="G27">
        <f t="shared" si="3"/>
        <v>-89167.160034630913</v>
      </c>
    </row>
    <row r="28" spans="1:7" x14ac:dyDescent="0.25">
      <c r="A28">
        <v>1932</v>
      </c>
      <c r="B28">
        <v>9691.7550530000008</v>
      </c>
      <c r="C28">
        <f t="shared" si="0"/>
        <v>7857245.402123373</v>
      </c>
      <c r="D28">
        <v>6391454</v>
      </c>
      <c r="E28">
        <f t="shared" si="1"/>
        <v>0.81344716537334427</v>
      </c>
      <c r="F28">
        <f t="shared" si="2"/>
        <v>6493485.5684096357</v>
      </c>
      <c r="G28">
        <f t="shared" si="3"/>
        <v>102031.56840963569</v>
      </c>
    </row>
    <row r="29" spans="1:7" x14ac:dyDescent="0.25">
      <c r="A29">
        <v>1933</v>
      </c>
      <c r="B29">
        <v>7180.2651750000005</v>
      </c>
      <c r="C29">
        <f t="shared" si="0"/>
        <v>5821144.3875515508</v>
      </c>
      <c r="D29">
        <v>5418034</v>
      </c>
      <c r="E29">
        <f t="shared" si="1"/>
        <v>0.93075066332084155</v>
      </c>
      <c r="F29">
        <f t="shared" si="2"/>
        <v>4810784.8409545226</v>
      </c>
      <c r="G29">
        <f t="shared" si="3"/>
        <v>-607249.1590454774</v>
      </c>
    </row>
    <row r="30" spans="1:7" x14ac:dyDescent="0.25">
      <c r="A30">
        <v>1934</v>
      </c>
      <c r="B30">
        <v>4106.9690879999998</v>
      </c>
      <c r="C30">
        <f t="shared" si="0"/>
        <v>3329578.9882104052</v>
      </c>
      <c r="D30">
        <v>3027598</v>
      </c>
      <c r="E30">
        <f t="shared" si="1"/>
        <v>0.9093035518064958</v>
      </c>
      <c r="F30">
        <f t="shared" si="2"/>
        <v>2751673.3921765247</v>
      </c>
      <c r="G30">
        <f t="shared" si="3"/>
        <v>-275924.60782347526</v>
      </c>
    </row>
    <row r="31" spans="1:7" x14ac:dyDescent="0.25">
      <c r="A31">
        <v>1935</v>
      </c>
      <c r="B31">
        <v>7255.1793310000003</v>
      </c>
      <c r="C31">
        <f t="shared" si="0"/>
        <v>5881878.3727344247</v>
      </c>
      <c r="D31">
        <v>4674351</v>
      </c>
      <c r="E31">
        <f t="shared" si="1"/>
        <v>0.79470378402723452</v>
      </c>
      <c r="F31">
        <f t="shared" si="2"/>
        <v>4860977.4003202282</v>
      </c>
      <c r="G31">
        <f t="shared" si="3"/>
        <v>186626.40032022819</v>
      </c>
    </row>
    <row r="32" spans="1:7" x14ac:dyDescent="0.25">
      <c r="A32">
        <v>1936</v>
      </c>
      <c r="B32">
        <v>8715.4731080000001</v>
      </c>
      <c r="C32">
        <f t="shared" si="0"/>
        <v>7065759.5688993009</v>
      </c>
      <c r="D32">
        <v>6085045</v>
      </c>
      <c r="E32">
        <f t="shared" si="1"/>
        <v>0.86120181994077161</v>
      </c>
      <c r="F32">
        <f t="shared" si="2"/>
        <v>5839375.6898697261</v>
      </c>
      <c r="G32">
        <f t="shared" si="3"/>
        <v>-245669.31013027392</v>
      </c>
    </row>
    <row r="33" spans="1:7" x14ac:dyDescent="0.25">
      <c r="A33">
        <v>1937</v>
      </c>
      <c r="B33">
        <v>7184.1938730000002</v>
      </c>
      <c r="C33">
        <f t="shared" si="0"/>
        <v>5824329.4396012584</v>
      </c>
      <c r="D33">
        <v>4466308</v>
      </c>
      <c r="E33">
        <f t="shared" si="1"/>
        <v>0.76683643092581821</v>
      </c>
      <c r="F33">
        <f t="shared" si="2"/>
        <v>4813417.0725396303</v>
      </c>
      <c r="G33">
        <f t="shared" si="3"/>
        <v>347109.07253963035</v>
      </c>
    </row>
    <row r="34" spans="1:7" x14ac:dyDescent="0.25">
      <c r="A34">
        <v>1938</v>
      </c>
      <c r="B34">
        <v>10770.24728</v>
      </c>
      <c r="C34">
        <f t="shared" ref="C34:C65" si="4">B34*810.714402</f>
        <v>8731594.5829973258</v>
      </c>
      <c r="D34">
        <v>6710357</v>
      </c>
      <c r="E34">
        <f t="shared" si="1"/>
        <v>0.76851449482856216</v>
      </c>
      <c r="F34">
        <f t="shared" si="2"/>
        <v>7216076.4380064374</v>
      </c>
      <c r="G34">
        <f t="shared" si="3"/>
        <v>505719.43800643738</v>
      </c>
    </row>
    <row r="35" spans="1:7" x14ac:dyDescent="0.25">
      <c r="A35">
        <v>1939</v>
      </c>
      <c r="B35">
        <v>6772.7167749999999</v>
      </c>
      <c r="C35">
        <f t="shared" si="4"/>
        <v>5490739.030159493</v>
      </c>
      <c r="D35">
        <v>4730504</v>
      </c>
      <c r="E35">
        <f t="shared" si="1"/>
        <v>0.86154231224910172</v>
      </c>
      <c r="F35">
        <f t="shared" si="2"/>
        <v>4537727.0057785008</v>
      </c>
      <c r="G35">
        <f t="shared" si="3"/>
        <v>-192776.99422149919</v>
      </c>
    </row>
    <row r="36" spans="1:7" x14ac:dyDescent="0.25">
      <c r="A36">
        <v>1940</v>
      </c>
      <c r="B36">
        <v>5774.6006459999999</v>
      </c>
      <c r="C36">
        <f t="shared" si="4"/>
        <v>4681551.9095107038</v>
      </c>
      <c r="D36">
        <v>3614891</v>
      </c>
      <c r="E36">
        <f t="shared" si="1"/>
        <v>0.77215655617451295</v>
      </c>
      <c r="F36">
        <f t="shared" si="2"/>
        <v>3868988.2021443578</v>
      </c>
      <c r="G36">
        <f t="shared" si="3"/>
        <v>254097.20214435784</v>
      </c>
    </row>
    <row r="37" spans="1:7" x14ac:dyDescent="0.25">
      <c r="A37">
        <v>1941</v>
      </c>
      <c r="B37">
        <v>9610.826352</v>
      </c>
      <c r="C37">
        <f t="shared" si="4"/>
        <v>7791635.3386875214</v>
      </c>
      <c r="D37">
        <v>5194515</v>
      </c>
      <c r="E37">
        <f t="shared" si="1"/>
        <v>0.66667840244112364</v>
      </c>
      <c r="F37">
        <f t="shared" si="2"/>
        <v>6439263.2578848805</v>
      </c>
      <c r="G37">
        <f t="shared" si="3"/>
        <v>1244748.2578848805</v>
      </c>
    </row>
    <row r="38" spans="1:7" x14ac:dyDescent="0.25">
      <c r="A38">
        <v>1942</v>
      </c>
      <c r="B38">
        <v>11013.619290000001</v>
      </c>
      <c r="C38">
        <f t="shared" si="4"/>
        <v>8928899.776548015</v>
      </c>
      <c r="D38">
        <v>6339709</v>
      </c>
      <c r="E38">
        <f t="shared" si="1"/>
        <v>0.71002129698570582</v>
      </c>
      <c r="F38">
        <f t="shared" si="2"/>
        <v>7379135.9278560784</v>
      </c>
      <c r="G38">
        <f t="shared" si="3"/>
        <v>1039426.9278560784</v>
      </c>
    </row>
    <row r="39" spans="1:7" x14ac:dyDescent="0.25">
      <c r="A39">
        <v>1943</v>
      </c>
      <c r="B39">
        <v>7919.4795219999996</v>
      </c>
      <c r="C39">
        <f t="shared" si="4"/>
        <v>6420436.1048294753</v>
      </c>
      <c r="D39">
        <v>5048685</v>
      </c>
      <c r="E39">
        <f t="shared" si="1"/>
        <v>0.7863461169253535</v>
      </c>
      <c r="F39">
        <f t="shared" si="2"/>
        <v>5306059.1919834437</v>
      </c>
      <c r="G39">
        <f t="shared" si="3"/>
        <v>257374.19198344368</v>
      </c>
    </row>
    <row r="40" spans="1:7" x14ac:dyDescent="0.25">
      <c r="A40">
        <v>1944</v>
      </c>
      <c r="B40">
        <v>8787.5625479999999</v>
      </c>
      <c r="C40">
        <f t="shared" si="4"/>
        <v>7124203.516139416</v>
      </c>
      <c r="D40">
        <v>4623743</v>
      </c>
      <c r="E40">
        <f t="shared" si="1"/>
        <v>0.64901893798025467</v>
      </c>
      <c r="F40">
        <f t="shared" si="2"/>
        <v>5887675.6866932977</v>
      </c>
      <c r="G40">
        <f t="shared" si="3"/>
        <v>1263932.6866932977</v>
      </c>
    </row>
    <row r="41" spans="1:7" x14ac:dyDescent="0.25">
      <c r="A41">
        <v>1945</v>
      </c>
      <c r="B41">
        <v>8229.588823</v>
      </c>
      <c r="C41">
        <f t="shared" si="4"/>
        <v>6671846.1813443284</v>
      </c>
      <c r="D41">
        <v>5086871</v>
      </c>
      <c r="E41">
        <f t="shared" si="1"/>
        <v>0.7624382909521803</v>
      </c>
      <c r="F41">
        <f t="shared" si="2"/>
        <v>5513832.7334793964</v>
      </c>
      <c r="G41">
        <f t="shared" si="3"/>
        <v>426961.73347939644</v>
      </c>
    </row>
    <row r="42" spans="1:7" x14ac:dyDescent="0.25">
      <c r="A42">
        <v>1946</v>
      </c>
      <c r="B42">
        <v>6468.4604319999999</v>
      </c>
      <c r="C42">
        <f t="shared" si="4"/>
        <v>5244074.0309895417</v>
      </c>
      <c r="D42">
        <v>4243612</v>
      </c>
      <c r="E42">
        <f t="shared" si="1"/>
        <v>0.8092204600702867</v>
      </c>
      <c r="F42">
        <f t="shared" si="2"/>
        <v>4333874.9519901592</v>
      </c>
      <c r="G42">
        <f t="shared" si="3"/>
        <v>90262.951990159228</v>
      </c>
    </row>
    <row r="43" spans="1:7" x14ac:dyDescent="0.25">
      <c r="A43">
        <v>1947</v>
      </c>
      <c r="B43">
        <v>8977.1268280000004</v>
      </c>
      <c r="C43">
        <f t="shared" si="4"/>
        <v>7277886.0080401767</v>
      </c>
      <c r="D43">
        <v>6099694</v>
      </c>
      <c r="E43">
        <f t="shared" si="1"/>
        <v>0.83811342926523169</v>
      </c>
      <c r="F43">
        <f t="shared" si="2"/>
        <v>6014683.9436843712</v>
      </c>
      <c r="G43">
        <f t="shared" si="3"/>
        <v>-85010.056315628812</v>
      </c>
    </row>
    <row r="44" spans="1:7" x14ac:dyDescent="0.25">
      <c r="A44">
        <v>1948</v>
      </c>
      <c r="B44">
        <v>9435.1229110000004</v>
      </c>
      <c r="C44">
        <f t="shared" si="4"/>
        <v>7649190.0285878638</v>
      </c>
      <c r="D44">
        <v>5717583</v>
      </c>
      <c r="E44">
        <f t="shared" si="1"/>
        <v>0.74747561227153059</v>
      </c>
      <c r="F44">
        <f t="shared" si="2"/>
        <v>6321541.7768719802</v>
      </c>
      <c r="G44">
        <f t="shared" si="3"/>
        <v>603958.77687198017</v>
      </c>
    </row>
    <row r="45" spans="1:7" x14ac:dyDescent="0.25">
      <c r="A45">
        <v>1949</v>
      </c>
      <c r="B45">
        <v>9200.7677789999998</v>
      </c>
      <c r="C45">
        <f t="shared" si="4"/>
        <v>7459194.9478928521</v>
      </c>
      <c r="D45">
        <v>5703689</v>
      </c>
      <c r="E45">
        <f t="shared" si="1"/>
        <v>0.76465208911200733</v>
      </c>
      <c r="F45">
        <f t="shared" si="2"/>
        <v>6164523.6042909799</v>
      </c>
      <c r="G45">
        <f t="shared" si="3"/>
        <v>460834.60429097991</v>
      </c>
    </row>
    <row r="46" spans="1:7" x14ac:dyDescent="0.25">
      <c r="A46">
        <v>1950</v>
      </c>
      <c r="B46">
        <v>6634.2440649999999</v>
      </c>
      <c r="C46">
        <f t="shared" si="4"/>
        <v>5378477.2098785238</v>
      </c>
      <c r="D46">
        <v>4527297</v>
      </c>
      <c r="E46">
        <f t="shared" si="1"/>
        <v>0.84174327106654256</v>
      </c>
      <c r="F46">
        <f t="shared" si="2"/>
        <v>4444950.1517323144</v>
      </c>
      <c r="G46">
        <f t="shared" si="3"/>
        <v>-82346.848267685622</v>
      </c>
    </row>
    <row r="47" spans="1:7" x14ac:dyDescent="0.25">
      <c r="A47">
        <v>1951</v>
      </c>
      <c r="B47">
        <v>6678.1023910000004</v>
      </c>
      <c r="C47">
        <f t="shared" si="4"/>
        <v>5414033.7864143355</v>
      </c>
      <c r="D47">
        <v>4898741</v>
      </c>
      <c r="E47">
        <f t="shared" si="1"/>
        <v>0.9048227612270574</v>
      </c>
      <c r="F47">
        <f t="shared" si="2"/>
        <v>4474335.2739705676</v>
      </c>
      <c r="G47">
        <f t="shared" si="3"/>
        <v>-424405.72602943238</v>
      </c>
    </row>
    <row r="48" spans="1:7" x14ac:dyDescent="0.25">
      <c r="A48">
        <v>1952</v>
      </c>
      <c r="B48">
        <v>11446.692510000001</v>
      </c>
      <c r="C48">
        <f t="shared" si="4"/>
        <v>9279998.4731225297</v>
      </c>
      <c r="D48">
        <v>7818034</v>
      </c>
      <c r="E48">
        <f t="shared" si="1"/>
        <v>0.84246069895843323</v>
      </c>
      <c r="F48">
        <f t="shared" si="2"/>
        <v>7669295.4179335963</v>
      </c>
      <c r="G48">
        <f t="shared" si="3"/>
        <v>-148738.5820664037</v>
      </c>
    </row>
    <row r="49" spans="1:7" x14ac:dyDescent="0.25">
      <c r="A49">
        <v>1953</v>
      </c>
      <c r="B49">
        <v>6587.6202320000002</v>
      </c>
      <c r="C49">
        <f t="shared" si="4"/>
        <v>5340678.5969889807</v>
      </c>
      <c r="D49">
        <v>4572784</v>
      </c>
      <c r="E49">
        <f t="shared" si="1"/>
        <v>0.85621778524139014</v>
      </c>
      <c r="F49">
        <f t="shared" si="2"/>
        <v>4413712.1370410817</v>
      </c>
      <c r="G49">
        <f t="shared" si="3"/>
        <v>-159071.86295891833</v>
      </c>
    </row>
    <row r="50" spans="1:7" x14ac:dyDescent="0.25">
      <c r="A50">
        <v>1954</v>
      </c>
      <c r="B50">
        <v>4281.2589369999996</v>
      </c>
      <c r="C50">
        <f t="shared" si="4"/>
        <v>3470878.2789171101</v>
      </c>
      <c r="D50">
        <v>2731905</v>
      </c>
      <c r="E50">
        <f t="shared" si="1"/>
        <v>0.78709328892176977</v>
      </c>
      <c r="F50">
        <f t="shared" si="2"/>
        <v>2868447.7651371239</v>
      </c>
      <c r="G50">
        <f t="shared" si="3"/>
        <v>136542.76513712388</v>
      </c>
    </row>
    <row r="51" spans="1:7" x14ac:dyDescent="0.25">
      <c r="A51">
        <v>1955</v>
      </c>
      <c r="B51">
        <v>5712.7110169999996</v>
      </c>
      <c r="C51">
        <f t="shared" si="4"/>
        <v>4631377.0959459664</v>
      </c>
      <c r="D51">
        <v>3796983</v>
      </c>
      <c r="E51">
        <f t="shared" si="1"/>
        <v>0.81983887758214602</v>
      </c>
      <c r="F51">
        <f t="shared" si="2"/>
        <v>3827522.088881277</v>
      </c>
      <c r="G51">
        <f t="shared" si="3"/>
        <v>30539.088881277014</v>
      </c>
    </row>
    <row r="52" spans="1:7" x14ac:dyDescent="0.25">
      <c r="A52">
        <v>1956</v>
      </c>
      <c r="B52">
        <v>6245.4448650000004</v>
      </c>
      <c r="C52">
        <f t="shared" si="4"/>
        <v>5063272.0989524461</v>
      </c>
      <c r="D52">
        <v>4268755</v>
      </c>
      <c r="E52">
        <f t="shared" si="1"/>
        <v>0.84308228287458109</v>
      </c>
      <c r="F52">
        <f t="shared" si="2"/>
        <v>4184454.2992883637</v>
      </c>
      <c r="G52">
        <f t="shared" si="3"/>
        <v>-84300.700711636338</v>
      </c>
    </row>
    <row r="53" spans="1:7" x14ac:dyDescent="0.25">
      <c r="A53">
        <v>1957</v>
      </c>
      <c r="B53">
        <v>12446.724260000001</v>
      </c>
      <c r="C53">
        <f t="shared" si="4"/>
        <v>10090738.615304792</v>
      </c>
      <c r="D53">
        <v>8633483</v>
      </c>
      <c r="E53">
        <f t="shared" si="1"/>
        <v>0.85558484161956705</v>
      </c>
      <c r="F53">
        <f t="shared" si="2"/>
        <v>8339317.6895516105</v>
      </c>
      <c r="G53">
        <f t="shared" si="3"/>
        <v>-294165.3104483895</v>
      </c>
    </row>
    <row r="54" spans="1:7" x14ac:dyDescent="0.25">
      <c r="A54">
        <v>1958</v>
      </c>
      <c r="B54">
        <v>9545.5532320000002</v>
      </c>
      <c r="C54">
        <f t="shared" si="4"/>
        <v>7738717.480240047</v>
      </c>
      <c r="D54">
        <v>6241049</v>
      </c>
      <c r="E54">
        <f t="shared" si="1"/>
        <v>0.80647071248379631</v>
      </c>
      <c r="F54">
        <f t="shared" si="2"/>
        <v>6395530.202271401</v>
      </c>
      <c r="G54">
        <f t="shared" si="3"/>
        <v>154481.20227140095</v>
      </c>
    </row>
    <row r="55" spans="1:7" x14ac:dyDescent="0.25">
      <c r="A55">
        <v>1959</v>
      </c>
      <c r="B55">
        <v>5556.6276280000002</v>
      </c>
      <c r="C55">
        <f t="shared" si="4"/>
        <v>4504838.0445706984</v>
      </c>
      <c r="D55">
        <v>3931808</v>
      </c>
      <c r="E55">
        <f t="shared" si="1"/>
        <v>0.87279674898383452</v>
      </c>
      <c r="F55">
        <f t="shared" si="2"/>
        <v>3722946.0623105029</v>
      </c>
      <c r="G55">
        <f t="shared" si="3"/>
        <v>-208861.93768949714</v>
      </c>
    </row>
    <row r="56" spans="1:7" x14ac:dyDescent="0.25">
      <c r="A56">
        <v>1960</v>
      </c>
      <c r="B56">
        <v>7031.317583</v>
      </c>
      <c r="C56">
        <f t="shared" si="4"/>
        <v>5700390.4295739299</v>
      </c>
      <c r="D56">
        <v>4770050</v>
      </c>
      <c r="E56">
        <f t="shared" si="1"/>
        <v>0.83679355983280124</v>
      </c>
      <c r="F56">
        <f t="shared" si="2"/>
        <v>4710989.8055030238</v>
      </c>
      <c r="G56">
        <f t="shared" si="3"/>
        <v>-59060.194496976212</v>
      </c>
    </row>
    <row r="57" spans="1:7" x14ac:dyDescent="0.25">
      <c r="A57">
        <v>1961</v>
      </c>
      <c r="B57">
        <v>5607.7734719999999</v>
      </c>
      <c r="C57">
        <f t="shared" si="4"/>
        <v>4546302.7169039436</v>
      </c>
      <c r="D57">
        <v>3653402</v>
      </c>
      <c r="E57">
        <f t="shared" si="1"/>
        <v>0.80359849035481434</v>
      </c>
      <c r="F57">
        <f t="shared" si="2"/>
        <v>3757213.8288896144</v>
      </c>
      <c r="G57">
        <f t="shared" si="3"/>
        <v>103811.82888961444</v>
      </c>
    </row>
    <row r="58" spans="1:7" x14ac:dyDescent="0.25">
      <c r="A58">
        <v>1962</v>
      </c>
      <c r="B58">
        <v>10139.246649999999</v>
      </c>
      <c r="C58">
        <f t="shared" si="4"/>
        <v>8220033.2845852524</v>
      </c>
      <c r="D58">
        <v>7225867</v>
      </c>
      <c r="E58">
        <f t="shared" si="1"/>
        <v>0.87905568625256314</v>
      </c>
      <c r="F58">
        <f t="shared" si="2"/>
        <v>6793305.3854823569</v>
      </c>
      <c r="G58">
        <f t="shared" si="3"/>
        <v>-432561.61451764312</v>
      </c>
    </row>
    <row r="59" spans="1:7" x14ac:dyDescent="0.25">
      <c r="A59">
        <v>1963</v>
      </c>
      <c r="B59">
        <v>4977.2440429999997</v>
      </c>
      <c r="C59">
        <f t="shared" si="4"/>
        <v>4035123.4279288067</v>
      </c>
      <c r="D59">
        <v>3291890</v>
      </c>
      <c r="E59">
        <f t="shared" si="1"/>
        <v>0.81580899786495453</v>
      </c>
      <c r="F59">
        <f t="shared" si="2"/>
        <v>3334758.4815063039</v>
      </c>
      <c r="G59">
        <f t="shared" si="3"/>
        <v>42868.481506303884</v>
      </c>
    </row>
    <row r="60" spans="1:7" x14ac:dyDescent="0.25">
      <c r="A60">
        <v>1964</v>
      </c>
      <c r="B60">
        <v>5974.7878280000004</v>
      </c>
      <c r="C60">
        <f t="shared" si="4"/>
        <v>4843846.5410538986</v>
      </c>
      <c r="D60">
        <v>4101161</v>
      </c>
      <c r="E60">
        <f t="shared" si="1"/>
        <v>0.8466744281101215</v>
      </c>
      <c r="F60">
        <f t="shared" si="2"/>
        <v>4003113.8140886272</v>
      </c>
      <c r="G60">
        <f t="shared" si="3"/>
        <v>-98047.18591137277</v>
      </c>
    </row>
    <row r="61" spans="1:7" x14ac:dyDescent="0.25">
      <c r="A61">
        <v>1965</v>
      </c>
      <c r="B61">
        <v>10158.428809999999</v>
      </c>
      <c r="C61">
        <f t="shared" si="4"/>
        <v>8235584.5379587207</v>
      </c>
      <c r="D61">
        <v>7078058</v>
      </c>
      <c r="E61">
        <f t="shared" si="1"/>
        <v>0.8594481627110313</v>
      </c>
      <c r="F61">
        <f t="shared" si="2"/>
        <v>6806157.4518469898</v>
      </c>
      <c r="G61">
        <f t="shared" si="3"/>
        <v>-271900.5481530102</v>
      </c>
    </row>
    <row r="62" spans="1:7" x14ac:dyDescent="0.25">
      <c r="A62">
        <v>1966</v>
      </c>
      <c r="B62">
        <v>6248.3522249999996</v>
      </c>
      <c r="C62">
        <f t="shared" si="4"/>
        <v>5065629.1375762438</v>
      </c>
      <c r="D62">
        <v>3632062</v>
      </c>
      <c r="E62">
        <f t="shared" si="1"/>
        <v>0.71700116636209887</v>
      </c>
      <c r="F62">
        <f t="shared" si="2"/>
        <v>4186402.2333930666</v>
      </c>
      <c r="G62">
        <f t="shared" si="3"/>
        <v>554340.23339306656</v>
      </c>
    </row>
    <row r="63" spans="1:7" x14ac:dyDescent="0.25">
      <c r="A63">
        <v>1967</v>
      </c>
      <c r="B63">
        <v>5929.7120379999997</v>
      </c>
      <c r="C63">
        <f t="shared" si="4"/>
        <v>4807302.9489193708</v>
      </c>
      <c r="D63">
        <v>3937859</v>
      </c>
      <c r="E63">
        <f t="shared" si="1"/>
        <v>0.81914101146573004</v>
      </c>
      <c r="F63">
        <f t="shared" si="2"/>
        <v>3972912.989754023</v>
      </c>
      <c r="G63">
        <f t="shared" si="3"/>
        <v>35053.98975402303</v>
      </c>
    </row>
    <row r="64" spans="1:7" x14ac:dyDescent="0.25">
      <c r="A64">
        <v>1968</v>
      </c>
      <c r="B64">
        <v>7368.8660920000002</v>
      </c>
      <c r="C64">
        <f t="shared" si="4"/>
        <v>5974045.8671938572</v>
      </c>
      <c r="D64">
        <v>4836302</v>
      </c>
      <c r="E64">
        <f t="shared" si="1"/>
        <v>0.80955220423704566</v>
      </c>
      <c r="F64">
        <f t="shared" si="2"/>
        <v>4937147.6437731134</v>
      </c>
      <c r="G64">
        <f t="shared" si="3"/>
        <v>100845.64377311338</v>
      </c>
    </row>
    <row r="65" spans="1:7" x14ac:dyDescent="0.25">
      <c r="A65">
        <v>1969</v>
      </c>
      <c r="B65">
        <v>7960.5365700000002</v>
      </c>
      <c r="C65">
        <f t="shared" si="4"/>
        <v>6453721.6449466813</v>
      </c>
      <c r="D65">
        <v>5323213</v>
      </c>
      <c r="E65">
        <f t="shared" si="1"/>
        <v>0.82482841573561216</v>
      </c>
      <c r="F65">
        <f t="shared" si="2"/>
        <v>5333567.4551629787</v>
      </c>
      <c r="G65">
        <f t="shared" si="3"/>
        <v>10354.455162978731</v>
      </c>
    </row>
    <row r="66" spans="1:7" x14ac:dyDescent="0.25">
      <c r="A66">
        <v>1970</v>
      </c>
      <c r="B66">
        <v>9347.9058270000005</v>
      </c>
      <c r="C66">
        <f t="shared" ref="C66:C91" si="5">B66*810.714402</f>
        <v>7578481.8824886205</v>
      </c>
      <c r="D66">
        <v>6579167</v>
      </c>
      <c r="E66">
        <f t="shared" si="1"/>
        <v>0.86813785425842227</v>
      </c>
      <c r="F66">
        <f t="shared" si="2"/>
        <v>6263106.2434545876</v>
      </c>
      <c r="G66">
        <f t="shared" si="3"/>
        <v>-316060.75654541235</v>
      </c>
    </row>
    <row r="67" spans="1:7" x14ac:dyDescent="0.25">
      <c r="A67">
        <v>1971</v>
      </c>
      <c r="B67">
        <v>8246.944469</v>
      </c>
      <c r="C67">
        <f t="shared" si="5"/>
        <v>6685916.6535125421</v>
      </c>
      <c r="D67">
        <v>6320042</v>
      </c>
      <c r="E67">
        <f t="shared" si="1"/>
        <v>0.94527681506165284</v>
      </c>
      <c r="F67">
        <f t="shared" si="2"/>
        <v>5525461.0336391842</v>
      </c>
      <c r="G67">
        <f t="shared" si="3"/>
        <v>-794580.9663608158</v>
      </c>
    </row>
    <row r="68" spans="1:7" x14ac:dyDescent="0.25">
      <c r="A68">
        <v>1972</v>
      </c>
      <c r="B68">
        <v>5964.8303900000001</v>
      </c>
      <c r="C68">
        <f t="shared" si="5"/>
        <v>4835773.9026602767</v>
      </c>
      <c r="D68">
        <v>4349169</v>
      </c>
      <c r="E68">
        <f t="shared" si="1"/>
        <v>0.89937393425433232</v>
      </c>
      <c r="F68">
        <f t="shared" si="2"/>
        <v>3996442.3206802877</v>
      </c>
      <c r="G68">
        <f t="shared" si="3"/>
        <v>-352726.67931971233</v>
      </c>
    </row>
    <row r="69" spans="1:7" x14ac:dyDescent="0.25">
      <c r="A69">
        <v>1973</v>
      </c>
      <c r="B69">
        <v>9910.5563970000003</v>
      </c>
      <c r="C69">
        <f t="shared" si="5"/>
        <v>8034630.8028811291</v>
      </c>
      <c r="D69">
        <v>6459456</v>
      </c>
      <c r="E69">
        <f t="shared" si="1"/>
        <v>0.80395181290516937</v>
      </c>
      <c r="F69">
        <f t="shared" si="2"/>
        <v>6640082.6874910593</v>
      </c>
      <c r="G69">
        <f t="shared" si="3"/>
        <v>180626.6874910593</v>
      </c>
    </row>
    <row r="70" spans="1:7" x14ac:dyDescent="0.25">
      <c r="A70">
        <v>1974</v>
      </c>
      <c r="B70">
        <v>7105.9888979999996</v>
      </c>
      <c r="C70">
        <f t="shared" si="5"/>
        <v>5760927.5400607083</v>
      </c>
      <c r="D70">
        <v>5317782</v>
      </c>
      <c r="E70">
        <f t="shared" ref="E70:E88" si="6">D70/C70</f>
        <v>0.92307739734979577</v>
      </c>
      <c r="F70">
        <f t="shared" ref="F70:F91" si="7">AVERAGE($E$5:$E$91)*C70</f>
        <v>4761019.6611561114</v>
      </c>
      <c r="G70">
        <f t="shared" ref="G70:G109" si="8">F70-D70</f>
        <v>-556762.3388438886</v>
      </c>
    </row>
    <row r="71" spans="1:7" x14ac:dyDescent="0.25">
      <c r="A71">
        <v>1975</v>
      </c>
      <c r="B71">
        <v>8693.2593550000001</v>
      </c>
      <c r="C71">
        <f t="shared" si="5"/>
        <v>7047750.5594197307</v>
      </c>
      <c r="D71">
        <v>5863788</v>
      </c>
      <c r="E71">
        <f t="shared" si="6"/>
        <v>0.83200844731411561</v>
      </c>
      <c r="F71">
        <f t="shared" si="7"/>
        <v>5824492.4531662697</v>
      </c>
      <c r="G71">
        <f t="shared" si="8"/>
        <v>-39295.546833730303</v>
      </c>
    </row>
    <row r="72" spans="1:7" x14ac:dyDescent="0.25">
      <c r="A72">
        <v>1976</v>
      </c>
      <c r="B72">
        <v>5917.9113799999996</v>
      </c>
      <c r="C72">
        <f t="shared" si="5"/>
        <v>4797735.9855256937</v>
      </c>
      <c r="D72">
        <v>4270335</v>
      </c>
      <c r="E72">
        <f t="shared" si="6"/>
        <v>0.89007294542325555</v>
      </c>
      <c r="F72">
        <f t="shared" si="7"/>
        <v>3965006.537104147</v>
      </c>
      <c r="G72">
        <f t="shared" si="8"/>
        <v>-305328.46289585298</v>
      </c>
    </row>
    <row r="73" spans="1:7" x14ac:dyDescent="0.25">
      <c r="A73">
        <v>1977</v>
      </c>
      <c r="B73">
        <v>3195.2102890000001</v>
      </c>
      <c r="C73">
        <f t="shared" si="5"/>
        <v>2590402.9987108819</v>
      </c>
      <c r="D73">
        <v>2470285</v>
      </c>
      <c r="E73">
        <f t="shared" si="6"/>
        <v>0.95362960945819675</v>
      </c>
      <c r="F73">
        <f t="shared" si="7"/>
        <v>2140794.0859208051</v>
      </c>
      <c r="G73">
        <f t="shared" si="8"/>
        <v>-329490.91407919489</v>
      </c>
    </row>
    <row r="74" spans="1:7" x14ac:dyDescent="0.25">
      <c r="A74">
        <v>1978</v>
      </c>
      <c r="B74">
        <v>8722.0990079999992</v>
      </c>
      <c r="C74">
        <f t="shared" si="5"/>
        <v>7071131.2814555122</v>
      </c>
      <c r="D74">
        <v>5403198</v>
      </c>
      <c r="E74">
        <f t="shared" si="6"/>
        <v>0.76412073046504281</v>
      </c>
      <c r="F74">
        <f t="shared" si="7"/>
        <v>5843815.0494895708</v>
      </c>
      <c r="G74">
        <f t="shared" si="8"/>
        <v>440617.04948957078</v>
      </c>
    </row>
    <row r="75" spans="1:7" x14ac:dyDescent="0.25">
      <c r="A75">
        <v>1979</v>
      </c>
      <c r="B75">
        <v>10238.988160000001</v>
      </c>
      <c r="C75">
        <f t="shared" si="5"/>
        <v>8300895.1632194808</v>
      </c>
      <c r="D75">
        <v>6896414</v>
      </c>
      <c r="E75">
        <f t="shared" si="6"/>
        <v>0.83080365001565004</v>
      </c>
      <c r="F75">
        <f t="shared" si="7"/>
        <v>6860132.2968327338</v>
      </c>
      <c r="G75">
        <f t="shared" si="8"/>
        <v>-36281.703167266212</v>
      </c>
    </row>
    <row r="76" spans="1:7" x14ac:dyDescent="0.25">
      <c r="A76">
        <v>1980</v>
      </c>
      <c r="B76">
        <v>9764.6997420000007</v>
      </c>
      <c r="C76">
        <f t="shared" si="5"/>
        <v>7916382.7120450847</v>
      </c>
      <c r="D76">
        <v>6284761</v>
      </c>
      <c r="E76">
        <f t="shared" si="6"/>
        <v>0.79389302268541051</v>
      </c>
      <c r="F76">
        <f t="shared" si="7"/>
        <v>6542358.5829176754</v>
      </c>
      <c r="G76">
        <f t="shared" si="8"/>
        <v>257597.58291767538</v>
      </c>
    </row>
    <row r="77" spans="1:7" x14ac:dyDescent="0.25">
      <c r="A77">
        <v>1981</v>
      </c>
      <c r="B77">
        <v>4792.5106660000001</v>
      </c>
      <c r="C77">
        <f t="shared" si="5"/>
        <v>3885357.4186648116</v>
      </c>
      <c r="D77">
        <v>3507235</v>
      </c>
      <c r="E77">
        <f t="shared" si="6"/>
        <v>0.90268014550003695</v>
      </c>
      <c r="F77">
        <f t="shared" si="7"/>
        <v>3210986.9343517195</v>
      </c>
      <c r="G77">
        <f t="shared" si="8"/>
        <v>-296248.06564828055</v>
      </c>
    </row>
    <row r="78" spans="1:7" x14ac:dyDescent="0.25">
      <c r="A78">
        <v>1982</v>
      </c>
      <c r="B78">
        <v>9128.5772799999995</v>
      </c>
      <c r="C78">
        <f t="shared" si="5"/>
        <v>7400669.0706659853</v>
      </c>
      <c r="D78">
        <v>5906995</v>
      </c>
      <c r="E78">
        <f t="shared" si="6"/>
        <v>0.79817040102678583</v>
      </c>
      <c r="F78">
        <f t="shared" si="7"/>
        <v>6116155.8978364412</v>
      </c>
      <c r="G78">
        <f t="shared" si="8"/>
        <v>209160.89783644117</v>
      </c>
    </row>
    <row r="79" spans="1:7" x14ac:dyDescent="0.25">
      <c r="A79">
        <v>1983</v>
      </c>
      <c r="B79">
        <v>13542.841420000001</v>
      </c>
      <c r="C79">
        <f t="shared" si="5"/>
        <v>10979376.583196132</v>
      </c>
      <c r="D79">
        <v>9160884</v>
      </c>
      <c r="E79">
        <f t="shared" si="6"/>
        <v>0.83437196370699929</v>
      </c>
      <c r="F79">
        <f t="shared" si="7"/>
        <v>9073717.2818672415</v>
      </c>
      <c r="G79">
        <f t="shared" si="8"/>
        <v>-87166.718132758513</v>
      </c>
    </row>
    <row r="80" spans="1:7" x14ac:dyDescent="0.25">
      <c r="A80">
        <v>1984</v>
      </c>
      <c r="B80">
        <v>15456.75181</v>
      </c>
      <c r="C80">
        <f t="shared" si="5"/>
        <v>12531011.300506566</v>
      </c>
      <c r="D80">
        <v>10749638</v>
      </c>
      <c r="E80">
        <f t="shared" si="6"/>
        <v>0.85784281429587783</v>
      </c>
      <c r="F80">
        <f t="shared" si="7"/>
        <v>10356039.155328879</v>
      </c>
      <c r="G80">
        <f t="shared" si="8"/>
        <v>-393598.84467112087</v>
      </c>
    </row>
    <row r="81" spans="1:7" x14ac:dyDescent="0.25">
      <c r="A81">
        <v>1985</v>
      </c>
      <c r="B81">
        <v>12789.938239999999</v>
      </c>
      <c r="C81">
        <f t="shared" si="5"/>
        <v>10368987.131858531</v>
      </c>
      <c r="D81">
        <v>8746155</v>
      </c>
      <c r="E81">
        <f t="shared" si="6"/>
        <v>0.84349174020359152</v>
      </c>
      <c r="F81">
        <f t="shared" si="7"/>
        <v>8569271.3990519941</v>
      </c>
      <c r="G81">
        <f t="shared" si="8"/>
        <v>-176883.60094800591</v>
      </c>
    </row>
    <row r="82" spans="1:7" x14ac:dyDescent="0.25">
      <c r="A82">
        <v>1986</v>
      </c>
      <c r="B82">
        <v>12003.33374</v>
      </c>
      <c r="C82">
        <f t="shared" si="5"/>
        <v>9731275.5350305233</v>
      </c>
      <c r="D82">
        <v>8672630</v>
      </c>
      <c r="E82">
        <f t="shared" si="6"/>
        <v>0.8912120480794502</v>
      </c>
      <c r="F82">
        <f t="shared" si="7"/>
        <v>8042245.598166219</v>
      </c>
      <c r="G82">
        <f t="shared" si="8"/>
        <v>-630384.40183378104</v>
      </c>
    </row>
    <row r="83" spans="1:7" x14ac:dyDescent="0.25">
      <c r="A83">
        <v>1987</v>
      </c>
      <c r="B83">
        <v>9438.2107350000006</v>
      </c>
      <c r="C83">
        <f t="shared" si="5"/>
        <v>7651693.3719755057</v>
      </c>
      <c r="D83">
        <v>5986619</v>
      </c>
      <c r="E83">
        <f t="shared" si="6"/>
        <v>0.78239138828094223</v>
      </c>
      <c r="F83">
        <f t="shared" si="7"/>
        <v>6323610.6220369833</v>
      </c>
      <c r="G83">
        <f t="shared" si="8"/>
        <v>336991.62203698326</v>
      </c>
    </row>
    <row r="84" spans="1:7" x14ac:dyDescent="0.25">
      <c r="A84">
        <v>1988</v>
      </c>
      <c r="B84">
        <v>6373.1512380000004</v>
      </c>
      <c r="C84">
        <f t="shared" si="5"/>
        <v>5166805.4947707299</v>
      </c>
      <c r="D84">
        <v>4497001</v>
      </c>
      <c r="E84">
        <f t="shared" si="6"/>
        <v>0.87036390368311101</v>
      </c>
      <c r="F84">
        <f t="shared" si="7"/>
        <v>4270017.6967880502</v>
      </c>
      <c r="G84">
        <f t="shared" si="8"/>
        <v>-226983.30321194977</v>
      </c>
    </row>
    <row r="85" spans="1:7" x14ac:dyDescent="0.25">
      <c r="A85">
        <v>1989</v>
      </c>
      <c r="B85">
        <v>5825.7791349999998</v>
      </c>
      <c r="C85">
        <f t="shared" si="5"/>
        <v>4723043.0476156017</v>
      </c>
      <c r="D85">
        <v>3820729</v>
      </c>
      <c r="E85">
        <f t="shared" si="6"/>
        <v>0.80895493889874048</v>
      </c>
      <c r="F85">
        <f t="shared" si="7"/>
        <v>3903277.840906084</v>
      </c>
      <c r="G85">
        <f t="shared" si="8"/>
        <v>82548.840906084049</v>
      </c>
    </row>
    <row r="86" spans="1:7" x14ac:dyDescent="0.25">
      <c r="A86">
        <v>1990</v>
      </c>
      <c r="B86">
        <v>5081.8418119999997</v>
      </c>
      <c r="C86">
        <f t="shared" si="5"/>
        <v>4119922.3456741758</v>
      </c>
      <c r="D86">
        <v>3276378</v>
      </c>
      <c r="E86">
        <f t="shared" si="6"/>
        <v>0.79525236766661922</v>
      </c>
      <c r="F86">
        <f t="shared" si="7"/>
        <v>3404839.091238501</v>
      </c>
      <c r="G86">
        <f t="shared" si="8"/>
        <v>128461.09123850102</v>
      </c>
    </row>
    <row r="87" spans="1:7" x14ac:dyDescent="0.25">
      <c r="A87">
        <v>1991</v>
      </c>
      <c r="B87">
        <v>6894.4614009999996</v>
      </c>
      <c r="C87">
        <f t="shared" si="5"/>
        <v>5589439.1518237963</v>
      </c>
      <c r="D87">
        <v>4686345</v>
      </c>
      <c r="E87">
        <f t="shared" si="6"/>
        <v>0.83842848498867317</v>
      </c>
      <c r="F87">
        <f t="shared" si="7"/>
        <v>4619296.0268318886</v>
      </c>
      <c r="G87">
        <f t="shared" si="8"/>
        <v>-67048.973168111406</v>
      </c>
    </row>
    <row r="88" spans="1:7" x14ac:dyDescent="0.25">
      <c r="A88">
        <v>1992</v>
      </c>
      <c r="B88">
        <v>6431.5198099999998</v>
      </c>
      <c r="C88">
        <f t="shared" si="5"/>
        <v>5214125.7367153028</v>
      </c>
      <c r="D88">
        <v>4335007</v>
      </c>
      <c r="E88">
        <f t="shared" si="6"/>
        <v>0.83139671325434639</v>
      </c>
      <c r="F88">
        <f t="shared" si="7"/>
        <v>4309124.69834329</v>
      </c>
      <c r="G88">
        <f t="shared" si="8"/>
        <v>-25882.301656709984</v>
      </c>
    </row>
    <row r="89" spans="1:7" x14ac:dyDescent="0.25">
      <c r="A89">
        <v>1993</v>
      </c>
      <c r="B89">
        <v>11099.95127</v>
      </c>
      <c r="C89">
        <f t="shared" si="5"/>
        <v>8998890.3560871892</v>
      </c>
      <c r="D89">
        <v>7504318</v>
      </c>
      <c r="E89">
        <f>D89/C89</f>
        <v>0.83391592774811352</v>
      </c>
      <c r="F89">
        <f t="shared" si="7"/>
        <v>7436978.4407091746</v>
      </c>
      <c r="G89">
        <f t="shared" si="8"/>
        <v>-67339.559290825389</v>
      </c>
    </row>
    <row r="90" spans="1:7" x14ac:dyDescent="0.25">
      <c r="A90">
        <v>1994</v>
      </c>
      <c r="B90">
        <v>6342.3571060000004</v>
      </c>
      <c r="C90">
        <f t="shared" si="5"/>
        <v>5141840.2484612409</v>
      </c>
      <c r="D90">
        <v>4282412</v>
      </c>
      <c r="E90">
        <f>D90/C90</f>
        <v>0.83285590237494533</v>
      </c>
      <c r="F90">
        <f t="shared" si="7"/>
        <v>4249385.5975820553</v>
      </c>
      <c r="G90">
        <f t="shared" si="8"/>
        <v>-33026.402417944744</v>
      </c>
    </row>
    <row r="91" spans="1:7" x14ac:dyDescent="0.25">
      <c r="A91">
        <v>1995</v>
      </c>
      <c r="B91">
        <v>11762.518330000001</v>
      </c>
      <c r="C91">
        <f t="shared" si="5"/>
        <v>9536043.0139199886</v>
      </c>
      <c r="D91">
        <v>8406105</v>
      </c>
      <c r="E91">
        <f>D91/C91</f>
        <v>0.8815087125476897</v>
      </c>
      <c r="F91">
        <f t="shared" si="7"/>
        <v>7880899.032870844</v>
      </c>
      <c r="G91">
        <f t="shared" si="8"/>
        <v>-525205.96712915599</v>
      </c>
    </row>
    <row r="92" spans="1:7" x14ac:dyDescent="0.25">
      <c r="A92">
        <v>1996</v>
      </c>
      <c r="D92">
        <v>6528867</v>
      </c>
      <c r="G92">
        <f t="shared" si="8"/>
        <v>-6528867</v>
      </c>
    </row>
    <row r="93" spans="1:7" x14ac:dyDescent="0.25">
      <c r="A93">
        <v>1997</v>
      </c>
      <c r="D93">
        <v>8278943</v>
      </c>
      <c r="G93">
        <f t="shared" si="8"/>
        <v>-8278943</v>
      </c>
    </row>
    <row r="94" spans="1:7" x14ac:dyDescent="0.25">
      <c r="A94">
        <v>1998</v>
      </c>
      <c r="D94">
        <v>6301476</v>
      </c>
      <c r="G94">
        <f t="shared" si="8"/>
        <v>-6301476</v>
      </c>
    </row>
    <row r="95" spans="1:7" x14ac:dyDescent="0.25">
      <c r="A95">
        <v>1999</v>
      </c>
      <c r="D95">
        <v>5322329</v>
      </c>
      <c r="G95">
        <f t="shared" si="8"/>
        <v>-5322329</v>
      </c>
    </row>
    <row r="96" spans="1:7" x14ac:dyDescent="0.25">
      <c r="A96">
        <v>2000</v>
      </c>
      <c r="D96">
        <v>4469783</v>
      </c>
      <c r="G96">
        <f t="shared" si="8"/>
        <v>-4469783</v>
      </c>
    </row>
    <row r="97" spans="1:7" x14ac:dyDescent="0.25">
      <c r="A97">
        <v>2001</v>
      </c>
      <c r="D97">
        <v>3833632</v>
      </c>
      <c r="G97">
        <f t="shared" si="8"/>
        <v>-3833632</v>
      </c>
    </row>
    <row r="98" spans="1:7" x14ac:dyDescent="0.25">
      <c r="A98">
        <v>2002</v>
      </c>
      <c r="D98">
        <v>2317954</v>
      </c>
      <c r="G98">
        <f t="shared" si="8"/>
        <v>-2317954</v>
      </c>
    </row>
    <row r="99" spans="1:7" x14ac:dyDescent="0.25">
      <c r="A99">
        <v>2003</v>
      </c>
      <c r="D99">
        <v>4183816</v>
      </c>
      <c r="G99">
        <f t="shared" si="8"/>
        <v>-4183816</v>
      </c>
    </row>
    <row r="100" spans="1:7" x14ac:dyDescent="0.25">
      <c r="A100">
        <v>2004</v>
      </c>
      <c r="D100">
        <v>3319745</v>
      </c>
      <c r="G100">
        <f t="shared" si="8"/>
        <v>-3319745</v>
      </c>
    </row>
    <row r="101" spans="1:7" x14ac:dyDescent="0.25">
      <c r="A101">
        <v>2005</v>
      </c>
      <c r="D101">
        <v>5741342</v>
      </c>
      <c r="G101">
        <f t="shared" si="8"/>
        <v>-5741342</v>
      </c>
    </row>
    <row r="102" spans="1:7" x14ac:dyDescent="0.25">
      <c r="A102">
        <v>2006</v>
      </c>
      <c r="D102">
        <v>5055717</v>
      </c>
      <c r="G102">
        <f t="shared" si="8"/>
        <v>-5055717</v>
      </c>
    </row>
    <row r="103" spans="1:7" x14ac:dyDescent="0.25">
      <c r="A103">
        <v>2007</v>
      </c>
      <c r="D103">
        <v>4783753</v>
      </c>
      <c r="G103">
        <f t="shared" si="8"/>
        <v>-4783753</v>
      </c>
    </row>
    <row r="104" spans="1:7" x14ac:dyDescent="0.25">
      <c r="A104">
        <v>2008</v>
      </c>
      <c r="D104">
        <v>7336311</v>
      </c>
      <c r="G104">
        <f t="shared" si="8"/>
        <v>-7336311</v>
      </c>
    </row>
    <row r="105" spans="1:7" x14ac:dyDescent="0.25">
      <c r="A105">
        <v>2009</v>
      </c>
      <c r="D105">
        <v>6091335</v>
      </c>
      <c r="G105">
        <f t="shared" si="8"/>
        <v>-6091335</v>
      </c>
    </row>
    <row r="106" spans="1:7" x14ac:dyDescent="0.25">
      <c r="A106">
        <v>2010</v>
      </c>
      <c r="D106">
        <v>4636693</v>
      </c>
      <c r="G106">
        <f t="shared" si="8"/>
        <v>-4636693</v>
      </c>
    </row>
    <row r="107" spans="1:7" x14ac:dyDescent="0.25">
      <c r="A107">
        <v>2011</v>
      </c>
      <c r="D107">
        <v>8032740</v>
      </c>
      <c r="G107">
        <f t="shared" si="8"/>
        <v>-8032740</v>
      </c>
    </row>
    <row r="108" spans="1:7" x14ac:dyDescent="0.25">
      <c r="A108">
        <v>2012</v>
      </c>
      <c r="D108">
        <v>3012314</v>
      </c>
      <c r="G108">
        <f t="shared" si="8"/>
        <v>-3012314</v>
      </c>
    </row>
    <row r="109" spans="1:7" x14ac:dyDescent="0.25">
      <c r="A109">
        <v>2013</v>
      </c>
      <c r="D109">
        <v>3551888</v>
      </c>
      <c r="G109">
        <f t="shared" si="8"/>
        <v>-3551888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2019-07-10T20:03:56Z</dcterms:created>
  <dcterms:modified xsi:type="dcterms:W3CDTF">2019-07-18T14:22:25Z</dcterms:modified>
</cp:coreProperties>
</file>