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F:\GitHub\Blog\blog\content\post\"/>
    </mc:Choice>
  </mc:AlternateContent>
  <bookViews>
    <workbookView xWindow="0" yWindow="0" windowWidth="28800" windowHeight="12300"/>
  </bookViews>
  <sheets>
    <sheet name="result" sheetId="1" r:id="rId1"/>
    <sheet name="Sheet1" sheetId="2" r:id="rId2"/>
  </sheets>
  <definedNames>
    <definedName name="_xlchart.v2.0" hidden="1">result!$F$64:$F$83</definedName>
    <definedName name="_xlchart.v2.1" hidden="1">result!$G$63</definedName>
    <definedName name="_xlchart.v2.2" hidden="1">result!$G$64:$G$83</definedName>
    <definedName name="_xlchart.v2.3" hidden="1">result!$F$64:$F$83</definedName>
    <definedName name="_xlchart.v2.4" hidden="1">result!$G$63</definedName>
    <definedName name="_xlchart.v2.5" hidden="1">result!$G$64:$G$83</definedName>
  </definedNames>
  <calcPr calcId="171027"/>
</workbook>
</file>

<file path=xl/calcChain.xml><?xml version="1.0" encoding="utf-8"?>
<calcChain xmlns="http://schemas.openxmlformats.org/spreadsheetml/2006/main">
  <c r="L5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H2" i="1" l="1"/>
  <c r="H4" i="1" s="1"/>
  <c r="M3" i="1"/>
  <c r="M4" i="1" s="1"/>
  <c r="N4" i="1" s="1"/>
  <c r="N3" i="1"/>
  <c r="M8" i="1"/>
  <c r="M9" i="1" s="1"/>
  <c r="M10" i="1" s="1"/>
  <c r="M11" i="1" s="1"/>
  <c r="M14" i="1" s="1"/>
  <c r="I22" i="1"/>
  <c r="E15" i="1"/>
  <c r="I64" i="1" l="1"/>
  <c r="I65" i="1" s="1"/>
  <c r="C23" i="1"/>
  <c r="C106" i="1"/>
  <c r="C12" i="1"/>
  <c r="C4" i="1"/>
  <c r="C19" i="1"/>
  <c r="C110" i="1"/>
  <c r="C102" i="1"/>
  <c r="C94" i="1"/>
  <c r="C86" i="1"/>
  <c r="C78" i="1"/>
  <c r="C70" i="1"/>
  <c r="C62" i="1"/>
  <c r="C54" i="1"/>
  <c r="C46" i="1"/>
  <c r="C38" i="1"/>
  <c r="C30" i="1"/>
  <c r="C22" i="1"/>
  <c r="C11" i="1"/>
  <c r="C3" i="1"/>
  <c r="C18" i="1"/>
  <c r="C109" i="1"/>
  <c r="C101" i="1"/>
  <c r="C93" i="1"/>
  <c r="C85" i="1"/>
  <c r="C77" i="1"/>
  <c r="C69" i="1"/>
  <c r="C61" i="1"/>
  <c r="C53" i="1"/>
  <c r="C45" i="1"/>
  <c r="C37" i="1"/>
  <c r="C29" i="1"/>
  <c r="C10" i="1"/>
  <c r="C2" i="1"/>
  <c r="C17" i="1"/>
  <c r="C108" i="1"/>
  <c r="C100" i="1"/>
  <c r="C92" i="1"/>
  <c r="C84" i="1"/>
  <c r="C76" i="1"/>
  <c r="C68" i="1"/>
  <c r="C60" i="1"/>
  <c r="C52" i="1"/>
  <c r="C44" i="1"/>
  <c r="C36" i="1"/>
  <c r="C28" i="1"/>
  <c r="C9" i="1"/>
  <c r="C1" i="1"/>
  <c r="C16" i="1"/>
  <c r="D16" i="1" s="1"/>
  <c r="C107" i="1"/>
  <c r="C99" i="1"/>
  <c r="C91" i="1"/>
  <c r="C83" i="1"/>
  <c r="C75" i="1"/>
  <c r="C67" i="1"/>
  <c r="C59" i="1"/>
  <c r="C51" i="1"/>
  <c r="C43" i="1"/>
  <c r="C35" i="1"/>
  <c r="C27" i="1"/>
  <c r="C113" i="1"/>
  <c r="C105" i="1"/>
  <c r="C97" i="1"/>
  <c r="C89" i="1"/>
  <c r="C81" i="1"/>
  <c r="C73" i="1"/>
  <c r="C65" i="1"/>
  <c r="C57" i="1"/>
  <c r="C49" i="1"/>
  <c r="C41" i="1"/>
  <c r="C33" i="1"/>
  <c r="C25" i="1"/>
  <c r="C15" i="1"/>
  <c r="C7" i="1"/>
  <c r="C14" i="1"/>
  <c r="C6" i="1"/>
  <c r="C21" i="1"/>
  <c r="C112" i="1"/>
  <c r="C104" i="1"/>
  <c r="C96" i="1"/>
  <c r="C88" i="1"/>
  <c r="C80" i="1"/>
  <c r="C72" i="1"/>
  <c r="C64" i="1"/>
  <c r="C56" i="1"/>
  <c r="C48" i="1"/>
  <c r="C40" i="1"/>
  <c r="C32" i="1"/>
  <c r="C24" i="1"/>
  <c r="C8" i="1"/>
  <c r="C114" i="1"/>
  <c r="C98" i="1"/>
  <c r="C90" i="1"/>
  <c r="C82" i="1"/>
  <c r="C74" i="1"/>
  <c r="C66" i="1"/>
  <c r="C58" i="1"/>
  <c r="C50" i="1"/>
  <c r="C42" i="1"/>
  <c r="C34" i="1"/>
  <c r="C26" i="1"/>
  <c r="C13" i="1"/>
  <c r="C5" i="1"/>
  <c r="C20" i="1"/>
  <c r="C111" i="1"/>
  <c r="C103" i="1"/>
  <c r="C95" i="1"/>
  <c r="C87" i="1"/>
  <c r="C79" i="1"/>
  <c r="C71" i="1"/>
  <c r="C63" i="1"/>
  <c r="C55" i="1"/>
  <c r="C47" i="1"/>
  <c r="C39" i="1"/>
  <c r="C31" i="1"/>
  <c r="D17" i="1" l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I66" i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H15" i="1"/>
</calcChain>
</file>

<file path=xl/sharedStrings.xml><?xml version="1.0" encoding="utf-8"?>
<sst xmlns="http://schemas.openxmlformats.org/spreadsheetml/2006/main" count="78" uniqueCount="30">
  <si>
    <t>Lower case</t>
  </si>
  <si>
    <t>Lower &amp; Upper case</t>
  </si>
  <si>
    <t>Lower &amp; Upper case &amp; Numbers</t>
  </si>
  <si>
    <t>Lower &amp; Upper case &amp; Others</t>
  </si>
  <si>
    <t>Lower &amp; Upper case &amp; Numbers &amp; Others</t>
  </si>
  <si>
    <t>Lower case &amp; Numbers</t>
  </si>
  <si>
    <t>Lower case &amp; Others</t>
  </si>
  <si>
    <t>Upper case</t>
  </si>
  <si>
    <t>Upper case &amp; Numbers</t>
  </si>
  <si>
    <t>Upper case &amp; others</t>
  </si>
  <si>
    <t>Numbers</t>
  </si>
  <si>
    <t>Numbers &amp; Others</t>
  </si>
  <si>
    <t>Others</t>
  </si>
  <si>
    <t>Total</t>
  </si>
  <si>
    <t>Lower case,  Numbers &amp; Others</t>
  </si>
  <si>
    <t>Upper case, numbers &amp; others</t>
  </si>
  <si>
    <t>Jonney rides a blue bike!</t>
  </si>
  <si>
    <t>sec</t>
  </si>
  <si>
    <t>minutes</t>
  </si>
  <si>
    <t>Hours</t>
  </si>
  <si>
    <t>Days</t>
  </si>
  <si>
    <t>Years</t>
  </si>
  <si>
    <t>Upper Case</t>
  </si>
  <si>
    <t>X</t>
  </si>
  <si>
    <t>Count</t>
  </si>
  <si>
    <t>Pcnt</t>
  </si>
  <si>
    <t>Lowercase</t>
  </si>
  <si>
    <t>Special characters</t>
  </si>
  <si>
    <t>Percentage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</si>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</sst>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3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Distribution of password length</a:t>
            </a:r>
            <a:endParaRPr lang="en-GB"/>
          </a:p>
        </c:rich>
      </c:tx>
      <c:layout>
        <c:manualLayout>
          <c:xMode val="edge"/>
          <c:yMode val="edge"/>
          <c:x val="0.30491373360938578"/>
          <c:y val="8.1062578620458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086364204474439E-2"/>
          <c:y val="3.2061912658927584E-2"/>
          <c:w val="0.89633805518524556"/>
          <c:h val="0.72088764946048411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result!$A$16:$A$35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2-4945-BB66-6ECF121D042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result!$B$16:$B$35</c:f>
              <c:numCache>
                <c:formatCode>General</c:formatCode>
                <c:ptCount val="20"/>
                <c:pt idx="0">
                  <c:v>4516</c:v>
                </c:pt>
                <c:pt idx="1">
                  <c:v>7681</c:v>
                </c:pt>
                <c:pt idx="2">
                  <c:v>28198</c:v>
                </c:pt>
                <c:pt idx="3">
                  <c:v>126164</c:v>
                </c:pt>
                <c:pt idx="4">
                  <c:v>575778</c:v>
                </c:pt>
                <c:pt idx="5">
                  <c:v>3135043</c:v>
                </c:pt>
                <c:pt idx="6">
                  <c:v>3386635</c:v>
                </c:pt>
                <c:pt idx="7">
                  <c:v>8862377</c:v>
                </c:pt>
                <c:pt idx="8">
                  <c:v>4510301</c:v>
                </c:pt>
                <c:pt idx="9">
                  <c:v>4784319</c:v>
                </c:pt>
                <c:pt idx="10">
                  <c:v>2384191</c:v>
                </c:pt>
                <c:pt idx="11">
                  <c:v>1598934</c:v>
                </c:pt>
                <c:pt idx="12">
                  <c:v>838394</c:v>
                </c:pt>
                <c:pt idx="13">
                  <c:v>763478</c:v>
                </c:pt>
                <c:pt idx="14">
                  <c:v>315466</c:v>
                </c:pt>
                <c:pt idx="15">
                  <c:v>203805</c:v>
                </c:pt>
                <c:pt idx="16">
                  <c:v>95481</c:v>
                </c:pt>
                <c:pt idx="17">
                  <c:v>85630</c:v>
                </c:pt>
                <c:pt idx="18">
                  <c:v>83864</c:v>
                </c:pt>
                <c:pt idx="19">
                  <c:v>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B-4AFE-B9C6-3D8FEC8128C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3304800"/>
        <c:axId val="443299224"/>
        <c:axId val="231155752"/>
      </c:surface3DChart>
      <c:catAx>
        <c:axId val="4433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9224"/>
        <c:crosses val="autoZero"/>
        <c:auto val="1"/>
        <c:lblAlgn val="ctr"/>
        <c:lblOffset val="100"/>
        <c:noMultiLvlLbl val="0"/>
      </c:catAx>
      <c:valAx>
        <c:axId val="4432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04800"/>
        <c:crosses val="autoZero"/>
        <c:crossBetween val="midCat"/>
      </c:valAx>
      <c:serAx>
        <c:axId val="23115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443299224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result!$G$64:$G$84</c:f>
              <c:numCache>
                <c:formatCode>General</c:formatCode>
                <c:ptCount val="21"/>
                <c:pt idx="0">
                  <c:v>1.3225246327534178E-2</c:v>
                </c:pt>
                <c:pt idx="1">
                  <c:v>3.571929350242125E-2</c:v>
                </c:pt>
                <c:pt idx="2">
                  <c:v>0.1182980127105277</c:v>
                </c:pt>
                <c:pt idx="3">
                  <c:v>0.48777320705663535</c:v>
                </c:pt>
                <c:pt idx="4">
                  <c:v>2.1739569714443623</c:v>
                </c:pt>
                <c:pt idx="5">
                  <c:v>11.355027813431017</c:v>
                </c:pt>
                <c:pt idx="6">
                  <c:v>21.272893645239854</c:v>
                </c:pt>
                <c:pt idx="7">
                  <c:v>47.226640074042635</c:v>
                </c:pt>
                <c:pt idx="8">
                  <c:v>60.43519670298943</c:v>
                </c:pt>
                <c:pt idx="9">
                  <c:v>74.446223559610772</c:v>
                </c:pt>
                <c:pt idx="10">
                  <c:v>81.428400988062947</c:v>
                </c:pt>
                <c:pt idx="11">
                  <c:v>86.110928891399865</c:v>
                </c:pt>
                <c:pt idx="12">
                  <c:v>88.56619177216308</c:v>
                </c:pt>
                <c:pt idx="13">
                  <c:v>90.802060819030473</c:v>
                </c:pt>
                <c:pt idx="14">
                  <c:v>91.725912802635847</c:v>
                </c:pt>
                <c:pt idx="15">
                  <c:v>92.322762078052833</c:v>
                </c:pt>
                <c:pt idx="16">
                  <c:v>92.602381153473402</c:v>
                </c:pt>
                <c:pt idx="17">
                  <c:v>92.853151269289782</c:v>
                </c:pt>
                <c:pt idx="18">
                  <c:v>93.098749599230516</c:v>
                </c:pt>
                <c:pt idx="19">
                  <c:v>93.316966163634831</c:v>
                </c:pt>
                <c:pt idx="20">
                  <c:v>93.49332523340685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8-4018-8A69-C7B3A6CD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38064"/>
        <c:axId val="374863584"/>
      </c:lineChart>
      <c:catAx>
        <c:axId val="3745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3584"/>
        <c:crosses val="autoZero"/>
        <c:auto val="1"/>
        <c:lblAlgn val="ctr"/>
        <c:lblOffset val="100"/>
        <c:noMultiLvlLbl val="0"/>
      </c:catAx>
      <c:valAx>
        <c:axId val="3748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Percentage of passwords this length or shorter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79068942228329E-2"/>
          <c:y val="8.7065711606648263E-2"/>
          <c:w val="0.94668132623961243"/>
          <c:h val="0.82579849625195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result!$G$63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result!$F$64:$F$83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result!$G$64:$G$83</c:f>
              <c:numCache>
                <c:formatCode>General</c:formatCode>
                <c:ptCount val="20"/>
                <c:pt idx="0">
                  <c:v>1.3225246327534178E-2</c:v>
                </c:pt>
                <c:pt idx="1">
                  <c:v>3.571929350242125E-2</c:v>
                </c:pt>
                <c:pt idx="2">
                  <c:v>0.1182980127105277</c:v>
                </c:pt>
                <c:pt idx="3">
                  <c:v>0.48777320705663535</c:v>
                </c:pt>
                <c:pt idx="4">
                  <c:v>2.1739569714443623</c:v>
                </c:pt>
                <c:pt idx="5">
                  <c:v>11.355027813431017</c:v>
                </c:pt>
                <c:pt idx="6">
                  <c:v>21.272893645239854</c:v>
                </c:pt>
                <c:pt idx="7">
                  <c:v>47.226640074042635</c:v>
                </c:pt>
                <c:pt idx="8">
                  <c:v>60.43519670298943</c:v>
                </c:pt>
                <c:pt idx="9">
                  <c:v>74.446223559610772</c:v>
                </c:pt>
                <c:pt idx="10">
                  <c:v>81.428400988062947</c:v>
                </c:pt>
                <c:pt idx="11">
                  <c:v>86.110928891399865</c:v>
                </c:pt>
                <c:pt idx="12">
                  <c:v>88.56619177216308</c:v>
                </c:pt>
                <c:pt idx="13">
                  <c:v>90.802060819030473</c:v>
                </c:pt>
                <c:pt idx="14">
                  <c:v>91.725912802635847</c:v>
                </c:pt>
                <c:pt idx="15">
                  <c:v>92.322762078052833</c:v>
                </c:pt>
                <c:pt idx="16">
                  <c:v>92.602381153473402</c:v>
                </c:pt>
                <c:pt idx="17">
                  <c:v>92.853151269289782</c:v>
                </c:pt>
                <c:pt idx="18">
                  <c:v>93.098749599230516</c:v>
                </c:pt>
                <c:pt idx="19">
                  <c:v>93.316966163634831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5-4A59-8870-36F8B96B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6467792"/>
        <c:axId val="366467136"/>
      </c:barChart>
      <c:catAx>
        <c:axId val="3664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7136"/>
        <c:crosses val="autoZero"/>
        <c:auto val="1"/>
        <c:lblAlgn val="ctr"/>
        <c:lblOffset val="100"/>
        <c:noMultiLvlLbl val="0"/>
      </c:catAx>
      <c:valAx>
        <c:axId val="366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21</xdr:row>
      <xdr:rowOff>76199</xdr:rowOff>
    </xdr:from>
    <xdr:to>
      <xdr:col>16</xdr:col>
      <xdr:colOff>514350</xdr:colOff>
      <xdr:row>51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461962</xdr:colOff>
      <xdr:row>59</xdr:row>
      <xdr:rowOff>95250</xdr:rowOff>
    </xdr:from>
    <xdr:to>
      <xdr:col>17</xdr:col>
      <xdr:colOff>385762</xdr:colOff>
      <xdr:row>73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FED1A-DBE8-45E4-B3AE-8CF3B823E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423861</xdr:colOff>
      <xdr:row>51</xdr:row>
      <xdr:rowOff>171449</xdr:rowOff>
    </xdr:from>
    <xdr:to>
      <xdr:col>17</xdr:col>
      <xdr:colOff>66674</xdr:colOff>
      <xdr:row>82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42A29B-C421-470C-87C0-FEF384720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topLeftCell="A49" workbookViewId="0">
      <selection activeCell="S58" sqref="S58"/>
    </sheetView>
  </sheetViews>
  <sheetFormatPr defaultRowHeight="15" x14ac:dyDescent="0.25"/>
  <cols>
    <col min="1" max="1" width="38.140625" bestFit="1" customWidth="1"/>
    <col min="3" max="3" width="9.140625" style="2"/>
    <col min="8" max="8" width="22" bestFit="1" customWidth="1"/>
    <col min="13" max="13" width="24" customWidth="1"/>
  </cols>
  <sheetData>
    <row r="1" spans="1:14" x14ac:dyDescent="0.25">
      <c r="A1" t="s">
        <v>9</v>
      </c>
      <c r="B1">
        <v>32288</v>
      </c>
      <c r="C1" s="2">
        <f t="shared" ref="C1:C14" si="0">B1/$E$15*100</f>
        <v>9.4556411298366588E-2</v>
      </c>
      <c r="H1" s="3">
        <v>6.7090373691429003E+19</v>
      </c>
      <c r="M1" s="3">
        <v>6.5146074514378004E+18</v>
      </c>
    </row>
    <row r="2" spans="1:14" x14ac:dyDescent="0.25">
      <c r="A2" t="s">
        <v>12</v>
      </c>
      <c r="B2">
        <v>34485</v>
      </c>
      <c r="C2" s="2">
        <f t="shared" si="0"/>
        <v>0.10099039406665548</v>
      </c>
      <c r="H2">
        <f>H1/180000000000</f>
        <v>372724298.28571671</v>
      </c>
      <c r="M2">
        <v>348000000000</v>
      </c>
    </row>
    <row r="3" spans="1:14" x14ac:dyDescent="0.25">
      <c r="A3" t="s">
        <v>15</v>
      </c>
      <c r="B3">
        <v>93623</v>
      </c>
      <c r="C3" s="2">
        <f t="shared" si="0"/>
        <v>0.27417786468616745</v>
      </c>
      <c r="M3">
        <f>M2*144</f>
        <v>50112000000000</v>
      </c>
      <c r="N3">
        <f>60+60+24</f>
        <v>144</v>
      </c>
    </row>
    <row r="4" spans="1:14" x14ac:dyDescent="0.25">
      <c r="A4" t="s">
        <v>3</v>
      </c>
      <c r="B4">
        <v>141180</v>
      </c>
      <c r="C4" s="2">
        <f t="shared" si="0"/>
        <v>0.4134500169444808</v>
      </c>
      <c r="H4">
        <f>H2/60</f>
        <v>6212071.6380952783</v>
      </c>
      <c r="M4">
        <f>M1/M3</f>
        <v>130000.9469076828</v>
      </c>
      <c r="N4">
        <f>M4/365</f>
        <v>356.16697782926792</v>
      </c>
    </row>
    <row r="5" spans="1:14" x14ac:dyDescent="0.25">
      <c r="A5" t="s">
        <v>11</v>
      </c>
      <c r="B5">
        <v>156600</v>
      </c>
      <c r="C5" s="2">
        <f t="shared" si="0"/>
        <v>0.45860796609651289</v>
      </c>
    </row>
    <row r="6" spans="1:14" x14ac:dyDescent="0.25">
      <c r="A6" t="s">
        <v>7</v>
      </c>
      <c r="B6">
        <v>516120</v>
      </c>
      <c r="C6" s="2">
        <f t="shared" si="0"/>
        <v>1.5114734576100397</v>
      </c>
      <c r="M6" s="3">
        <v>6.5146074514378004E+18</v>
      </c>
    </row>
    <row r="7" spans="1:14" x14ac:dyDescent="0.25">
      <c r="A7" t="s">
        <v>6</v>
      </c>
      <c r="B7">
        <v>575170</v>
      </c>
      <c r="C7" s="2">
        <f t="shared" si="0"/>
        <v>1.6844032174950914</v>
      </c>
      <c r="M7" s="4">
        <v>50000000</v>
      </c>
      <c r="N7" t="s">
        <v>17</v>
      </c>
    </row>
    <row r="8" spans="1:14" x14ac:dyDescent="0.25">
      <c r="A8" t="s">
        <v>1</v>
      </c>
      <c r="B8">
        <v>966204</v>
      </c>
      <c r="C8" s="2">
        <f t="shared" si="0"/>
        <v>2.8295584372561633</v>
      </c>
      <c r="M8">
        <f>M7*60</f>
        <v>3000000000</v>
      </c>
      <c r="N8" t="s">
        <v>18</v>
      </c>
    </row>
    <row r="9" spans="1:14" x14ac:dyDescent="0.25">
      <c r="A9" t="s">
        <v>4</v>
      </c>
      <c r="B9">
        <v>1006073</v>
      </c>
      <c r="C9" s="2">
        <f t="shared" si="0"/>
        <v>2.9463160426220756</v>
      </c>
      <c r="M9">
        <f>M8*60</f>
        <v>180000000000</v>
      </c>
      <c r="N9" t="s">
        <v>19</v>
      </c>
    </row>
    <row r="10" spans="1:14" x14ac:dyDescent="0.25">
      <c r="A10" t="s">
        <v>8</v>
      </c>
      <c r="B10">
        <v>1243019</v>
      </c>
      <c r="C10" s="2">
        <f t="shared" si="0"/>
        <v>3.6402197663430482</v>
      </c>
      <c r="M10">
        <f>M9*24</f>
        <v>4320000000000</v>
      </c>
      <c r="N10" t="s">
        <v>20</v>
      </c>
    </row>
    <row r="11" spans="1:14" x14ac:dyDescent="0.25">
      <c r="A11" t="s">
        <v>14</v>
      </c>
      <c r="B11">
        <v>1390283</v>
      </c>
      <c r="C11" s="2">
        <f t="shared" si="0"/>
        <v>4.071486966338175</v>
      </c>
      <c r="M11">
        <f>M10*365</f>
        <v>1576800000000000</v>
      </c>
      <c r="N11" t="s">
        <v>21</v>
      </c>
    </row>
    <row r="12" spans="1:14" x14ac:dyDescent="0.25">
      <c r="A12" t="s">
        <v>10</v>
      </c>
      <c r="B12">
        <v>3682872</v>
      </c>
      <c r="C12" s="2">
        <f t="shared" si="0"/>
        <v>10.785405091403554</v>
      </c>
    </row>
    <row r="13" spans="1:14" x14ac:dyDescent="0.25">
      <c r="A13" t="s">
        <v>2</v>
      </c>
      <c r="B13">
        <v>4263486</v>
      </c>
      <c r="C13" s="2">
        <f t="shared" si="0"/>
        <v>12.485751232062308</v>
      </c>
    </row>
    <row r="14" spans="1:14" x14ac:dyDescent="0.25">
      <c r="A14" t="s">
        <v>0</v>
      </c>
      <c r="B14">
        <v>5191271</v>
      </c>
      <c r="C14" s="2">
        <f t="shared" si="0"/>
        <v>15.202798434009008</v>
      </c>
      <c r="M14">
        <f>M6/M11</f>
        <v>4131.5369428195081</v>
      </c>
    </row>
    <row r="15" spans="1:14" x14ac:dyDescent="0.25">
      <c r="A15" t="s">
        <v>5</v>
      </c>
      <c r="B15">
        <v>14854138</v>
      </c>
      <c r="C15" s="2">
        <f>B15/$E$15*100</f>
        <v>43.500804701768352</v>
      </c>
      <c r="E15">
        <f>SUM(B1:B15)</f>
        <v>34146812</v>
      </c>
      <c r="H15" s="1">
        <f>SUM(C12:C15)</f>
        <v>81.974759459243216</v>
      </c>
    </row>
    <row r="16" spans="1:14" x14ac:dyDescent="0.25">
      <c r="A16">
        <v>1</v>
      </c>
      <c r="B16">
        <v>4516</v>
      </c>
      <c r="C16" s="2">
        <f t="shared" ref="C16:C20" si="1">B16/$E$15*100</f>
        <v>1.3225246327534178E-2</v>
      </c>
      <c r="D16" s="2">
        <f>C16</f>
        <v>1.3225246327534178E-2</v>
      </c>
    </row>
    <row r="17" spans="1:9" x14ac:dyDescent="0.25">
      <c r="A17">
        <v>2</v>
      </c>
      <c r="B17">
        <v>7681</v>
      </c>
      <c r="C17" s="2">
        <f t="shared" si="1"/>
        <v>2.2494047174887073E-2</v>
      </c>
      <c r="D17" s="2">
        <f>D16+C17</f>
        <v>3.571929350242125E-2</v>
      </c>
    </row>
    <row r="18" spans="1:9" x14ac:dyDescent="0.25">
      <c r="A18">
        <v>3</v>
      </c>
      <c r="B18">
        <v>28198</v>
      </c>
      <c r="C18" s="2">
        <f t="shared" si="1"/>
        <v>8.2578719208106457E-2</v>
      </c>
      <c r="D18" s="2">
        <f t="shared" ref="D18:D81" si="2">D17+C18</f>
        <v>0.1182980127105277</v>
      </c>
    </row>
    <row r="19" spans="1:9" x14ac:dyDescent="0.25">
      <c r="A19">
        <v>4</v>
      </c>
      <c r="B19">
        <v>126164</v>
      </c>
      <c r="C19" s="2">
        <f t="shared" si="1"/>
        <v>0.36947519434610765</v>
      </c>
      <c r="D19" s="2">
        <f t="shared" si="2"/>
        <v>0.48777320705663535</v>
      </c>
    </row>
    <row r="20" spans="1:9" x14ac:dyDescent="0.25">
      <c r="A20">
        <v>5</v>
      </c>
      <c r="B20">
        <v>575778</v>
      </c>
      <c r="C20" s="2">
        <f t="shared" si="1"/>
        <v>1.6861837643877269</v>
      </c>
      <c r="D20" s="2">
        <f t="shared" si="2"/>
        <v>2.1739569714443623</v>
      </c>
    </row>
    <row r="21" spans="1:9" x14ac:dyDescent="0.25">
      <c r="A21">
        <v>6</v>
      </c>
      <c r="B21">
        <v>3135043</v>
      </c>
      <c r="C21" s="2">
        <f>B21/$E$15*100</f>
        <v>9.1810708419866547</v>
      </c>
      <c r="D21" s="2">
        <f t="shared" si="2"/>
        <v>11.355027813431017</v>
      </c>
      <c r="I21" t="s">
        <v>16</v>
      </c>
    </row>
    <row r="22" spans="1:9" x14ac:dyDescent="0.25">
      <c r="A22">
        <v>7</v>
      </c>
      <c r="B22">
        <v>3386635</v>
      </c>
      <c r="C22" s="2">
        <f t="shared" ref="C22:C85" si="3">B22/$E$15*100</f>
        <v>9.9178658318088377</v>
      </c>
      <c r="D22" s="2">
        <f t="shared" si="2"/>
        <v>21.272893645239854</v>
      </c>
      <c r="I22">
        <f>LEN(I21)</f>
        <v>25</v>
      </c>
    </row>
    <row r="23" spans="1:9" x14ac:dyDescent="0.25">
      <c r="A23">
        <v>8</v>
      </c>
      <c r="B23">
        <v>8862377</v>
      </c>
      <c r="C23" s="2">
        <f t="shared" si="3"/>
        <v>25.953746428802781</v>
      </c>
      <c r="D23" s="2">
        <f t="shared" si="2"/>
        <v>47.226640074042635</v>
      </c>
    </row>
    <row r="24" spans="1:9" x14ac:dyDescent="0.25">
      <c r="A24">
        <v>9</v>
      </c>
      <c r="B24">
        <v>4510301</v>
      </c>
      <c r="C24" s="2">
        <f t="shared" si="3"/>
        <v>13.208556628946797</v>
      </c>
      <c r="D24" s="2">
        <f t="shared" si="2"/>
        <v>60.43519670298943</v>
      </c>
    </row>
    <row r="25" spans="1:9" x14ac:dyDescent="0.25">
      <c r="A25">
        <v>10</v>
      </c>
      <c r="B25">
        <v>4784319</v>
      </c>
      <c r="C25" s="2">
        <f t="shared" si="3"/>
        <v>14.011026856621346</v>
      </c>
      <c r="D25" s="2">
        <f t="shared" si="2"/>
        <v>74.446223559610772</v>
      </c>
    </row>
    <row r="26" spans="1:9" x14ac:dyDescent="0.25">
      <c r="A26">
        <v>11</v>
      </c>
      <c r="B26">
        <v>2384191</v>
      </c>
      <c r="C26" s="2">
        <f t="shared" si="3"/>
        <v>6.9821774284521787</v>
      </c>
      <c r="D26" s="2">
        <f t="shared" si="2"/>
        <v>81.428400988062947</v>
      </c>
    </row>
    <row r="27" spans="1:9" x14ac:dyDescent="0.25">
      <c r="A27">
        <v>12</v>
      </c>
      <c r="B27">
        <v>1598934</v>
      </c>
      <c r="C27" s="2">
        <f t="shared" si="3"/>
        <v>4.6825279033369211</v>
      </c>
      <c r="D27" s="2">
        <f t="shared" si="2"/>
        <v>86.110928891399865</v>
      </c>
    </row>
    <row r="28" spans="1:9" x14ac:dyDescent="0.25">
      <c r="A28">
        <v>13</v>
      </c>
      <c r="B28">
        <v>838394</v>
      </c>
      <c r="C28" s="2">
        <f t="shared" si="3"/>
        <v>2.4552628807632173</v>
      </c>
      <c r="D28" s="2">
        <f t="shared" si="2"/>
        <v>88.56619177216308</v>
      </c>
    </row>
    <row r="29" spans="1:9" x14ac:dyDescent="0.25">
      <c r="A29">
        <v>14</v>
      </c>
      <c r="B29">
        <v>763478</v>
      </c>
      <c r="C29" s="2">
        <f t="shared" si="3"/>
        <v>2.2358690468673914</v>
      </c>
      <c r="D29" s="2">
        <f t="shared" si="2"/>
        <v>90.802060819030473</v>
      </c>
    </row>
    <row r="30" spans="1:9" x14ac:dyDescent="0.25">
      <c r="A30">
        <v>15</v>
      </c>
      <c r="B30">
        <v>315466</v>
      </c>
      <c r="C30" s="2">
        <f t="shared" si="3"/>
        <v>0.92385198360538012</v>
      </c>
      <c r="D30" s="2">
        <f t="shared" si="2"/>
        <v>91.725912802635847</v>
      </c>
    </row>
    <row r="31" spans="1:9" x14ac:dyDescent="0.25">
      <c r="A31">
        <v>16</v>
      </c>
      <c r="B31">
        <v>203805</v>
      </c>
      <c r="C31" s="2">
        <f t="shared" si="3"/>
        <v>0.59684927541698474</v>
      </c>
      <c r="D31" s="2">
        <f t="shared" si="2"/>
        <v>92.322762078052833</v>
      </c>
    </row>
    <row r="32" spans="1:9" x14ac:dyDescent="0.25">
      <c r="A32">
        <v>17</v>
      </c>
      <c r="B32">
        <v>95481</v>
      </c>
      <c r="C32" s="2">
        <f t="shared" si="3"/>
        <v>0.2796190754205693</v>
      </c>
      <c r="D32" s="2">
        <f t="shared" si="2"/>
        <v>92.602381153473402</v>
      </c>
    </row>
    <row r="33" spans="1:4" x14ac:dyDescent="0.25">
      <c r="A33">
        <v>18</v>
      </c>
      <c r="B33">
        <v>85630</v>
      </c>
      <c r="C33" s="2">
        <f t="shared" si="3"/>
        <v>0.25077011581637548</v>
      </c>
      <c r="D33" s="2">
        <f t="shared" si="2"/>
        <v>92.853151269289782</v>
      </c>
    </row>
    <row r="34" spans="1:4" x14ac:dyDescent="0.25">
      <c r="A34">
        <v>19</v>
      </c>
      <c r="B34">
        <v>83864</v>
      </c>
      <c r="C34" s="2">
        <f t="shared" si="3"/>
        <v>0.24559832994072769</v>
      </c>
      <c r="D34" s="2">
        <f t="shared" si="2"/>
        <v>93.098749599230516</v>
      </c>
    </row>
    <row r="35" spans="1:4" x14ac:dyDescent="0.25">
      <c r="A35">
        <v>20</v>
      </c>
      <c r="B35">
        <v>74514</v>
      </c>
      <c r="C35" s="2">
        <f t="shared" si="3"/>
        <v>0.21821656440431395</v>
      </c>
      <c r="D35" s="2">
        <f t="shared" si="2"/>
        <v>93.316966163634831</v>
      </c>
    </row>
    <row r="36" spans="1:4" x14ac:dyDescent="0.25">
      <c r="A36">
        <v>21</v>
      </c>
      <c r="B36">
        <v>60221</v>
      </c>
      <c r="C36" s="2">
        <f t="shared" si="3"/>
        <v>0.17635906977201854</v>
      </c>
      <c r="D36" s="2">
        <f t="shared" si="2"/>
        <v>93.49332523340685</v>
      </c>
    </row>
    <row r="37" spans="1:4" x14ac:dyDescent="0.25">
      <c r="A37">
        <v>22</v>
      </c>
      <c r="B37">
        <v>62555</v>
      </c>
      <c r="C37" s="2">
        <f t="shared" si="3"/>
        <v>0.18319426129736505</v>
      </c>
      <c r="D37" s="2">
        <f t="shared" si="2"/>
        <v>93.676519494704209</v>
      </c>
    </row>
    <row r="38" spans="1:4" x14ac:dyDescent="0.25">
      <c r="A38">
        <v>23</v>
      </c>
      <c r="B38">
        <v>43954</v>
      </c>
      <c r="C38" s="2">
        <f t="shared" si="3"/>
        <v>0.12872065480080541</v>
      </c>
      <c r="D38" s="2">
        <f t="shared" si="2"/>
        <v>93.805240149505011</v>
      </c>
    </row>
    <row r="39" spans="1:4" x14ac:dyDescent="0.25">
      <c r="A39">
        <v>24</v>
      </c>
      <c r="B39">
        <v>48768</v>
      </c>
      <c r="C39" s="2">
        <f t="shared" si="3"/>
        <v>0.14281860338821672</v>
      </c>
      <c r="D39" s="2">
        <f t="shared" si="2"/>
        <v>93.948058752893232</v>
      </c>
    </row>
    <row r="40" spans="1:4" x14ac:dyDescent="0.25">
      <c r="A40">
        <v>25</v>
      </c>
      <c r="B40">
        <v>26918</v>
      </c>
      <c r="C40" s="2">
        <f t="shared" si="3"/>
        <v>7.8830199434137507E-2</v>
      </c>
      <c r="D40" s="2">
        <f t="shared" si="2"/>
        <v>94.026888952327369</v>
      </c>
    </row>
    <row r="41" spans="1:4" x14ac:dyDescent="0.25">
      <c r="A41">
        <v>26</v>
      </c>
      <c r="B41">
        <v>23512</v>
      </c>
      <c r="C41" s="2">
        <f t="shared" si="3"/>
        <v>6.8855622598092026E-2</v>
      </c>
      <c r="D41" s="2">
        <f t="shared" si="2"/>
        <v>94.095744574925462</v>
      </c>
    </row>
    <row r="42" spans="1:4" x14ac:dyDescent="0.25">
      <c r="A42">
        <v>27</v>
      </c>
      <c r="B42">
        <v>13750</v>
      </c>
      <c r="C42" s="2">
        <f t="shared" si="3"/>
        <v>4.0267302259432008E-2</v>
      </c>
      <c r="D42" s="2">
        <f t="shared" si="2"/>
        <v>94.136011877184899</v>
      </c>
    </row>
    <row r="43" spans="1:4" x14ac:dyDescent="0.25">
      <c r="A43">
        <v>28</v>
      </c>
      <c r="B43">
        <v>21371</v>
      </c>
      <c r="C43" s="2">
        <f t="shared" si="3"/>
        <v>6.2585637569914282E-2</v>
      </c>
      <c r="D43" s="2">
        <f t="shared" si="2"/>
        <v>94.198597514754809</v>
      </c>
    </row>
    <row r="44" spans="1:4" x14ac:dyDescent="0.25">
      <c r="A44">
        <v>29</v>
      </c>
      <c r="B44">
        <v>7016</v>
      </c>
      <c r="C44" s="2">
        <f t="shared" si="3"/>
        <v>2.054657401106727E-2</v>
      </c>
      <c r="D44" s="2">
        <f t="shared" si="2"/>
        <v>94.219144088765873</v>
      </c>
    </row>
    <row r="45" spans="1:4" x14ac:dyDescent="0.25">
      <c r="A45">
        <v>30</v>
      </c>
      <c r="B45">
        <v>10206</v>
      </c>
      <c r="C45" s="2">
        <f t="shared" si="3"/>
        <v>2.9888588135255495E-2</v>
      </c>
      <c r="D45" s="2">
        <f t="shared" si="2"/>
        <v>94.249032676901123</v>
      </c>
    </row>
    <row r="46" spans="1:4" x14ac:dyDescent="0.25">
      <c r="A46">
        <v>31</v>
      </c>
      <c r="B46">
        <v>3833</v>
      </c>
      <c r="C46" s="2">
        <f t="shared" si="3"/>
        <v>1.1225059604392938E-2</v>
      </c>
      <c r="D46" s="2">
        <f t="shared" si="2"/>
        <v>94.260257736505523</v>
      </c>
    </row>
    <row r="47" spans="1:4" x14ac:dyDescent="0.25">
      <c r="A47">
        <v>32</v>
      </c>
      <c r="B47">
        <v>292513</v>
      </c>
      <c r="C47" s="2">
        <f t="shared" si="3"/>
        <v>0.85663340987732628</v>
      </c>
      <c r="D47" s="2">
        <f t="shared" si="2"/>
        <v>95.116891146382855</v>
      </c>
    </row>
    <row r="48" spans="1:4" x14ac:dyDescent="0.25">
      <c r="A48">
        <v>33</v>
      </c>
      <c r="B48">
        <v>4201</v>
      </c>
      <c r="C48" s="2">
        <f t="shared" si="3"/>
        <v>1.2302759039409009E-2</v>
      </c>
      <c r="D48" s="2">
        <f t="shared" si="2"/>
        <v>95.129193905422269</v>
      </c>
    </row>
    <row r="49" spans="1:9" x14ac:dyDescent="0.25">
      <c r="A49">
        <v>34</v>
      </c>
      <c r="B49">
        <v>7630</v>
      </c>
      <c r="C49" s="2">
        <f t="shared" si="3"/>
        <v>2.2344692090143E-2</v>
      </c>
      <c r="D49" s="2">
        <f t="shared" si="2"/>
        <v>95.151538597512413</v>
      </c>
    </row>
    <row r="50" spans="1:9" x14ac:dyDescent="0.25">
      <c r="A50">
        <v>35</v>
      </c>
      <c r="B50">
        <v>621550</v>
      </c>
      <c r="C50" s="2">
        <f t="shared" si="3"/>
        <v>1.8202284886799973</v>
      </c>
      <c r="D50" s="2">
        <f t="shared" si="2"/>
        <v>96.971767086192415</v>
      </c>
    </row>
    <row r="51" spans="1:9" x14ac:dyDescent="0.25">
      <c r="A51">
        <v>36</v>
      </c>
      <c r="B51">
        <v>10197</v>
      </c>
      <c r="C51" s="2">
        <f t="shared" si="3"/>
        <v>2.9862231355594775E-2</v>
      </c>
      <c r="D51" s="2">
        <f t="shared" si="2"/>
        <v>97.001629317548009</v>
      </c>
    </row>
    <row r="52" spans="1:9" x14ac:dyDescent="0.25">
      <c r="A52">
        <v>37</v>
      </c>
      <c r="B52">
        <v>1979</v>
      </c>
      <c r="C52" s="2">
        <f t="shared" si="3"/>
        <v>5.7955629942847958E-3</v>
      </c>
      <c r="D52" s="2">
        <f t="shared" si="2"/>
        <v>97.007424880542288</v>
      </c>
    </row>
    <row r="53" spans="1:9" x14ac:dyDescent="0.25">
      <c r="A53">
        <v>38</v>
      </c>
      <c r="B53">
        <v>316049</v>
      </c>
      <c r="C53" s="2">
        <f t="shared" si="3"/>
        <v>0.92555931722118012</v>
      </c>
      <c r="D53" s="2">
        <f t="shared" si="2"/>
        <v>97.932984197763474</v>
      </c>
    </row>
    <row r="54" spans="1:9" x14ac:dyDescent="0.25">
      <c r="A54">
        <v>39</v>
      </c>
      <c r="B54">
        <v>24842</v>
      </c>
      <c r="C54" s="2">
        <f t="shared" si="3"/>
        <v>7.2750568925731632E-2</v>
      </c>
      <c r="D54" s="2">
        <f t="shared" si="2"/>
        <v>98.005734766689201</v>
      </c>
    </row>
    <row r="55" spans="1:9" x14ac:dyDescent="0.25">
      <c r="A55">
        <v>40</v>
      </c>
      <c r="B55">
        <v>53330</v>
      </c>
      <c r="C55" s="2">
        <f t="shared" si="3"/>
        <v>0.15617856214512793</v>
      </c>
      <c r="D55" s="2">
        <f t="shared" si="2"/>
        <v>98.161913328834331</v>
      </c>
    </row>
    <row r="56" spans="1:9" x14ac:dyDescent="0.25">
      <c r="A56">
        <v>41</v>
      </c>
      <c r="B56">
        <v>140116</v>
      </c>
      <c r="C56" s="2">
        <f t="shared" si="3"/>
        <v>0.4103340598823691</v>
      </c>
      <c r="D56" s="2">
        <f t="shared" si="2"/>
        <v>98.572247388716704</v>
      </c>
    </row>
    <row r="57" spans="1:9" x14ac:dyDescent="0.25">
      <c r="A57">
        <v>42</v>
      </c>
      <c r="B57">
        <v>64128</v>
      </c>
      <c r="C57" s="2">
        <f t="shared" si="3"/>
        <v>0.18780084067584404</v>
      </c>
      <c r="D57" s="2">
        <f t="shared" si="2"/>
        <v>98.760048229392552</v>
      </c>
    </row>
    <row r="58" spans="1:9" x14ac:dyDescent="0.25">
      <c r="A58">
        <v>43</v>
      </c>
      <c r="B58">
        <v>65945</v>
      </c>
      <c r="C58" s="2">
        <f t="shared" si="3"/>
        <v>0.1931219816362359</v>
      </c>
      <c r="D58" s="2">
        <f t="shared" si="2"/>
        <v>98.953170211028791</v>
      </c>
    </row>
    <row r="59" spans="1:9" x14ac:dyDescent="0.25">
      <c r="A59">
        <v>44</v>
      </c>
      <c r="B59">
        <v>35365</v>
      </c>
      <c r="C59" s="2">
        <f t="shared" si="3"/>
        <v>0.10356750141125913</v>
      </c>
      <c r="D59" s="2">
        <f t="shared" si="2"/>
        <v>99.056737712440054</v>
      </c>
    </row>
    <row r="60" spans="1:9" x14ac:dyDescent="0.25">
      <c r="A60">
        <v>45</v>
      </c>
      <c r="B60">
        <v>21547</v>
      </c>
      <c r="C60" s="2">
        <f t="shared" si="3"/>
        <v>6.310105903883502E-2</v>
      </c>
      <c r="D60" s="2">
        <f t="shared" si="2"/>
        <v>99.119838771478882</v>
      </c>
    </row>
    <row r="61" spans="1:9" x14ac:dyDescent="0.25">
      <c r="A61">
        <v>46</v>
      </c>
      <c r="B61">
        <v>12693</v>
      </c>
      <c r="C61" s="2">
        <f t="shared" si="3"/>
        <v>3.7171844914834218E-2</v>
      </c>
      <c r="D61" s="2">
        <f t="shared" si="2"/>
        <v>99.15701061639372</v>
      </c>
    </row>
    <row r="62" spans="1:9" x14ac:dyDescent="0.25">
      <c r="A62">
        <v>47</v>
      </c>
      <c r="B62">
        <v>10436</v>
      </c>
      <c r="C62" s="2">
        <f t="shared" si="3"/>
        <v>3.056215028214054E-2</v>
      </c>
      <c r="D62" s="2">
        <f t="shared" si="2"/>
        <v>99.187572766675856</v>
      </c>
    </row>
    <row r="63" spans="1:9" x14ac:dyDescent="0.25">
      <c r="A63">
        <v>48</v>
      </c>
      <c r="B63">
        <v>18057</v>
      </c>
      <c r="C63" s="2">
        <f t="shared" si="3"/>
        <v>5.2880485592622824E-2</v>
      </c>
      <c r="D63" s="2">
        <f t="shared" si="2"/>
        <v>99.24045325226848</v>
      </c>
      <c r="F63" t="s">
        <v>29</v>
      </c>
      <c r="G63" t="s">
        <v>28</v>
      </c>
    </row>
    <row r="64" spans="1:9" x14ac:dyDescent="0.25">
      <c r="A64">
        <v>49</v>
      </c>
      <c r="B64">
        <v>19987</v>
      </c>
      <c r="C64" s="2">
        <f t="shared" si="3"/>
        <v>5.8532550564310372E-2</v>
      </c>
      <c r="D64" s="2">
        <f t="shared" si="2"/>
        <v>99.298985802832789</v>
      </c>
      <c r="F64">
        <v>1</v>
      </c>
      <c r="G64">
        <v>1.3225246327534178E-2</v>
      </c>
      <c r="H64">
        <v>1.3225246327534178E-2</v>
      </c>
      <c r="I64" s="2">
        <f>H64</f>
        <v>1.3225246327534178E-2</v>
      </c>
    </row>
    <row r="65" spans="1:9" x14ac:dyDescent="0.25">
      <c r="A65">
        <v>50</v>
      </c>
      <c r="B65">
        <v>19161</v>
      </c>
      <c r="C65" s="2">
        <f t="shared" si="3"/>
        <v>5.6113583897671029E-2</v>
      </c>
      <c r="D65" s="2">
        <f t="shared" si="2"/>
        <v>99.355099386730458</v>
      </c>
      <c r="F65">
        <v>2</v>
      </c>
      <c r="G65">
        <v>3.571929350242125E-2</v>
      </c>
      <c r="H65">
        <v>3.571929350242125E-2</v>
      </c>
      <c r="I65" s="2">
        <f t="shared" ref="I65:I84" si="4">I64+H65</f>
        <v>4.8944539829955426E-2</v>
      </c>
    </row>
    <row r="66" spans="1:9" x14ac:dyDescent="0.25">
      <c r="A66">
        <v>51</v>
      </c>
      <c r="B66">
        <v>13802</v>
      </c>
      <c r="C66" s="2">
        <f t="shared" si="3"/>
        <v>4.0419585875249492E-2</v>
      </c>
      <c r="D66" s="2">
        <f t="shared" si="2"/>
        <v>99.395518972605714</v>
      </c>
      <c r="F66">
        <v>3</v>
      </c>
      <c r="G66">
        <v>0.1182980127105277</v>
      </c>
      <c r="H66">
        <v>0.1182980127105277</v>
      </c>
      <c r="I66" s="2">
        <f t="shared" si="4"/>
        <v>0.16724255254048312</v>
      </c>
    </row>
    <row r="67" spans="1:9" x14ac:dyDescent="0.25">
      <c r="A67">
        <v>52</v>
      </c>
      <c r="B67">
        <v>10068</v>
      </c>
      <c r="C67" s="2">
        <f t="shared" si="3"/>
        <v>2.948445084712447E-2</v>
      </c>
      <c r="D67" s="2">
        <f t="shared" si="2"/>
        <v>99.425003423452836</v>
      </c>
      <c r="F67">
        <v>4</v>
      </c>
      <c r="G67">
        <v>0.48777320705663535</v>
      </c>
      <c r="H67">
        <v>0.48777320705663535</v>
      </c>
      <c r="I67" s="2">
        <f t="shared" si="4"/>
        <v>0.65501575959711844</v>
      </c>
    </row>
    <row r="68" spans="1:9" x14ac:dyDescent="0.25">
      <c r="A68">
        <v>53</v>
      </c>
      <c r="B68">
        <v>6675</v>
      </c>
      <c r="C68" s="2">
        <f t="shared" si="3"/>
        <v>1.9547944915033356E-2</v>
      </c>
      <c r="D68" s="2">
        <f t="shared" si="2"/>
        <v>99.444551368367868</v>
      </c>
      <c r="F68">
        <v>5</v>
      </c>
      <c r="G68">
        <v>2.1739569714443623</v>
      </c>
      <c r="H68">
        <v>2.1739569714443623</v>
      </c>
      <c r="I68" s="2">
        <f t="shared" si="4"/>
        <v>2.8289727310414809</v>
      </c>
    </row>
    <row r="69" spans="1:9" x14ac:dyDescent="0.25">
      <c r="A69">
        <v>54</v>
      </c>
      <c r="B69">
        <v>7048</v>
      </c>
      <c r="C69" s="2">
        <f t="shared" si="3"/>
        <v>2.0640287005416494E-2</v>
      </c>
      <c r="D69" s="2">
        <f t="shared" si="2"/>
        <v>99.465191655373289</v>
      </c>
      <c r="F69">
        <v>6</v>
      </c>
      <c r="G69">
        <v>11.355027813431017</v>
      </c>
      <c r="H69">
        <v>11.355027813431017</v>
      </c>
      <c r="I69" s="2">
        <f t="shared" si="4"/>
        <v>14.184000544472497</v>
      </c>
    </row>
    <row r="70" spans="1:9" x14ac:dyDescent="0.25">
      <c r="A70">
        <v>55</v>
      </c>
      <c r="B70">
        <v>6484</v>
      </c>
      <c r="C70" s="2">
        <f t="shared" si="3"/>
        <v>1.898859548001143E-2</v>
      </c>
      <c r="D70" s="2">
        <f t="shared" si="2"/>
        <v>99.484180250853299</v>
      </c>
      <c r="F70">
        <v>7</v>
      </c>
      <c r="G70">
        <v>21.272893645239854</v>
      </c>
      <c r="H70">
        <v>21.272893645239854</v>
      </c>
      <c r="I70" s="2">
        <f t="shared" si="4"/>
        <v>35.456894189712351</v>
      </c>
    </row>
    <row r="71" spans="1:9" x14ac:dyDescent="0.25">
      <c r="A71">
        <v>56</v>
      </c>
      <c r="B71">
        <v>7048</v>
      </c>
      <c r="C71" s="2">
        <f t="shared" si="3"/>
        <v>2.0640287005416494E-2</v>
      </c>
      <c r="D71" s="2">
        <f t="shared" si="2"/>
        <v>99.50482053785872</v>
      </c>
      <c r="F71">
        <v>8</v>
      </c>
      <c r="G71">
        <v>47.226640074042635</v>
      </c>
      <c r="H71">
        <v>47.226640074042635</v>
      </c>
      <c r="I71" s="2">
        <f t="shared" si="4"/>
        <v>82.683534263754979</v>
      </c>
    </row>
    <row r="72" spans="1:9" x14ac:dyDescent="0.25">
      <c r="A72">
        <v>57</v>
      </c>
      <c r="B72">
        <v>4869</v>
      </c>
      <c r="C72" s="2">
        <f t="shared" si="3"/>
        <v>1.425901779644905E-2</v>
      </c>
      <c r="D72" s="2">
        <f t="shared" si="2"/>
        <v>99.519079555655168</v>
      </c>
      <c r="F72">
        <v>9</v>
      </c>
      <c r="G72">
        <v>60.43519670298943</v>
      </c>
      <c r="H72">
        <v>60.43519670298943</v>
      </c>
      <c r="I72" s="2">
        <f t="shared" si="4"/>
        <v>143.11873096674441</v>
      </c>
    </row>
    <row r="73" spans="1:9" x14ac:dyDescent="0.25">
      <c r="A73">
        <v>58</v>
      </c>
      <c r="B73">
        <v>3267</v>
      </c>
      <c r="C73" s="2">
        <f t="shared" si="3"/>
        <v>9.5675110168410449E-3</v>
      </c>
      <c r="D73" s="2">
        <f t="shared" si="2"/>
        <v>99.528647066672008</v>
      </c>
      <c r="F73">
        <v>10</v>
      </c>
      <c r="G73">
        <v>74.446223559610772</v>
      </c>
      <c r="H73">
        <v>74.446223559610772</v>
      </c>
      <c r="I73" s="2">
        <f t="shared" si="4"/>
        <v>217.56495452635517</v>
      </c>
    </row>
    <row r="74" spans="1:9" x14ac:dyDescent="0.25">
      <c r="A74">
        <v>59</v>
      </c>
      <c r="B74">
        <v>2236</v>
      </c>
      <c r="C74" s="2">
        <f t="shared" si="3"/>
        <v>6.5481954801519969E-3</v>
      </c>
      <c r="D74" s="2">
        <f t="shared" si="2"/>
        <v>99.535195262152158</v>
      </c>
      <c r="F74">
        <v>11</v>
      </c>
      <c r="G74">
        <v>81.428400988062947</v>
      </c>
      <c r="H74">
        <v>81.428400988062947</v>
      </c>
      <c r="I74" s="2">
        <f t="shared" si="4"/>
        <v>298.99335551441811</v>
      </c>
    </row>
    <row r="75" spans="1:9" x14ac:dyDescent="0.25">
      <c r="A75">
        <v>60</v>
      </c>
      <c r="B75">
        <v>1835</v>
      </c>
      <c r="C75" s="2">
        <f t="shared" si="3"/>
        <v>5.3738545197132897E-3</v>
      </c>
      <c r="D75" s="2">
        <f t="shared" si="2"/>
        <v>99.540569116671875</v>
      </c>
      <c r="F75">
        <v>12</v>
      </c>
      <c r="G75">
        <v>86.110928891399865</v>
      </c>
      <c r="H75">
        <v>86.110928891399865</v>
      </c>
      <c r="I75" s="2">
        <f t="shared" si="4"/>
        <v>385.10428440581796</v>
      </c>
    </row>
    <row r="76" spans="1:9" x14ac:dyDescent="0.25">
      <c r="A76">
        <v>61</v>
      </c>
      <c r="B76">
        <v>1443</v>
      </c>
      <c r="C76" s="2">
        <f t="shared" si="3"/>
        <v>4.2258703389353013E-3</v>
      </c>
      <c r="D76" s="2">
        <f t="shared" si="2"/>
        <v>99.544794987010818</v>
      </c>
      <c r="F76">
        <v>13</v>
      </c>
      <c r="G76">
        <v>88.56619177216308</v>
      </c>
      <c r="H76">
        <v>88.56619177216308</v>
      </c>
      <c r="I76" s="2">
        <f t="shared" si="4"/>
        <v>473.67047617798107</v>
      </c>
    </row>
    <row r="77" spans="1:9" x14ac:dyDescent="0.25">
      <c r="A77">
        <v>62</v>
      </c>
      <c r="B77">
        <v>2348</v>
      </c>
      <c r="C77" s="2">
        <f t="shared" si="3"/>
        <v>6.8761909603742809E-3</v>
      </c>
      <c r="D77" s="2">
        <f t="shared" si="2"/>
        <v>99.551671177971187</v>
      </c>
      <c r="F77">
        <v>14</v>
      </c>
      <c r="G77">
        <v>90.802060819030473</v>
      </c>
      <c r="H77">
        <v>90.802060819030473</v>
      </c>
      <c r="I77" s="2">
        <f t="shared" si="4"/>
        <v>564.4725369970115</v>
      </c>
    </row>
    <row r="78" spans="1:9" x14ac:dyDescent="0.25">
      <c r="A78">
        <v>63</v>
      </c>
      <c r="B78">
        <v>961</v>
      </c>
      <c r="C78" s="2">
        <f t="shared" si="3"/>
        <v>2.8143183615501207E-3</v>
      </c>
      <c r="D78" s="2">
        <f t="shared" si="2"/>
        <v>99.554485496332731</v>
      </c>
      <c r="F78">
        <v>15</v>
      </c>
      <c r="G78">
        <v>91.725912802635847</v>
      </c>
      <c r="H78">
        <v>91.725912802635847</v>
      </c>
      <c r="I78" s="2">
        <f t="shared" si="4"/>
        <v>656.19844979964739</v>
      </c>
    </row>
    <row r="79" spans="1:9" x14ac:dyDescent="0.25">
      <c r="A79">
        <v>64</v>
      </c>
      <c r="B79">
        <v>89200</v>
      </c>
      <c r="C79" s="2">
        <f t="shared" si="3"/>
        <v>0.26122497174846077</v>
      </c>
      <c r="D79" s="2">
        <f t="shared" si="2"/>
        <v>99.815710468081193</v>
      </c>
      <c r="F79">
        <v>16</v>
      </c>
      <c r="G79">
        <v>92.322762078052833</v>
      </c>
      <c r="H79">
        <v>92.322762078052833</v>
      </c>
      <c r="I79" s="2">
        <f t="shared" si="4"/>
        <v>748.52121187770024</v>
      </c>
    </row>
    <row r="80" spans="1:9" x14ac:dyDescent="0.25">
      <c r="A80">
        <v>65</v>
      </c>
      <c r="B80">
        <v>16554</v>
      </c>
      <c r="C80" s="2">
        <f t="shared" si="3"/>
        <v>4.8478903389282728E-2</v>
      </c>
      <c r="D80" s="2">
        <f t="shared" si="2"/>
        <v>99.864189371470474</v>
      </c>
      <c r="F80">
        <v>17</v>
      </c>
      <c r="G80">
        <v>92.602381153473402</v>
      </c>
      <c r="H80">
        <v>92.602381153473402</v>
      </c>
      <c r="I80" s="2">
        <f t="shared" si="4"/>
        <v>841.12359303117364</v>
      </c>
    </row>
    <row r="81" spans="1:9" x14ac:dyDescent="0.25">
      <c r="A81">
        <v>66</v>
      </c>
      <c r="B81">
        <v>719</v>
      </c>
      <c r="C81" s="2">
        <f t="shared" si="3"/>
        <v>2.1056138417841173E-3</v>
      </c>
      <c r="D81" s="2">
        <f t="shared" si="2"/>
        <v>99.866294985312251</v>
      </c>
      <c r="F81">
        <v>18</v>
      </c>
      <c r="G81">
        <v>92.853151269289782</v>
      </c>
      <c r="H81">
        <v>92.853151269289782</v>
      </c>
      <c r="I81" s="2">
        <f t="shared" si="4"/>
        <v>933.97674430046345</v>
      </c>
    </row>
    <row r="82" spans="1:9" x14ac:dyDescent="0.25">
      <c r="A82">
        <v>67</v>
      </c>
      <c r="B82">
        <v>447</v>
      </c>
      <c r="C82" s="2">
        <f t="shared" si="3"/>
        <v>1.3090533898157169E-3</v>
      </c>
      <c r="D82" s="2">
        <f t="shared" ref="D82:D114" si="5">D81+C82</f>
        <v>99.867604038702069</v>
      </c>
      <c r="F82">
        <v>19</v>
      </c>
      <c r="G82">
        <v>93.098749599230516</v>
      </c>
      <c r="H82">
        <v>93.098749599230516</v>
      </c>
      <c r="I82" s="2">
        <f t="shared" si="4"/>
        <v>1027.075493899694</v>
      </c>
    </row>
    <row r="83" spans="1:9" x14ac:dyDescent="0.25">
      <c r="A83">
        <v>68</v>
      </c>
      <c r="B83">
        <v>606</v>
      </c>
      <c r="C83" s="2">
        <f t="shared" si="3"/>
        <v>1.7746898304884216E-3</v>
      </c>
      <c r="D83" s="2">
        <f t="shared" si="5"/>
        <v>99.869378728532553</v>
      </c>
      <c r="F83">
        <v>20</v>
      </c>
      <c r="G83">
        <v>93.316966163634831</v>
      </c>
      <c r="H83">
        <v>93.316966163634831</v>
      </c>
      <c r="I83" s="2">
        <f t="shared" si="4"/>
        <v>1120.3924600633288</v>
      </c>
    </row>
    <row r="84" spans="1:9" x14ac:dyDescent="0.25">
      <c r="A84">
        <v>69</v>
      </c>
      <c r="B84">
        <v>275</v>
      </c>
      <c r="C84" s="2">
        <f t="shared" si="3"/>
        <v>8.0534604518864013E-4</v>
      </c>
      <c r="D84" s="2">
        <f t="shared" si="5"/>
        <v>99.870184074577736</v>
      </c>
      <c r="F84">
        <v>21</v>
      </c>
      <c r="G84">
        <v>93.49332523340685</v>
      </c>
      <c r="H84">
        <v>93.49332523340685</v>
      </c>
      <c r="I84" s="2">
        <f t="shared" si="4"/>
        <v>1213.8857852967358</v>
      </c>
    </row>
    <row r="85" spans="1:9" x14ac:dyDescent="0.25">
      <c r="A85">
        <v>70</v>
      </c>
      <c r="B85">
        <v>302</v>
      </c>
      <c r="C85" s="2">
        <f t="shared" si="3"/>
        <v>8.8441638417079756E-4</v>
      </c>
      <c r="D85" s="2">
        <f t="shared" si="5"/>
        <v>99.871068490961903</v>
      </c>
    </row>
    <row r="86" spans="1:9" x14ac:dyDescent="0.25">
      <c r="A86">
        <v>71</v>
      </c>
      <c r="B86">
        <v>193</v>
      </c>
      <c r="C86" s="2">
        <f t="shared" ref="C86:C114" si="6">B86/$E$15*100</f>
        <v>5.6520649716875469E-4</v>
      </c>
      <c r="D86" s="2">
        <f t="shared" si="5"/>
        <v>99.871633697459075</v>
      </c>
    </row>
    <row r="87" spans="1:9" x14ac:dyDescent="0.25">
      <c r="A87">
        <v>72</v>
      </c>
      <c r="B87">
        <v>2168</v>
      </c>
      <c r="C87" s="2">
        <f t="shared" si="6"/>
        <v>6.3490553671598981E-3</v>
      </c>
      <c r="D87" s="2">
        <f t="shared" si="5"/>
        <v>99.877982752826227</v>
      </c>
    </row>
    <row r="88" spans="1:9" x14ac:dyDescent="0.25">
      <c r="A88">
        <v>73</v>
      </c>
      <c r="B88">
        <v>357</v>
      </c>
      <c r="C88" s="2">
        <f t="shared" si="6"/>
        <v>1.0454855932085256E-3</v>
      </c>
      <c r="D88" s="2">
        <f t="shared" si="5"/>
        <v>99.879028238419437</v>
      </c>
    </row>
    <row r="89" spans="1:9" x14ac:dyDescent="0.25">
      <c r="A89">
        <v>74</v>
      </c>
      <c r="B89">
        <v>722</v>
      </c>
      <c r="C89" s="2">
        <f t="shared" si="6"/>
        <v>2.1143994350043571E-3</v>
      </c>
      <c r="D89" s="2">
        <f t="shared" si="5"/>
        <v>99.881142637854438</v>
      </c>
    </row>
    <row r="90" spans="1:9" x14ac:dyDescent="0.25">
      <c r="A90">
        <v>75</v>
      </c>
      <c r="B90">
        <v>3615</v>
      </c>
      <c r="C90" s="2">
        <f t="shared" si="6"/>
        <v>1.0586639830388852E-2</v>
      </c>
      <c r="D90" s="2">
        <f t="shared" si="5"/>
        <v>99.891729277684831</v>
      </c>
    </row>
    <row r="91" spans="1:9" x14ac:dyDescent="0.25">
      <c r="A91">
        <v>76</v>
      </c>
      <c r="B91">
        <v>18581</v>
      </c>
      <c r="C91" s="2">
        <f t="shared" si="6"/>
        <v>5.4415035875091361E-2</v>
      </c>
      <c r="D91" s="2">
        <f t="shared" si="5"/>
        <v>99.946144313559927</v>
      </c>
    </row>
    <row r="92" spans="1:9" x14ac:dyDescent="0.25">
      <c r="A92">
        <v>77</v>
      </c>
      <c r="B92">
        <v>62</v>
      </c>
      <c r="C92" s="2">
        <f t="shared" si="6"/>
        <v>1.8156892655162067E-4</v>
      </c>
      <c r="D92" s="2">
        <f t="shared" si="5"/>
        <v>99.946325882486477</v>
      </c>
    </row>
    <row r="93" spans="1:9" x14ac:dyDescent="0.25">
      <c r="A93">
        <v>78</v>
      </c>
      <c r="B93">
        <v>449</v>
      </c>
      <c r="C93" s="2">
        <f t="shared" si="6"/>
        <v>1.3149104519625432E-3</v>
      </c>
      <c r="D93" s="2">
        <f t="shared" si="5"/>
        <v>99.947640792938444</v>
      </c>
    </row>
    <row r="94" spans="1:9" x14ac:dyDescent="0.25">
      <c r="A94">
        <v>79</v>
      </c>
      <c r="B94">
        <v>175</v>
      </c>
      <c r="C94" s="2">
        <f t="shared" si="6"/>
        <v>5.1249293784731643E-4</v>
      </c>
      <c r="D94" s="2">
        <f t="shared" si="5"/>
        <v>99.948153285876288</v>
      </c>
    </row>
    <row r="95" spans="1:9" x14ac:dyDescent="0.25">
      <c r="A95">
        <v>80</v>
      </c>
      <c r="B95">
        <v>266</v>
      </c>
      <c r="C95" s="2">
        <f t="shared" si="6"/>
        <v>7.7898926552792105E-4</v>
      </c>
      <c r="D95" s="2">
        <f t="shared" si="5"/>
        <v>99.948932275141814</v>
      </c>
    </row>
    <row r="96" spans="1:9" x14ac:dyDescent="0.25">
      <c r="A96">
        <v>81</v>
      </c>
      <c r="B96">
        <v>163</v>
      </c>
      <c r="C96" s="2">
        <f t="shared" si="6"/>
        <v>4.7735056496635763E-4</v>
      </c>
      <c r="D96" s="2">
        <f t="shared" si="5"/>
        <v>99.949409625706778</v>
      </c>
    </row>
    <row r="97" spans="1:4" x14ac:dyDescent="0.25">
      <c r="A97">
        <v>82</v>
      </c>
      <c r="B97">
        <v>331</v>
      </c>
      <c r="C97" s="2">
        <f t="shared" si="6"/>
        <v>9.6934378529978148E-4</v>
      </c>
      <c r="D97" s="2">
        <f t="shared" si="5"/>
        <v>99.950378969492078</v>
      </c>
    </row>
    <row r="98" spans="1:4" x14ac:dyDescent="0.25">
      <c r="A98">
        <v>83</v>
      </c>
      <c r="B98">
        <v>60</v>
      </c>
      <c r="C98" s="2">
        <f t="shared" si="6"/>
        <v>1.7571186440479422E-4</v>
      </c>
      <c r="D98" s="2">
        <f t="shared" si="5"/>
        <v>99.950554681356479</v>
      </c>
    </row>
    <row r="99" spans="1:4" x14ac:dyDescent="0.25">
      <c r="A99">
        <v>84</v>
      </c>
      <c r="B99">
        <v>113</v>
      </c>
      <c r="C99" s="2">
        <f t="shared" si="6"/>
        <v>3.3092401129569579E-4</v>
      </c>
      <c r="D99" s="2">
        <f t="shared" si="5"/>
        <v>99.950885605367773</v>
      </c>
    </row>
    <row r="100" spans="1:4" x14ac:dyDescent="0.25">
      <c r="A100">
        <v>85</v>
      </c>
      <c r="B100">
        <v>25</v>
      </c>
      <c r="C100" s="2">
        <f t="shared" si="6"/>
        <v>7.3213276835330923E-5</v>
      </c>
      <c r="D100" s="2">
        <f t="shared" si="5"/>
        <v>99.950958818644608</v>
      </c>
    </row>
    <row r="101" spans="1:4" x14ac:dyDescent="0.25">
      <c r="A101">
        <v>86</v>
      </c>
      <c r="B101">
        <v>136</v>
      </c>
      <c r="C101" s="2">
        <f t="shared" si="6"/>
        <v>3.9828022598420025E-4</v>
      </c>
      <c r="D101" s="2">
        <f t="shared" si="5"/>
        <v>99.951357098870588</v>
      </c>
    </row>
    <row r="102" spans="1:4" x14ac:dyDescent="0.25">
      <c r="A102">
        <v>87</v>
      </c>
      <c r="B102">
        <v>50</v>
      </c>
      <c r="C102" s="2">
        <f t="shared" si="6"/>
        <v>1.4642655367066185E-4</v>
      </c>
      <c r="D102" s="2">
        <f t="shared" si="5"/>
        <v>99.951503525424258</v>
      </c>
    </row>
    <row r="103" spans="1:4" x14ac:dyDescent="0.25">
      <c r="A103">
        <v>88</v>
      </c>
      <c r="B103">
        <v>150</v>
      </c>
      <c r="C103" s="2">
        <f t="shared" si="6"/>
        <v>4.3927966101198548E-4</v>
      </c>
      <c r="D103" s="2">
        <f t="shared" si="5"/>
        <v>99.951942805085267</v>
      </c>
    </row>
    <row r="104" spans="1:4" x14ac:dyDescent="0.25">
      <c r="A104">
        <v>89</v>
      </c>
      <c r="B104">
        <v>4</v>
      </c>
      <c r="C104" s="2">
        <f t="shared" si="6"/>
        <v>1.1714124293652947E-5</v>
      </c>
      <c r="D104" s="2">
        <f t="shared" si="5"/>
        <v>99.951954519209565</v>
      </c>
    </row>
    <row r="105" spans="1:4" x14ac:dyDescent="0.25">
      <c r="A105">
        <v>90</v>
      </c>
      <c r="B105">
        <v>116</v>
      </c>
      <c r="C105" s="2">
        <f t="shared" si="6"/>
        <v>3.3970960451593546E-4</v>
      </c>
      <c r="D105" s="2">
        <f t="shared" si="5"/>
        <v>99.952294228814083</v>
      </c>
    </row>
    <row r="106" spans="1:4" x14ac:dyDescent="0.25">
      <c r="A106">
        <v>91</v>
      </c>
      <c r="B106">
        <v>18</v>
      </c>
      <c r="C106" s="2">
        <f t="shared" si="6"/>
        <v>5.2713559321438261E-5</v>
      </c>
      <c r="D106" s="2">
        <f t="shared" si="5"/>
        <v>99.95234694237341</v>
      </c>
    </row>
    <row r="107" spans="1:4" x14ac:dyDescent="0.25">
      <c r="A107">
        <v>92</v>
      </c>
      <c r="B107">
        <v>125</v>
      </c>
      <c r="C107" s="2">
        <f t="shared" si="6"/>
        <v>3.6606638417665464E-4</v>
      </c>
      <c r="D107" s="2">
        <f t="shared" si="5"/>
        <v>99.952713008757584</v>
      </c>
    </row>
    <row r="108" spans="1:4" x14ac:dyDescent="0.25">
      <c r="A108">
        <v>93</v>
      </c>
      <c r="B108">
        <v>75</v>
      </c>
      <c r="C108" s="2">
        <f t="shared" si="6"/>
        <v>2.1963983050599274E-4</v>
      </c>
      <c r="D108" s="2">
        <f t="shared" si="5"/>
        <v>99.952932648588089</v>
      </c>
    </row>
    <row r="109" spans="1:4" x14ac:dyDescent="0.25">
      <c r="A109">
        <v>94</v>
      </c>
      <c r="B109">
        <v>472</v>
      </c>
      <c r="C109" s="2">
        <f t="shared" si="6"/>
        <v>1.3822666666510478E-3</v>
      </c>
      <c r="D109" s="2">
        <f t="shared" si="5"/>
        <v>99.954314915254741</v>
      </c>
    </row>
    <row r="110" spans="1:4" x14ac:dyDescent="0.25">
      <c r="A110">
        <v>95</v>
      </c>
      <c r="B110">
        <v>404</v>
      </c>
      <c r="C110" s="2">
        <f t="shared" si="6"/>
        <v>1.1831265536589477E-3</v>
      </c>
      <c r="D110" s="2">
        <f t="shared" si="5"/>
        <v>99.955498041808397</v>
      </c>
    </row>
    <row r="111" spans="1:4" x14ac:dyDescent="0.25">
      <c r="A111">
        <v>96</v>
      </c>
      <c r="B111">
        <v>493</v>
      </c>
      <c r="C111" s="2">
        <f t="shared" si="6"/>
        <v>1.4437658191927259E-3</v>
      </c>
      <c r="D111" s="2">
        <f t="shared" si="5"/>
        <v>99.956941807627587</v>
      </c>
    </row>
    <row r="112" spans="1:4" x14ac:dyDescent="0.25">
      <c r="A112">
        <v>97</v>
      </c>
      <c r="B112">
        <v>654</v>
      </c>
      <c r="C112" s="2">
        <f t="shared" si="6"/>
        <v>1.915259322012257E-3</v>
      </c>
      <c r="D112" s="2">
        <f t="shared" si="5"/>
        <v>99.958857066949605</v>
      </c>
    </row>
    <row r="113" spans="1:4" x14ac:dyDescent="0.25">
      <c r="A113">
        <v>98</v>
      </c>
      <c r="B113">
        <v>693</v>
      </c>
      <c r="C113" s="2">
        <f t="shared" si="6"/>
        <v>2.0294720338753735E-3</v>
      </c>
      <c r="D113" s="2">
        <f t="shared" si="5"/>
        <v>99.960886538983473</v>
      </c>
    </row>
    <row r="114" spans="1:4" x14ac:dyDescent="0.25">
      <c r="A114">
        <v>99</v>
      </c>
      <c r="B114">
        <v>222</v>
      </c>
      <c r="C114" s="2">
        <f t="shared" si="6"/>
        <v>6.5013389829773861E-4</v>
      </c>
      <c r="D114" s="2">
        <f t="shared" si="5"/>
        <v>99.961536672881778</v>
      </c>
    </row>
    <row r="115" spans="1:4" x14ac:dyDescent="0.25">
      <c r="A115" t="s">
        <v>13</v>
      </c>
      <c r="B115">
        <v>68280490</v>
      </c>
    </row>
  </sheetData>
  <sortState ref="A1:B15">
    <sortCondition ref="B1:B1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B1" sqref="B1:J16"/>
    </sheetView>
  </sheetViews>
  <sheetFormatPr defaultRowHeight="15" x14ac:dyDescent="0.25"/>
  <cols>
    <col min="1" max="1" width="38.140625" hidden="1" customWidth="1"/>
    <col min="2" max="2" width="10.28515625" bestFit="1" customWidth="1"/>
    <col min="3" max="3" width="11" bestFit="1" customWidth="1"/>
    <col min="4" max="4" width="9.140625" customWidth="1"/>
    <col min="5" max="5" width="16.28515625" bestFit="1" customWidth="1"/>
    <col min="6" max="6" width="0" hidden="1" customWidth="1"/>
    <col min="7" max="7" width="38.140625" hidden="1" customWidth="1"/>
    <col min="8" max="9" width="0" hidden="1" customWidth="1"/>
  </cols>
  <sheetData>
    <row r="1" spans="1:12" ht="22.5" customHeight="1" x14ac:dyDescent="0.25">
      <c r="B1" t="s">
        <v>26</v>
      </c>
      <c r="C1" t="s">
        <v>22</v>
      </c>
      <c r="D1" t="s">
        <v>10</v>
      </c>
      <c r="E1" t="s">
        <v>27</v>
      </c>
      <c r="H1" t="s">
        <v>24</v>
      </c>
      <c r="I1" t="s">
        <v>25</v>
      </c>
      <c r="J1" t="s">
        <v>25</v>
      </c>
    </row>
    <row r="2" spans="1:12" x14ac:dyDescent="0.25">
      <c r="A2" t="s">
        <v>5</v>
      </c>
      <c r="B2" t="s">
        <v>23</v>
      </c>
      <c r="D2" t="s">
        <v>23</v>
      </c>
      <c r="H2">
        <v>14854138</v>
      </c>
      <c r="I2">
        <v>43.500804701768352</v>
      </c>
      <c r="J2" s="6">
        <f>I2/100</f>
        <v>0.43500804701768353</v>
      </c>
    </row>
    <row r="3" spans="1:12" x14ac:dyDescent="0.25">
      <c r="A3" t="s">
        <v>0</v>
      </c>
      <c r="B3" t="s">
        <v>23</v>
      </c>
      <c r="H3">
        <v>5191271</v>
      </c>
      <c r="I3">
        <v>15.202798434009008</v>
      </c>
      <c r="J3" s="6">
        <f t="shared" ref="J3:J16" si="0">I3/100</f>
        <v>0.15202798434009007</v>
      </c>
    </row>
    <row r="4" spans="1:12" x14ac:dyDescent="0.25">
      <c r="A4" t="s">
        <v>2</v>
      </c>
      <c r="B4" t="s">
        <v>23</v>
      </c>
      <c r="C4" t="s">
        <v>23</v>
      </c>
      <c r="D4" t="s">
        <v>23</v>
      </c>
      <c r="H4">
        <v>4263486</v>
      </c>
      <c r="I4">
        <v>12.485751232062308</v>
      </c>
      <c r="J4" s="6">
        <f t="shared" si="0"/>
        <v>0.12485751232062307</v>
      </c>
    </row>
    <row r="5" spans="1:12" x14ac:dyDescent="0.25">
      <c r="A5" t="s">
        <v>10</v>
      </c>
      <c r="D5" t="s">
        <v>23</v>
      </c>
      <c r="H5">
        <v>3682872</v>
      </c>
      <c r="I5">
        <v>10.785405091403554</v>
      </c>
      <c r="J5" s="6">
        <f t="shared" si="0"/>
        <v>0.10785405091403553</v>
      </c>
      <c r="L5" s="5">
        <f>SUM(J2:J5)</f>
        <v>0.81974759459243218</v>
      </c>
    </row>
    <row r="6" spans="1:12" x14ac:dyDescent="0.25">
      <c r="A6" t="s">
        <v>14</v>
      </c>
      <c r="B6" t="s">
        <v>23</v>
      </c>
      <c r="D6" t="s">
        <v>23</v>
      </c>
      <c r="E6" t="s">
        <v>23</v>
      </c>
      <c r="H6">
        <v>1390283</v>
      </c>
      <c r="I6">
        <v>4.071486966338175</v>
      </c>
      <c r="J6" s="6">
        <f t="shared" si="0"/>
        <v>4.0714869663381753E-2</v>
      </c>
    </row>
    <row r="7" spans="1:12" x14ac:dyDescent="0.25">
      <c r="A7" t="s">
        <v>8</v>
      </c>
      <c r="C7" t="s">
        <v>23</v>
      </c>
      <c r="D7" t="s">
        <v>23</v>
      </c>
      <c r="H7">
        <v>1243019</v>
      </c>
      <c r="I7">
        <v>3.6402197663430482</v>
      </c>
      <c r="J7" s="6">
        <f t="shared" si="0"/>
        <v>3.6402197663430481E-2</v>
      </c>
    </row>
    <row r="8" spans="1:12" x14ac:dyDescent="0.25">
      <c r="A8" t="s">
        <v>4</v>
      </c>
      <c r="B8" t="s">
        <v>23</v>
      </c>
      <c r="C8" t="s">
        <v>23</v>
      </c>
      <c r="D8" t="s">
        <v>23</v>
      </c>
      <c r="E8" t="s">
        <v>23</v>
      </c>
      <c r="H8">
        <v>1006073</v>
      </c>
      <c r="I8">
        <v>2.9463160426220756</v>
      </c>
      <c r="J8" s="6">
        <f t="shared" si="0"/>
        <v>2.9463160426220755E-2</v>
      </c>
    </row>
    <row r="9" spans="1:12" x14ac:dyDescent="0.25">
      <c r="A9" t="s">
        <v>1</v>
      </c>
      <c r="B9" t="s">
        <v>23</v>
      </c>
      <c r="C9" t="s">
        <v>23</v>
      </c>
      <c r="H9">
        <v>966204</v>
      </c>
      <c r="I9">
        <v>2.8295584372561633</v>
      </c>
      <c r="J9" s="6">
        <f t="shared" si="0"/>
        <v>2.8295584372561633E-2</v>
      </c>
    </row>
    <row r="10" spans="1:12" x14ac:dyDescent="0.25">
      <c r="A10" t="s">
        <v>6</v>
      </c>
      <c r="B10" t="s">
        <v>23</v>
      </c>
      <c r="E10" t="s">
        <v>23</v>
      </c>
      <c r="H10">
        <v>575170</v>
      </c>
      <c r="I10">
        <v>1.6844032174950914</v>
      </c>
      <c r="J10" s="6">
        <f t="shared" si="0"/>
        <v>1.6844032174950913E-2</v>
      </c>
    </row>
    <row r="11" spans="1:12" x14ac:dyDescent="0.25">
      <c r="A11" t="s">
        <v>7</v>
      </c>
      <c r="C11" t="s">
        <v>23</v>
      </c>
      <c r="H11">
        <v>516120</v>
      </c>
      <c r="I11">
        <v>1.5114734576100397</v>
      </c>
      <c r="J11" s="6">
        <f t="shared" si="0"/>
        <v>1.5114734576100398E-2</v>
      </c>
    </row>
    <row r="12" spans="1:12" x14ac:dyDescent="0.25">
      <c r="A12" t="s">
        <v>11</v>
      </c>
      <c r="D12" t="s">
        <v>23</v>
      </c>
      <c r="E12" t="s">
        <v>23</v>
      </c>
      <c r="H12">
        <v>156600</v>
      </c>
      <c r="I12">
        <v>0.45860796609651289</v>
      </c>
      <c r="J12" s="6">
        <f t="shared" si="0"/>
        <v>4.5860796609651288E-3</v>
      </c>
    </row>
    <row r="13" spans="1:12" x14ac:dyDescent="0.25">
      <c r="A13" t="s">
        <v>3</v>
      </c>
      <c r="B13" t="s">
        <v>23</v>
      </c>
      <c r="C13" t="s">
        <v>23</v>
      </c>
      <c r="E13" t="s">
        <v>23</v>
      </c>
      <c r="H13">
        <v>141180</v>
      </c>
      <c r="I13">
        <v>0.4134500169444808</v>
      </c>
      <c r="J13" s="6">
        <f t="shared" si="0"/>
        <v>4.1345001694448082E-3</v>
      </c>
    </row>
    <row r="14" spans="1:12" x14ac:dyDescent="0.25">
      <c r="A14" t="s">
        <v>15</v>
      </c>
      <c r="C14" t="s">
        <v>23</v>
      </c>
      <c r="D14" t="s">
        <v>23</v>
      </c>
      <c r="E14" t="s">
        <v>23</v>
      </c>
      <c r="H14">
        <v>93623</v>
      </c>
      <c r="I14">
        <v>0.27417786468616745</v>
      </c>
      <c r="J14" s="6">
        <f t="shared" si="0"/>
        <v>2.7417786468616743E-3</v>
      </c>
    </row>
    <row r="15" spans="1:12" x14ac:dyDescent="0.25">
      <c r="A15" t="s">
        <v>12</v>
      </c>
      <c r="E15" t="s">
        <v>23</v>
      </c>
      <c r="H15">
        <v>34485</v>
      </c>
      <c r="I15">
        <v>0.10099039406665548</v>
      </c>
      <c r="J15" s="6">
        <f t="shared" si="0"/>
        <v>1.0099039406665548E-3</v>
      </c>
    </row>
    <row r="16" spans="1:12" x14ac:dyDescent="0.25">
      <c r="A16" t="s">
        <v>9</v>
      </c>
      <c r="C16" t="s">
        <v>23</v>
      </c>
      <c r="E16" t="s">
        <v>23</v>
      </c>
      <c r="H16">
        <v>32288</v>
      </c>
      <c r="I16">
        <v>9.4556411298366588E-2</v>
      </c>
      <c r="J16" s="6">
        <f t="shared" si="0"/>
        <v>9.4556411298366591E-4</v>
      </c>
    </row>
  </sheetData>
  <sortState ref="A2:I16">
    <sortCondition descending="1" ref="H2:H16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2017-07-19T05:51:04Z</dcterms:created>
  <dcterms:modified xsi:type="dcterms:W3CDTF">2017-07-19T20:52:28Z</dcterms:modified>
</cp:coreProperties>
</file>