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<sst xmlns="http://schemas.openxmlformats.org/spreadsheetml/2006/main" uniqueCount="367">
  <si>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</si>
  <si>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</si>
  <si>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</si>
  <si>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</si>
  <si>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</si>
  <si>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</si>
  <si>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</si>
  <si>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</si>
  <si>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</si>
  <si>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</si>
  <si>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</si>
  <si>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</si>
  <si>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</si>
  <si>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</si>
  <si>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</si>
  <si>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</si>
  <si>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</si>
  <si>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</si>
  <si>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</si>
  <si>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</si>
  <si>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</si>
  <si>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</si>
  <si>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</si>
  <si>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</si>
  <si>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</si>
  <si>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</si>
  <si>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</si>
  <si>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</si>
  <si>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</si>
  <si>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</si>
  <si>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</si>
  <si>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</si>
  <si>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</si>
  <si>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</si>
  <si>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</si>
  <si>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</si>
  <si>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</si>
  <si>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</si>
  <si>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</si>
  <si>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</si>
  <si>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</si>
  <si>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</si>
  <si>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</si>
  <si>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</si>
  <si>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</si>
  <si>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</si>
  <si>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</si>
  <si>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</si>
  <si>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</si>
  <si>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</si>
  <si>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</si>
  <si>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</si>
  <si>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</si>
  <si>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</si>
  <si>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</si>
  <si>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</si>
  <si>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</si>
  <si>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</si>
  <si>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</si>
  <si>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</si>
  <si>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</si>
  <si>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</si>
  <si>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</si>
  <si>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</si>
  <si>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</si>
  <si>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</si>
  <si>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</si>
  <si>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</si>
  <si>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</si>
  <si>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</si>
  <si>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</si>
  <si>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</si>
  <si>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</si>
  <si>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</si>
  <si>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</si>
  <si>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</si>
  <si>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</si>
  <si>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</si>
  <si>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</si>
  <si>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</si>
  <si>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</si>
  <si>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</si>
  <si>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</si>
  <si>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</si>
  <si>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</si>
  <si>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</si>
  <si>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</si>
  <si>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</si>
  <si>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</si>
  <si>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</si>
  <si>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</si>
  <si>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</si>
  <si>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</si>
  <si>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</si>
  <si>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</si>
  <si>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</si>
  <si>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</si>
  <si>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</si>
  <si>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</si>
  <si>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</si>
  <si>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</si>
  <si>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</si>
  <si>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</si>
  <si>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</si>
  <si>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</si>
  <si>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</si>
  <si>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</si>
  <si>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</si>
  <si>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</si>
  <si>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</si>
  <si>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</si>
  <si>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</si>
  <si>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</si>
  <si>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</si>
  <si>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</si>
  <si>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</si>
  <si>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</si>
  <si>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</si>
  <si>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</si>
  <si>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</si>
  <si>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</si>
  <si>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</si>
  <si>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</si>
  <si>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</si>
  <si>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</si>
  <si>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</si>
  <si>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</si>
  <si>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</si>
  <si>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</si>
  <si>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</si>
  <si>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</si>
  <si>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</si>
  <si>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</si>
  <si>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</si>
  <si>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</si>
  <si>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</si>
  <si>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</si>
  <si>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</si>
  <si>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</si>
  <si>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</si>
  <si>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</si>
  <si>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</si>
  <si>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</si>
  <si>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</si>
  <si>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</si>
  <si>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</si>
  <si>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</si>
  <si>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</si>
  <si>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</si>
  <si>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</si>
  <si>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</si>
  <si>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</si>
  <si>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</si>
  <si>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</si>
  <si>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</si>
  <si>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</si>
  <si>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</si>
  <si>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</si>
  <si>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</si>
  <si>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</si>
  <si>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</si>
  <si>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</si>
  <si>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</si>
  <si>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</si>
  <si>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</si>
  <si>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</si>
  <si>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</si>
  <si>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</si>
  <si>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</si>
  <si>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</si>
  <si>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</si>
  <si>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</si>
  <si>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</si>
  <si>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</si>
  <si>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</si>
  <si>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</si>
  <si>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GS15753</t>
  </si>
  <si>
    <t>FIN DE RUTA</t>
  </si>
  <si>
    <t>12h</t>
  </si>
  <si>
    <t>VIAJE NORMAL.</t>
  </si>
  <si>
    <t>04/29/2024 21:07:39</t>
  </si>
  <si>
    <t>MAURICIO ANDRES GONZALEZ BERROTERAN 3143706121 - 1900084953 - 1118198803</t>
  </si>
  <si>
    <t>May-24</t>
  </si>
  <si>
    <t>KSO372</t>
  </si>
  <si>
    <t>NO</t>
  </si>
  <si>
    <t>SMB-BDT</t>
  </si>
  <si>
    <t>WCD</t>
  </si>
  <si>
    <t>WEC</t>
  </si>
  <si>
    <t>CALL OUT</t>
  </si>
  <si>
    <t>DOMESTIC</t>
  </si>
  <si>
    <t>COL_PORTRANS</t>
  </si>
  <si>
    <t>PICKUP</t>
  </si>
  <si>
    <t>LIGHT</t>
  </si>
  <si>
    <t>SEBASTIAN SERRANO</t>
  </si>
  <si>
    <t>VILLANUEVA</t>
  </si>
  <si>
    <t>YOPAL</t>
  </si>
  <si>
    <t>04/30/2024 10:00:00</t>
  </si>
  <si>
    <t>04/30/2024 15:00:00</t>
  </si>
  <si>
    <t>CO100068</t>
  </si>
  <si>
    <t>GS15752</t>
  </si>
  <si>
    <t>ASIGNACIóN CONDUTOR CALL OUT</t>
  </si>
  <si>
    <t>VIAJE POR EMERGENCIA LIVIANO. (MISMO DíA ó DESPUéS DE LAS 2PM EL DíA SIGUIENTE / APROBACIóN REMBERTH JIMENEZ).</t>
  </si>
  <si>
    <t>04/29/2024 16:39:56</t>
  </si>
  <si>
    <t>MARYED COL_TRANSPOMARYED</t>
  </si>
  <si>
    <t>EXX125</t>
  </si>
  <si>
    <t>WLES</t>
  </si>
  <si>
    <t>RPE</t>
  </si>
  <si>
    <t>RPF</t>
  </si>
  <si>
    <t>COL_TRANSPOMARYED</t>
  </si>
  <si>
    <t>LEIDY KATHERINE VEGA GOMEZ</t>
  </si>
  <si>
    <t>MAURICIO VESGA RUEDA</t>
  </si>
  <si>
    <t>BARRANCABERMEJA</t>
  </si>
  <si>
    <t>CAMPO LA CIRA- INFANTAS</t>
  </si>
  <si>
    <t>04/30/2024 06:00:00</t>
  </si>
  <si>
    <t>04/30/2024 18:00:00</t>
  </si>
  <si>
    <t>J.24.086428</t>
  </si>
  <si>
    <t>GS15751</t>
  </si>
  <si>
    <t>04/29/2024 15:46:41</t>
  </si>
  <si>
    <t>TRANSPORTES BARUC SAS COL_BARUC SAS</t>
  </si>
  <si>
    <t>TLQ753</t>
  </si>
  <si>
    <t>MDS</t>
  </si>
  <si>
    <t>WCF</t>
  </si>
  <si>
    <t>COL_BARUC SAS</t>
  </si>
  <si>
    <t>JOSE FRANCISCO BARBOZA</t>
  </si>
  <si>
    <t>PUEBLO NUEVO</t>
  </si>
  <si>
    <t>MONTERIA</t>
  </si>
  <si>
    <t>04/30/2024 07:00:00</t>
  </si>
  <si>
    <t>05/06/2024 18:00:00</t>
  </si>
  <si>
    <t>CO100011</t>
  </si>
  <si>
    <t>GS15750</t>
  </si>
  <si>
    <t>GS15736-1</t>
  </si>
  <si>
    <t>INICIO DE RUTA POR CONDUCTOR DIURNO</t>
  </si>
  <si>
    <t>04/29/2024 13:25:13</t>
  </si>
  <si>
    <t>COSMOTRANS COORDINADOR</t>
  </si>
  <si>
    <t>TAR646</t>
  </si>
  <si>
    <t>TAR646-TFX478</t>
  </si>
  <si>
    <t>RENTA FIJA OFS</t>
  </si>
  <si>
    <t>COSMOTRANS</t>
  </si>
  <si>
    <t>eliminado13 VIVAS  RODRIGUEZ</t>
  </si>
  <si>
    <t>ADRIANA PEñALOZA</t>
  </si>
  <si>
    <t>05/02/2024 18:00:00</t>
  </si>
  <si>
    <t>J.24.032656</t>
  </si>
  <si>
    <t>GS15749</t>
  </si>
  <si>
    <t>04/29/2024 13:18:18</t>
  </si>
  <si>
    <t>PROTUCOL COL_PROTURCOL</t>
  </si>
  <si>
    <t>NHR481</t>
  </si>
  <si>
    <t>WIT</t>
  </si>
  <si>
    <t>COL_PROTURCOL</t>
  </si>
  <si>
    <t>JOSE KEVIN GARCÍA MENDOZA</t>
  </si>
  <si>
    <t>CO100061</t>
  </si>
  <si>
    <t>GS15746</t>
  </si>
  <si>
    <t>04/29/2024 12:29:24</t>
  </si>
  <si>
    <t>GEINPETROL SAS GEINTEPROL</t>
  </si>
  <si>
    <t>TFX343</t>
  </si>
  <si>
    <t>DMHT</t>
  </si>
  <si>
    <t>WCM</t>
  </si>
  <si>
    <t>GEINTEPROL</t>
  </si>
  <si>
    <t>ALEX NASARIO ROA PADILLA 312 6191332</t>
  </si>
  <si>
    <t>05/01/2024 18:00:00</t>
  </si>
  <si>
    <t>CO100000</t>
  </si>
  <si>
    <t>GS15745</t>
  </si>
  <si>
    <t>04/29/2024 12:16:58</t>
  </si>
  <si>
    <t>ANDRES FELIPE GUTIERREZ PINZON</t>
  </si>
  <si>
    <t>Apr-24</t>
  </si>
  <si>
    <t>LJU147</t>
  </si>
  <si>
    <t>TSW</t>
  </si>
  <si>
    <t>RPI</t>
  </si>
  <si>
    <t>TRANSPORTES VIGIA</t>
  </si>
  <si>
    <t>Pick Up</t>
  </si>
  <si>
    <t>LUIS ENRIQUE MORENO OSORIO CEL 3209277144 GIN 1900099026</t>
  </si>
  <si>
    <t xml:space="preserve">RUBER BENCOMO </t>
  </si>
  <si>
    <t>RUBIALES</t>
  </si>
  <si>
    <t>05/04/2024 19:00:00</t>
  </si>
  <si>
    <t>CO100048</t>
  </si>
  <si>
    <t>GS15744</t>
  </si>
  <si>
    <t>24h</t>
  </si>
  <si>
    <t>04/29/2024 12:15:37</t>
  </si>
  <si>
    <t>GEU805</t>
  </si>
  <si>
    <t>WBPE</t>
  </si>
  <si>
    <t>Jorge Andres Riaño Garcia</t>
  </si>
  <si>
    <t>VILLAVICENCIO</t>
  </si>
  <si>
    <t>ACACIAS</t>
  </si>
  <si>
    <t>05/07/2024 06:00:00</t>
  </si>
  <si>
    <t>CO100020</t>
  </si>
  <si>
    <t>GS15742</t>
  </si>
  <si>
    <t>04/29/2024 10:39:20</t>
  </si>
  <si>
    <t>TFX184</t>
  </si>
  <si>
    <t>ESP</t>
  </si>
  <si>
    <t>WPRS</t>
  </si>
  <si>
    <t>PRS</t>
  </si>
  <si>
    <t>JAIRO MARTINEZ CEL: 3195221177</t>
  </si>
  <si>
    <t>NANCY BERMUDEZ</t>
  </si>
  <si>
    <t>CHICHIMENE</t>
  </si>
  <si>
    <t>05/05/2024 18:00:00</t>
  </si>
  <si>
    <t>CO100053</t>
  </si>
  <si>
    <t>GS15739</t>
  </si>
  <si>
    <t>04/29/2024 09:47:16</t>
  </si>
  <si>
    <t>DIOMAIRA RISCANEVO RUBIANO 320 8309004 - 1900090288 -1118168473</t>
  </si>
  <si>
    <t>GEV031</t>
  </si>
  <si>
    <t>ANI</t>
  </si>
  <si>
    <t>DSS</t>
  </si>
  <si>
    <t>DAI</t>
  </si>
  <si>
    <t>04/30/2024 16:00:00</t>
  </si>
  <si>
    <t>CO100073</t>
  </si>
  <si>
    <t>GS15738</t>
  </si>
  <si>
    <t>GS15724-1</t>
  </si>
  <si>
    <t>04/29/2024 09:23:08</t>
  </si>
  <si>
    <t>KOK754</t>
  </si>
  <si>
    <t>WLPS</t>
  </si>
  <si>
    <t>GERARDO JOSE RIVERA BARRIOS</t>
  </si>
  <si>
    <t>JOSE MAURICIO CASTRO PLAZAS</t>
  </si>
  <si>
    <t>04/30/2024 05:00:00</t>
  </si>
  <si>
    <t>A.1039574.38.03 - J.24.033915</t>
  </si>
  <si>
    <t>GS15737</t>
  </si>
  <si>
    <t>04/29/2024 08:55:16</t>
  </si>
  <si>
    <t>CLAUDIA BERMUDEZ</t>
  </si>
  <si>
    <t>FSU071</t>
  </si>
  <si>
    <t>GES999</t>
  </si>
  <si>
    <t>LOGISTICS</t>
  </si>
  <si>
    <t>MSPO</t>
  </si>
  <si>
    <t>MSP</t>
  </si>
  <si>
    <t>LAM_COSMOTRANS_SAS_COL_CPG</t>
  </si>
  <si>
    <t>HENRY ALEXANDER BENÍTEZ</t>
  </si>
  <si>
    <t>GINNA GARRIDO</t>
  </si>
  <si>
    <t>BOGOTA</t>
  </si>
  <si>
    <t>04/30/2024 19:00:00</t>
  </si>
  <si>
    <t>CO100125</t>
  </si>
  <si>
    <t>GS15728</t>
  </si>
  <si>
    <t>INICIO DE RUTA</t>
  </si>
  <si>
    <t>04/28/2024 09:26:16</t>
  </si>
  <si>
    <t>MARTIN MESA MESA - 3112098592 - 1900097496 - 1118198803</t>
  </si>
  <si>
    <t>LQL180</t>
  </si>
  <si>
    <t>WPS</t>
  </si>
  <si>
    <t>RPS</t>
  </si>
  <si>
    <t>LUIS CARLOS ROA GONZALEZ</t>
  </si>
  <si>
    <t>04/30/2024 06:25:00</t>
  </si>
  <si>
    <t>05/06/2024 18:25:00</t>
  </si>
  <si>
    <t>J.23.050633</t>
  </si>
  <si>
    <t>GS15706</t>
  </si>
  <si>
    <t>04/26/2024 16:40:33</t>
  </si>
  <si>
    <t>TAR541</t>
  </si>
  <si>
    <t>TAR541-TFX480</t>
  </si>
  <si>
    <t>MGMT</t>
  </si>
  <si>
    <t>eliminado29 GRISALES</t>
  </si>
  <si>
    <t>ANA CHAPARRO</t>
  </si>
  <si>
    <t>04/30/2024 16:32:00</t>
  </si>
  <si>
    <t>CO100128</t>
  </si>
  <si>
    <t>GS15677</t>
  </si>
  <si>
    <t>CAMBIO DE CONDUCTOR O PLACA DIURNO</t>
  </si>
  <si>
    <t>04/25/2024 14:00:52</t>
  </si>
  <si>
    <t>ASTRAWIL COL_ASTRAWIL</t>
  </si>
  <si>
    <t>P10820078</t>
  </si>
  <si>
    <t>COL_ASTRAWIL</t>
  </si>
  <si>
    <t>CHALUPA</t>
  </si>
  <si>
    <t>YENSON GONZALES ULLOQUE</t>
  </si>
  <si>
    <t>CANTAGALLO</t>
  </si>
  <si>
    <t>GS15661</t>
  </si>
  <si>
    <t>04/24/2024 10:19:30</t>
  </si>
  <si>
    <t>LJU138</t>
  </si>
  <si>
    <t>HSE</t>
  </si>
  <si>
    <t>RUBEN DARIO Zarate Osorio</t>
  </si>
  <si>
    <t>NELSON BENAVIDEZ</t>
  </si>
  <si>
    <t>SANTA MARTA</t>
  </si>
  <si>
    <t>BARRANQUILLA</t>
  </si>
  <si>
    <t>04/30/2024 00:01:00</t>
  </si>
  <si>
    <t>05/03/2024 00:01:00</t>
  </si>
  <si>
    <t>CO100129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</si>
</sst>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7"/>
  <sheetViews>
    <sheetView tabSelected="1" workbookViewId="0" showGridLines="true" showRowColHeaders="1">
      <selection activeCell="AY17" sqref="AY17"/>
    </sheetView>
  </sheetViews>
  <sheetFormatPr defaultRowHeight="14.4" outlineLevelRow="0" outlineLevelCol="0"/>
  <cols>
    <col min="1" max="1" width="9.283447000000001" bestFit="true" customWidth="true" style="0"/>
    <col min="2" max="2" width="11.711426" bestFit="true" customWidth="true" style="0"/>
    <col min="3" max="3" width="11.711426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85.979004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11.711426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31.706543" bestFit="true" customWidth="true" style="0"/>
    <col min="22" max="22" width="15.281982" bestFit="true" customWidth="true" style="0"/>
    <col min="23" max="23" width="26.993408" bestFit="true" customWidth="true" style="0"/>
    <col min="24" max="24" width="85.979004" bestFit="true" customWidth="true" style="0"/>
    <col min="25" max="25" width="12.854004" bestFit="true" customWidth="true" style="0"/>
    <col min="26" max="26" width="32.991943" bestFit="true" customWidth="true" style="0"/>
    <col min="27" max="27" width="18.709717" bestFit="true" customWidth="true" style="0"/>
    <col min="28" max="28" width="28.135986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35.2771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X2" t="s">
        <v>181</v>
      </c>
      <c r="Y2">
        <v>1900084953</v>
      </c>
      <c r="Z2" t="s">
        <v>193</v>
      </c>
      <c r="AA2" t="s">
        <v>194</v>
      </c>
      <c r="AB2" t="s">
        <v>195</v>
      </c>
      <c r="AD2" t="s">
        <v>180</v>
      </c>
      <c r="AE2" t="s">
        <v>196</v>
      </c>
      <c r="AF2" t="s">
        <v>197</v>
      </c>
      <c r="AI2">
        <v>1009061</v>
      </c>
      <c r="AJ2">
        <v>1009061</v>
      </c>
      <c r="AN2">
        <v>1</v>
      </c>
      <c r="AU2" s="2" t="str">
        <f>IF(ISNUMBER(FIND("Call Out",D2)),SUM(AG2:AH2)+SUM(AJ2:AM2)+SUM(AO2:AT2),IF(ISNUMBER(FIND("Renta Solicitada",D2)),IF(AND(AV2&lt;&gt;"",AV2&gt;0),IF(AND(AW2&lt;&gt;"",AW2&gt;0),AW2*(AV2/(SUMPRODUCT(--(L2:L17=L2),AV2:AV17))),""),""),""))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198</v>
      </c>
    </row>
    <row r="3" spans="1:178">
      <c r="A3" t="s">
        <v>199</v>
      </c>
      <c r="B3"/>
      <c r="C3" t="s">
        <v>199</v>
      </c>
      <c r="D3" t="s">
        <v>200</v>
      </c>
      <c r="E3" t="s">
        <v>178</v>
      </c>
      <c r="G3" t="s">
        <v>201</v>
      </c>
      <c r="H3" t="s">
        <v>202</v>
      </c>
      <c r="I3" t="s">
        <v>203</v>
      </c>
      <c r="J3" t="s">
        <v>199</v>
      </c>
      <c r="K3" t="s">
        <v>199</v>
      </c>
      <c r="L3" t="s">
        <v>182</v>
      </c>
      <c r="M3" t="s">
        <v>204</v>
      </c>
      <c r="N3" t="s">
        <v>204</v>
      </c>
      <c r="O3" t="s">
        <v>184</v>
      </c>
      <c r="P3" t="s">
        <v>205</v>
      </c>
      <c r="Q3" t="s">
        <v>206</v>
      </c>
      <c r="R3" t="s">
        <v>207</v>
      </c>
      <c r="S3" t="s">
        <v>188</v>
      </c>
      <c r="T3" t="s">
        <v>189</v>
      </c>
      <c r="U3" t="s">
        <v>208</v>
      </c>
      <c r="V3" t="s">
        <v>191</v>
      </c>
      <c r="W3" t="s">
        <v>192</v>
      </c>
      <c r="X3" t="s">
        <v>209</v>
      </c>
      <c r="Y3">
        <v>1900105321</v>
      </c>
      <c r="Z3" t="s">
        <v>210</v>
      </c>
      <c r="AA3" t="s">
        <v>211</v>
      </c>
      <c r="AB3" t="s">
        <v>212</v>
      </c>
      <c r="AD3" t="s">
        <v>202</v>
      </c>
      <c r="AE3" t="s">
        <v>213</v>
      </c>
      <c r="AF3" t="s">
        <v>214</v>
      </c>
      <c r="AI3">
        <v>620208</v>
      </c>
      <c r="AJ3">
        <v>0</v>
      </c>
      <c r="AN3">
        <v>1</v>
      </c>
      <c r="AU3" s="2" t="str">
        <f>IF(ISNUMBER(FIND("Call Out",D3)),SUM(AG3:AH3)+SUM(AJ3:AM3)+SUM(AO3:AT3),IF(ISNUMBER(FIND("Renta Solicitada",D3)),IF(AND(AV3&lt;&gt;"",AV3&gt;0),IF(AND(AW3&lt;&gt;"",AW3&gt;0),AW3*(AV3/(SUMPRODUCT(--(L2:L17=L3),AV2:AV17))),""),""),""))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215</v>
      </c>
    </row>
    <row r="4" spans="1:178">
      <c r="A4" t="s">
        <v>216</v>
      </c>
      <c r="B4"/>
      <c r="C4" t="s">
        <v>216</v>
      </c>
      <c r="D4" t="s">
        <v>200</v>
      </c>
      <c r="E4" t="s">
        <v>178</v>
      </c>
      <c r="G4" t="s">
        <v>179</v>
      </c>
      <c r="H4" t="s">
        <v>217</v>
      </c>
      <c r="I4" t="s">
        <v>218</v>
      </c>
      <c r="J4" t="s">
        <v>216</v>
      </c>
      <c r="K4" t="s">
        <v>216</v>
      </c>
      <c r="L4" t="s">
        <v>182</v>
      </c>
      <c r="M4" t="s">
        <v>219</v>
      </c>
      <c r="N4" t="s">
        <v>219</v>
      </c>
      <c r="O4" t="s">
        <v>184</v>
      </c>
      <c r="P4" t="s">
        <v>220</v>
      </c>
      <c r="Q4" t="s">
        <v>221</v>
      </c>
      <c r="R4" t="s">
        <v>187</v>
      </c>
      <c r="S4" t="s">
        <v>188</v>
      </c>
      <c r="T4" t="s">
        <v>189</v>
      </c>
      <c r="U4" t="s">
        <v>222</v>
      </c>
      <c r="V4" t="s">
        <v>191</v>
      </c>
      <c r="W4" t="s">
        <v>192</v>
      </c>
      <c r="X4" t="s">
        <v>223</v>
      </c>
      <c r="Y4">
        <v>1900103427</v>
      </c>
      <c r="Z4" t="s">
        <v>193</v>
      </c>
      <c r="AA4" t="s">
        <v>224</v>
      </c>
      <c r="AB4" t="s">
        <v>225</v>
      </c>
      <c r="AD4" t="s">
        <v>217</v>
      </c>
      <c r="AE4" t="s">
        <v>226</v>
      </c>
      <c r="AF4" t="s">
        <v>227</v>
      </c>
      <c r="AI4">
        <v>647047</v>
      </c>
      <c r="AJ4">
        <v>647047</v>
      </c>
      <c r="AN4">
        <v>7</v>
      </c>
      <c r="AU4" s="2" t="str">
        <f>IF(ISNUMBER(FIND("Call Out",D4)),SUM(AG4:AH4)+SUM(AJ4:AM4)+SUM(AO4:AT4),IF(ISNUMBER(FIND("Renta Solicitada",D4)),IF(AND(AV4&lt;&gt;"",AV4&gt;0),IF(AND(AW4&lt;&gt;"",AW4&gt;0),AW4*(AV4/(SUMPRODUCT(--(L2:L17=L4),AV2:AV17))),""),""),""))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228</v>
      </c>
    </row>
    <row r="5" spans="1:178">
      <c r="A5" t="s">
        <v>229</v>
      </c>
      <c r="B5" t="s">
        <v>230</v>
      </c>
      <c r="C5" t="s">
        <v>230</v>
      </c>
      <c r="D5" t="s">
        <v>231</v>
      </c>
      <c r="E5" t="s">
        <v>178</v>
      </c>
      <c r="G5" t="s">
        <v>179</v>
      </c>
      <c r="H5" t="s">
        <v>232</v>
      </c>
      <c r="I5" t="s">
        <v>233</v>
      </c>
      <c r="J5" t="s">
        <v>229</v>
      </c>
      <c r="K5" t="s">
        <v>229</v>
      </c>
      <c r="L5" t="s">
        <v>182</v>
      </c>
      <c r="M5" t="s">
        <v>234</v>
      </c>
      <c r="N5" t="s">
        <v>235</v>
      </c>
      <c r="O5" t="s">
        <v>184</v>
      </c>
      <c r="P5" t="s">
        <v>205</v>
      </c>
      <c r="Q5" t="s">
        <v>206</v>
      </c>
      <c r="R5" t="s">
        <v>207</v>
      </c>
      <c r="S5" t="s">
        <v>236</v>
      </c>
      <c r="T5" t="s">
        <v>189</v>
      </c>
      <c r="U5" t="s">
        <v>237</v>
      </c>
      <c r="V5" t="s">
        <v>191</v>
      </c>
      <c r="W5" t="s">
        <v>192</v>
      </c>
      <c r="X5" t="s">
        <v>238</v>
      </c>
      <c r="Y5">
        <v>1900043756</v>
      </c>
      <c r="Z5" t="s">
        <v>239</v>
      </c>
      <c r="AA5"/>
      <c r="AB5"/>
      <c r="AD5" t="s">
        <v>232</v>
      </c>
      <c r="AE5" t="s">
        <v>213</v>
      </c>
      <c r="AF5" t="s">
        <v>240</v>
      </c>
      <c r="AU5" s="2" t="str">
        <f>IF(ISNUMBER(FIND("Call Out",D5)),SUM(AG5:AH5)+SUM(AJ5:AM5)+SUM(AO5:AT5),IF(ISNUMBER(FIND("Renta Solicitada",D5)),IF(AND(AV5&lt;&gt;"",AV5&gt;0),IF(AND(AW5&lt;&gt;"",AW5&gt;0),AW5*(AV5/(SUMPRODUCT(--(L2:L17=L5),AV2:AV17))),""),""),""))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241</v>
      </c>
    </row>
    <row r="6" spans="1:178">
      <c r="A6" t="s">
        <v>242</v>
      </c>
      <c r="B6"/>
      <c r="C6" t="s">
        <v>242</v>
      </c>
      <c r="D6" t="s">
        <v>200</v>
      </c>
      <c r="E6" t="s">
        <v>178</v>
      </c>
      <c r="G6" t="s">
        <v>179</v>
      </c>
      <c r="H6" t="s">
        <v>243</v>
      </c>
      <c r="I6" t="s">
        <v>244</v>
      </c>
      <c r="J6" t="s">
        <v>242</v>
      </c>
      <c r="K6" t="s">
        <v>242</v>
      </c>
      <c r="L6" t="s">
        <v>182</v>
      </c>
      <c r="M6" t="s">
        <v>245</v>
      </c>
      <c r="N6" t="s">
        <v>245</v>
      </c>
      <c r="O6" t="s">
        <v>184</v>
      </c>
      <c r="P6" t="s">
        <v>246</v>
      </c>
      <c r="Q6" t="s">
        <v>221</v>
      </c>
      <c r="R6" t="s">
        <v>187</v>
      </c>
      <c r="S6" t="s">
        <v>188</v>
      </c>
      <c r="T6" t="s">
        <v>189</v>
      </c>
      <c r="U6" t="s">
        <v>247</v>
      </c>
      <c r="V6" t="s">
        <v>191</v>
      </c>
      <c r="W6" t="s">
        <v>192</v>
      </c>
      <c r="X6" t="s">
        <v>248</v>
      </c>
      <c r="Y6">
        <v>1900105595</v>
      </c>
      <c r="Z6" t="s">
        <v>193</v>
      </c>
      <c r="AA6" t="s">
        <v>195</v>
      </c>
      <c r="AB6" t="s">
        <v>195</v>
      </c>
      <c r="AD6" t="s">
        <v>243</v>
      </c>
      <c r="AE6" t="s">
        <v>213</v>
      </c>
      <c r="AF6" t="s">
        <v>214</v>
      </c>
      <c r="AI6">
        <v>808800</v>
      </c>
      <c r="AJ6">
        <v>808800</v>
      </c>
      <c r="AN6">
        <v>1</v>
      </c>
      <c r="AU6" s="2" t="str">
        <f>IF(ISNUMBER(FIND("Call Out",D6)),SUM(AG6:AH6)+SUM(AJ6:AM6)+SUM(AO6:AT6),IF(ISNUMBER(FIND("Renta Solicitada",D6)),IF(AND(AV6&lt;&gt;"",AV6&gt;0),IF(AND(AW6&lt;&gt;"",AW6&gt;0),AW6*(AV6/(SUMPRODUCT(--(L2:L17=L6),AV2:AV17))),""),""),""))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249</v>
      </c>
    </row>
    <row r="7" spans="1:178">
      <c r="A7" t="s">
        <v>250</v>
      </c>
      <c r="B7"/>
      <c r="C7" t="s">
        <v>250</v>
      </c>
      <c r="D7" t="s">
        <v>200</v>
      </c>
      <c r="E7" t="s">
        <v>178</v>
      </c>
      <c r="G7" t="s">
        <v>179</v>
      </c>
      <c r="H7" t="s">
        <v>251</v>
      </c>
      <c r="I7" t="s">
        <v>252</v>
      </c>
      <c r="J7" t="s">
        <v>250</v>
      </c>
      <c r="K7" t="s">
        <v>250</v>
      </c>
      <c r="L7" t="s">
        <v>182</v>
      </c>
      <c r="M7" t="s">
        <v>253</v>
      </c>
      <c r="N7" t="s">
        <v>253</v>
      </c>
      <c r="O7" t="s">
        <v>184</v>
      </c>
      <c r="P7" t="s">
        <v>254</v>
      </c>
      <c r="Q7" t="s">
        <v>255</v>
      </c>
      <c r="R7" t="s">
        <v>187</v>
      </c>
      <c r="S7" t="s">
        <v>188</v>
      </c>
      <c r="T7" t="s">
        <v>189</v>
      </c>
      <c r="U7" t="s">
        <v>256</v>
      </c>
      <c r="V7" t="s">
        <v>191</v>
      </c>
      <c r="W7" t="s">
        <v>192</v>
      </c>
      <c r="X7" t="s">
        <v>257</v>
      </c>
      <c r="Y7">
        <v>1900091205</v>
      </c>
      <c r="Z7" t="s">
        <v>193</v>
      </c>
      <c r="AA7"/>
      <c r="AB7"/>
      <c r="AD7" t="s">
        <v>251</v>
      </c>
      <c r="AE7" t="s">
        <v>213</v>
      </c>
      <c r="AF7" t="s">
        <v>258</v>
      </c>
      <c r="AI7">
        <v>1</v>
      </c>
      <c r="AJ7">
        <v>1</v>
      </c>
      <c r="AN7">
        <v>2</v>
      </c>
      <c r="AU7" s="2" t="str">
        <f>IF(ISNUMBER(FIND("Call Out",D7)),SUM(AG7:AH7)+SUM(AJ7:AM7)+SUM(AO7:AT7),IF(ISNUMBER(FIND("Renta Solicitada",D7)),IF(AND(AV7&lt;&gt;"",AV7&gt;0),IF(AND(AW7&lt;&gt;"",AW7&gt;0),AW7*(AV7/(SUMPRODUCT(--(L2:L17=L7),AV2:AV17))),""),""),""))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259</v>
      </c>
    </row>
    <row r="8" spans="1:178">
      <c r="A8" t="s">
        <v>260</v>
      </c>
      <c r="B8"/>
      <c r="C8" t="s">
        <v>260</v>
      </c>
      <c r="D8" t="s">
        <v>231</v>
      </c>
      <c r="E8" t="s">
        <v>178</v>
      </c>
      <c r="G8" t="s">
        <v>179</v>
      </c>
      <c r="H8" t="s">
        <v>261</v>
      </c>
      <c r="I8" t="s">
        <v>262</v>
      </c>
      <c r="J8" t="s">
        <v>260</v>
      </c>
      <c r="K8" t="s">
        <v>260</v>
      </c>
      <c r="L8" t="s">
        <v>263</v>
      </c>
      <c r="M8" t="s">
        <v>264</v>
      </c>
      <c r="N8" t="s">
        <v>264</v>
      </c>
      <c r="O8" t="s">
        <v>184</v>
      </c>
      <c r="P8" t="s">
        <v>265</v>
      </c>
      <c r="Q8" t="s">
        <v>266</v>
      </c>
      <c r="R8" t="s">
        <v>207</v>
      </c>
      <c r="S8" t="s">
        <v>236</v>
      </c>
      <c r="T8" t="s">
        <v>189</v>
      </c>
      <c r="U8" t="s">
        <v>267</v>
      </c>
      <c r="V8" t="s">
        <v>268</v>
      </c>
      <c r="W8" t="s">
        <v>192</v>
      </c>
      <c r="X8" t="s">
        <v>269</v>
      </c>
      <c r="Y8">
        <v>1900099026</v>
      </c>
      <c r="Z8" t="s">
        <v>270</v>
      </c>
      <c r="AA8" t="s">
        <v>271</v>
      </c>
      <c r="AB8" t="s">
        <v>271</v>
      </c>
      <c r="AD8" t="s">
        <v>261</v>
      </c>
      <c r="AE8" t="s">
        <v>226</v>
      </c>
      <c r="AF8" t="s">
        <v>272</v>
      </c>
      <c r="AU8" s="2" t="str">
        <f>IF(ISNUMBER(FIND("Call Out",D8)),SUM(AG8:AH8)+SUM(AJ8:AM8)+SUM(AO8:AT8),IF(ISNUMBER(FIND("Renta Solicitada",D8)),IF(AND(AV8&lt;&gt;"",AV8&gt;0),IF(AND(AW8&lt;&gt;"",AW8&gt;0),AW8*(AV8/(SUMPRODUCT(--(L2:L17=L8),AV2:AV17))),""),""),""))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273</v>
      </c>
    </row>
    <row r="9" spans="1:178">
      <c r="A9" t="s">
        <v>274</v>
      </c>
      <c r="B9"/>
      <c r="C9" t="s">
        <v>274</v>
      </c>
      <c r="D9" t="s">
        <v>200</v>
      </c>
      <c r="E9" t="s">
        <v>275</v>
      </c>
      <c r="G9" t="s">
        <v>179</v>
      </c>
      <c r="H9" t="s">
        <v>276</v>
      </c>
      <c r="I9" t="s">
        <v>252</v>
      </c>
      <c r="J9" t="s">
        <v>274</v>
      </c>
      <c r="K9" t="s">
        <v>274</v>
      </c>
      <c r="L9" t="s">
        <v>182</v>
      </c>
      <c r="M9" t="s">
        <v>277</v>
      </c>
      <c r="N9" t="s">
        <v>277</v>
      </c>
      <c r="O9" t="s">
        <v>184</v>
      </c>
      <c r="P9" t="s">
        <v>278</v>
      </c>
      <c r="Q9" t="s">
        <v>186</v>
      </c>
      <c r="R9" t="s">
        <v>187</v>
      </c>
      <c r="S9" t="s">
        <v>188</v>
      </c>
      <c r="T9" t="s">
        <v>189</v>
      </c>
      <c r="U9" t="s">
        <v>256</v>
      </c>
      <c r="V9" t="s">
        <v>191</v>
      </c>
      <c r="W9" t="s">
        <v>192</v>
      </c>
      <c r="X9" t="s">
        <v>279</v>
      </c>
      <c r="Y9">
        <v>1900097514</v>
      </c>
      <c r="Z9" t="s">
        <v>193</v>
      </c>
      <c r="AA9" t="s">
        <v>280</v>
      </c>
      <c r="AB9" t="s">
        <v>281</v>
      </c>
      <c r="AD9" t="s">
        <v>276</v>
      </c>
      <c r="AE9" t="s">
        <v>213</v>
      </c>
      <c r="AF9" t="s">
        <v>282</v>
      </c>
      <c r="AI9">
        <v>1</v>
      </c>
      <c r="AJ9">
        <v>1</v>
      </c>
      <c r="AN9">
        <v>7</v>
      </c>
      <c r="AU9" s="2" t="str">
        <f>IF(ISNUMBER(FIND("Call Out",D9)),SUM(AG9:AH9)+SUM(AJ9:AM9)+SUM(AO9:AT9),IF(ISNUMBER(FIND("Renta Solicitada",D9)),IF(AND(AV9&lt;&gt;"",AV9&gt;0),IF(AND(AW9&lt;&gt;"",AW9&gt;0),AW9*(AV9/(SUMPRODUCT(--(L2:L17=L9),AV2:AV17))),""),""),""))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283</v>
      </c>
    </row>
    <row r="10" spans="1:178">
      <c r="A10" t="s">
        <v>284</v>
      </c>
      <c r="B10"/>
      <c r="C10" t="s">
        <v>284</v>
      </c>
      <c r="D10" t="s">
        <v>200</v>
      </c>
      <c r="E10" t="s">
        <v>275</v>
      </c>
      <c r="G10" t="s">
        <v>179</v>
      </c>
      <c r="H10" t="s">
        <v>285</v>
      </c>
      <c r="I10" t="s">
        <v>252</v>
      </c>
      <c r="J10" t="s">
        <v>284</v>
      </c>
      <c r="K10" t="s">
        <v>284</v>
      </c>
      <c r="L10" t="s">
        <v>182</v>
      </c>
      <c r="M10" t="s">
        <v>286</v>
      </c>
      <c r="N10" t="s">
        <v>286</v>
      </c>
      <c r="O10" t="s">
        <v>184</v>
      </c>
      <c r="P10" t="s">
        <v>287</v>
      </c>
      <c r="Q10" t="s">
        <v>288</v>
      </c>
      <c r="R10" t="s">
        <v>289</v>
      </c>
      <c r="S10" t="s">
        <v>188</v>
      </c>
      <c r="T10" t="s">
        <v>189</v>
      </c>
      <c r="U10" t="s">
        <v>256</v>
      </c>
      <c r="V10" t="s">
        <v>191</v>
      </c>
      <c r="W10" t="s">
        <v>192</v>
      </c>
      <c r="X10" t="s">
        <v>290</v>
      </c>
      <c r="Y10">
        <v>1900080621</v>
      </c>
      <c r="Z10" t="s">
        <v>291</v>
      </c>
      <c r="AA10" t="s">
        <v>281</v>
      </c>
      <c r="AB10" t="s">
        <v>292</v>
      </c>
      <c r="AD10" t="s">
        <v>285</v>
      </c>
      <c r="AE10" t="s">
        <v>213</v>
      </c>
      <c r="AF10" t="s">
        <v>293</v>
      </c>
      <c r="AI10">
        <v>1</v>
      </c>
      <c r="AJ10">
        <v>1</v>
      </c>
      <c r="AN10">
        <v>6</v>
      </c>
      <c r="AU10" s="2" t="str">
        <f>IF(ISNUMBER(FIND("Call Out",D10)),SUM(AG10:AH10)+SUM(AJ10:AM10)+SUM(AO10:AT10),IF(ISNUMBER(FIND("Renta Solicitada",D10)),IF(AND(AV10&lt;&gt;"",AV10&gt;0),IF(AND(AW10&lt;&gt;"",AW10&gt;0),AW10*(AV10/(SUMPRODUCT(--(L2:L17=L10),AV2:AV17))),""),""),""))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294</v>
      </c>
    </row>
    <row r="11" spans="1:178">
      <c r="A11" t="s">
        <v>295</v>
      </c>
      <c r="B11"/>
      <c r="C11" t="s">
        <v>295</v>
      </c>
      <c r="D11" t="s">
        <v>177</v>
      </c>
      <c r="E11" t="s">
        <v>178</v>
      </c>
      <c r="G11" t="s">
        <v>179</v>
      </c>
      <c r="H11" t="s">
        <v>296</v>
      </c>
      <c r="I11" t="s">
        <v>297</v>
      </c>
      <c r="J11" t="s">
        <v>295</v>
      </c>
      <c r="K11" t="s">
        <v>295</v>
      </c>
      <c r="L11" t="s">
        <v>182</v>
      </c>
      <c r="M11" t="s">
        <v>298</v>
      </c>
      <c r="N11" t="s">
        <v>298</v>
      </c>
      <c r="O11" t="s">
        <v>184</v>
      </c>
      <c r="P11" t="s">
        <v>299</v>
      </c>
      <c r="Q11" t="s">
        <v>300</v>
      </c>
      <c r="R11" t="s">
        <v>301</v>
      </c>
      <c r="S11" t="s">
        <v>188</v>
      </c>
      <c r="T11" t="s">
        <v>189</v>
      </c>
      <c r="U11" t="s">
        <v>190</v>
      </c>
      <c r="V11" t="s">
        <v>191</v>
      </c>
      <c r="W11" t="s">
        <v>192</v>
      </c>
      <c r="X11" t="s">
        <v>297</v>
      </c>
      <c r="Y11">
        <v>1900090288</v>
      </c>
      <c r="Z11" t="s">
        <v>193</v>
      </c>
      <c r="AA11" t="s">
        <v>194</v>
      </c>
      <c r="AB11" t="s">
        <v>195</v>
      </c>
      <c r="AD11" t="s">
        <v>296</v>
      </c>
      <c r="AE11" t="s">
        <v>196</v>
      </c>
      <c r="AF11" t="s">
        <v>302</v>
      </c>
      <c r="AI11">
        <v>1009061</v>
      </c>
      <c r="AJ11">
        <v>0</v>
      </c>
      <c r="AN11">
        <v>1</v>
      </c>
      <c r="AU11" s="2" t="str">
        <f>IF(ISNUMBER(FIND("Call Out",D11)),SUM(AG11:AH11)+SUM(AJ11:AM11)+SUM(AO11:AT11),IF(ISNUMBER(FIND("Renta Solicitada",D11)),IF(AND(AV11&lt;&gt;"",AV11&gt;0),IF(AND(AW11&lt;&gt;"",AW11&gt;0),AW11*(AV11/(SUMPRODUCT(--(L2:L17=L11),AV2:AV17))),""),""),""))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303</v>
      </c>
    </row>
    <row r="12" spans="1:178">
      <c r="A12" t="s">
        <v>304</v>
      </c>
      <c r="B12" t="s">
        <v>305</v>
      </c>
      <c r="C12" t="s">
        <v>305</v>
      </c>
      <c r="D12" t="s">
        <v>200</v>
      </c>
      <c r="E12" t="s">
        <v>178</v>
      </c>
      <c r="G12" t="s">
        <v>179</v>
      </c>
      <c r="H12" t="s">
        <v>306</v>
      </c>
      <c r="I12" t="s">
        <v>218</v>
      </c>
      <c r="J12" t="s">
        <v>304</v>
      </c>
      <c r="K12" t="s">
        <v>304</v>
      </c>
      <c r="L12" t="s">
        <v>182</v>
      </c>
      <c r="M12" t="s">
        <v>307</v>
      </c>
      <c r="N12" t="s">
        <v>307</v>
      </c>
      <c r="O12" t="s">
        <v>184</v>
      </c>
      <c r="P12" t="s">
        <v>308</v>
      </c>
      <c r="Q12" t="s">
        <v>266</v>
      </c>
      <c r="R12" t="s">
        <v>207</v>
      </c>
      <c r="S12" t="s">
        <v>188</v>
      </c>
      <c r="T12" t="s">
        <v>189</v>
      </c>
      <c r="U12" t="s">
        <v>222</v>
      </c>
      <c r="V12" t="s">
        <v>191</v>
      </c>
      <c r="W12" t="s">
        <v>192</v>
      </c>
      <c r="X12" t="s">
        <v>309</v>
      </c>
      <c r="Y12">
        <v>1900102294</v>
      </c>
      <c r="Z12" t="s">
        <v>310</v>
      </c>
      <c r="AA12"/>
      <c r="AB12"/>
      <c r="AD12" t="s">
        <v>306</v>
      </c>
      <c r="AE12" t="s">
        <v>311</v>
      </c>
      <c r="AF12" t="s">
        <v>214</v>
      </c>
      <c r="AI12">
        <v>1600000</v>
      </c>
      <c r="AJ12">
        <v>0</v>
      </c>
      <c r="AN12">
        <v>1</v>
      </c>
      <c r="AU12" s="2" t="str">
        <f>IF(ISNUMBER(FIND("Call Out",D12)),SUM(AG12:AH12)+SUM(AJ12:AM12)+SUM(AO12:AT12),IF(ISNUMBER(FIND("Renta Solicitada",D12)),IF(AND(AV12&lt;&gt;"",AV12&gt;0),IF(AND(AW12&lt;&gt;"",AW12&gt;0),AW12*(AV12/(SUMPRODUCT(--(L2:L17=L12),AV2:AV17))),""),""),""))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312</v>
      </c>
    </row>
    <row r="13" spans="1:178">
      <c r="A13" t="s">
        <v>313</v>
      </c>
      <c r="B13"/>
      <c r="C13" t="s">
        <v>313</v>
      </c>
      <c r="D13" t="s">
        <v>231</v>
      </c>
      <c r="E13" t="s">
        <v>178</v>
      </c>
      <c r="G13" t="s">
        <v>179</v>
      </c>
      <c r="H13" t="s">
        <v>314</v>
      </c>
      <c r="I13" t="s">
        <v>315</v>
      </c>
      <c r="J13" t="s">
        <v>313</v>
      </c>
      <c r="K13" t="s">
        <v>313</v>
      </c>
      <c r="L13" t="s">
        <v>182</v>
      </c>
      <c r="M13" t="s">
        <v>316</v>
      </c>
      <c r="N13" t="s">
        <v>317</v>
      </c>
      <c r="O13" t="s">
        <v>184</v>
      </c>
      <c r="P13" t="s">
        <v>318</v>
      </c>
      <c r="Q13" t="s">
        <v>319</v>
      </c>
      <c r="R13" t="s">
        <v>320</v>
      </c>
      <c r="S13" t="s">
        <v>236</v>
      </c>
      <c r="T13" t="s">
        <v>189</v>
      </c>
      <c r="U13" t="s">
        <v>321</v>
      </c>
      <c r="V13" t="s">
        <v>191</v>
      </c>
      <c r="W13" t="s">
        <v>192</v>
      </c>
      <c r="X13" t="s">
        <v>322</v>
      </c>
      <c r="Y13">
        <v>0</v>
      </c>
      <c r="Z13" t="s">
        <v>323</v>
      </c>
      <c r="AA13" t="s">
        <v>324</v>
      </c>
      <c r="AB13" t="s">
        <v>324</v>
      </c>
      <c r="AD13" t="s">
        <v>314</v>
      </c>
      <c r="AE13" t="s">
        <v>226</v>
      </c>
      <c r="AF13" t="s">
        <v>325</v>
      </c>
      <c r="AU13" s="2" t="str">
        <f>IF(ISNUMBER(FIND("Call Out",D13)),SUM(AG13:AH13)+SUM(AJ13:AM13)+SUM(AO13:AT13),IF(ISNUMBER(FIND("Renta Solicitada",D13)),IF(AND(AV13&lt;&gt;"",AV13&gt;0),IF(AND(AW13&lt;&gt;"",AW13&gt;0),AW13*(AV13/(SUMPRODUCT(--(L2:L17=L13),AV2:AV17))),""),""),""))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326</v>
      </c>
    </row>
    <row r="14" spans="1:178">
      <c r="A14" t="s">
        <v>327</v>
      </c>
      <c r="B14"/>
      <c r="C14" t="s">
        <v>327</v>
      </c>
      <c r="D14" t="s">
        <v>328</v>
      </c>
      <c r="E14" t="s">
        <v>275</v>
      </c>
      <c r="G14" t="s">
        <v>179</v>
      </c>
      <c r="H14" t="s">
        <v>329</v>
      </c>
      <c r="I14" t="s">
        <v>330</v>
      </c>
      <c r="J14" t="s">
        <v>327</v>
      </c>
      <c r="K14" t="s">
        <v>327</v>
      </c>
      <c r="L14" t="s">
        <v>182</v>
      </c>
      <c r="M14" t="s">
        <v>331</v>
      </c>
      <c r="N14" t="s">
        <v>331</v>
      </c>
      <c r="O14" t="s">
        <v>184</v>
      </c>
      <c r="P14" t="s">
        <v>332</v>
      </c>
      <c r="Q14" t="s">
        <v>333</v>
      </c>
      <c r="R14" t="s">
        <v>207</v>
      </c>
      <c r="S14" t="s">
        <v>188</v>
      </c>
      <c r="T14" t="s">
        <v>189</v>
      </c>
      <c r="U14" t="s">
        <v>190</v>
      </c>
      <c r="V14" t="s">
        <v>191</v>
      </c>
      <c r="W14" t="s">
        <v>192</v>
      </c>
      <c r="X14" t="s">
        <v>330</v>
      </c>
      <c r="Y14">
        <v>1900097496</v>
      </c>
      <c r="Z14" t="s">
        <v>334</v>
      </c>
      <c r="AA14" t="s">
        <v>194</v>
      </c>
      <c r="AB14" t="s">
        <v>194</v>
      </c>
      <c r="AD14" t="s">
        <v>329</v>
      </c>
      <c r="AE14" t="s">
        <v>335</v>
      </c>
      <c r="AF14" t="s">
        <v>336</v>
      </c>
      <c r="AI14">
        <v>5141927</v>
      </c>
      <c r="AJ14">
        <v>734561</v>
      </c>
      <c r="AN14">
        <v>7</v>
      </c>
      <c r="AU14" s="2" t="str">
        <f>IF(ISNUMBER(FIND("Call Out",D14)),SUM(AG14:AH14)+SUM(AJ14:AM14)+SUM(AO14:AT14),IF(ISNUMBER(FIND("Renta Solicitada",D14)),IF(AND(AV14&lt;&gt;"",AV14&gt;0),IF(AND(AW14&lt;&gt;"",AW14&gt;0),AW14*(AV14/(SUMPRODUCT(--(L2:L17=L14),AV2:AV17))),""),""),""))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337</v>
      </c>
    </row>
    <row r="15" spans="1:178">
      <c r="A15" t="s">
        <v>338</v>
      </c>
      <c r="B15"/>
      <c r="C15" t="s">
        <v>338</v>
      </c>
      <c r="D15" t="s">
        <v>231</v>
      </c>
      <c r="E15" t="s">
        <v>178</v>
      </c>
      <c r="G15" t="s">
        <v>179</v>
      </c>
      <c r="H15" t="s">
        <v>339</v>
      </c>
      <c r="I15" t="s">
        <v>233</v>
      </c>
      <c r="J15" t="s">
        <v>338</v>
      </c>
      <c r="K15" t="s">
        <v>338</v>
      </c>
      <c r="L15" t="s">
        <v>182</v>
      </c>
      <c r="M15" t="s">
        <v>340</v>
      </c>
      <c r="N15" t="s">
        <v>341</v>
      </c>
      <c r="O15" t="s">
        <v>184</v>
      </c>
      <c r="P15" t="s">
        <v>342</v>
      </c>
      <c r="Q15" t="s">
        <v>319</v>
      </c>
      <c r="R15" t="s">
        <v>320</v>
      </c>
      <c r="S15" t="s">
        <v>236</v>
      </c>
      <c r="T15" t="s">
        <v>189</v>
      </c>
      <c r="U15" t="s">
        <v>237</v>
      </c>
      <c r="V15" t="s">
        <v>191</v>
      </c>
      <c r="W15" t="s">
        <v>192</v>
      </c>
      <c r="X15" t="s">
        <v>343</v>
      </c>
      <c r="Y15">
        <v>1900091583</v>
      </c>
      <c r="Z15" t="s">
        <v>344</v>
      </c>
      <c r="AA15" t="s">
        <v>195</v>
      </c>
      <c r="AB15" t="s">
        <v>195</v>
      </c>
      <c r="AD15" t="s">
        <v>339</v>
      </c>
      <c r="AE15" t="s">
        <v>345</v>
      </c>
      <c r="AF15" t="s">
        <v>345</v>
      </c>
      <c r="AU15" s="2" t="str">
        <f>IF(ISNUMBER(FIND("Call Out",D15)),SUM(AG15:AH15)+SUM(AJ15:AM15)+SUM(AO15:AT15),IF(ISNUMBER(FIND("Renta Solicitada",D15)),IF(AND(AV15&lt;&gt;"",AV15&gt;0),IF(AND(AW15&lt;&gt;"",AW15&gt;0),AW15*(AV15/(SUMPRODUCT(--(L2:L17=L15),AV2:AV17))),""),""),""))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346</v>
      </c>
    </row>
    <row r="16" spans="1:178">
      <c r="A16" t="s">
        <v>347</v>
      </c>
      <c r="B16"/>
      <c r="C16" t="s">
        <v>347</v>
      </c>
      <c r="D16" t="s">
        <v>348</v>
      </c>
      <c r="E16" t="s">
        <v>178</v>
      </c>
      <c r="G16" t="s">
        <v>179</v>
      </c>
      <c r="H16" t="s">
        <v>349</v>
      </c>
      <c r="I16" t="s">
        <v>350</v>
      </c>
      <c r="J16" t="s">
        <v>347</v>
      </c>
      <c r="K16" t="s">
        <v>347</v>
      </c>
      <c r="L16" t="s">
        <v>182</v>
      </c>
      <c r="M16" t="s">
        <v>351</v>
      </c>
      <c r="N16" t="s">
        <v>351</v>
      </c>
      <c r="O16" t="s">
        <v>184</v>
      </c>
      <c r="P16" t="s">
        <v>287</v>
      </c>
      <c r="Q16" t="s">
        <v>288</v>
      </c>
      <c r="R16" t="s">
        <v>289</v>
      </c>
      <c r="S16" t="s">
        <v>188</v>
      </c>
      <c r="T16" t="s">
        <v>189</v>
      </c>
      <c r="U16" t="s">
        <v>352</v>
      </c>
      <c r="V16" t="s">
        <v>353</v>
      </c>
      <c r="W16" t="s">
        <v>192</v>
      </c>
      <c r="X16" t="s">
        <v>354</v>
      </c>
      <c r="Y16"/>
      <c r="Z16" t="s">
        <v>291</v>
      </c>
      <c r="AA16" t="s">
        <v>355</v>
      </c>
      <c r="AB16" t="s">
        <v>211</v>
      </c>
      <c r="AD16" t="s">
        <v>349</v>
      </c>
      <c r="AE16" t="s">
        <v>213</v>
      </c>
      <c r="AF16" t="s">
        <v>214</v>
      </c>
      <c r="AI16">
        <v>1500000</v>
      </c>
      <c r="AJ16">
        <v>0</v>
      </c>
      <c r="AN16">
        <v>1</v>
      </c>
      <c r="AU16" s="2" t="str">
        <f>IF(ISNUMBER(FIND("Call Out",D16)),SUM(AG16:AH16)+SUM(AJ16:AM16)+SUM(AO16:AT16),IF(ISNUMBER(FIND("Renta Solicitada",D16)),IF(AND(AV16&lt;&gt;"",AV16&gt;0),IF(AND(AW16&lt;&gt;"",AW16&gt;0),AW16*(AV16/(SUMPRODUCT(--(L2:L17=L16),AV2:AV17))),""),""),""))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294</v>
      </c>
    </row>
    <row r="17" spans="1:178">
      <c r="A17" t="s">
        <v>356</v>
      </c>
      <c r="B17"/>
      <c r="C17" t="s">
        <v>356</v>
      </c>
      <c r="D17" t="s">
        <v>231</v>
      </c>
      <c r="E17" t="s">
        <v>178</v>
      </c>
      <c r="G17" t="s">
        <v>179</v>
      </c>
      <c r="H17" t="s">
        <v>357</v>
      </c>
      <c r="I17" t="s">
        <v>262</v>
      </c>
      <c r="J17" t="s">
        <v>356</v>
      </c>
      <c r="K17" t="s">
        <v>356</v>
      </c>
      <c r="L17" t="s">
        <v>263</v>
      </c>
      <c r="M17" t="s">
        <v>358</v>
      </c>
      <c r="N17" t="s">
        <v>358</v>
      </c>
      <c r="O17" t="s">
        <v>184</v>
      </c>
      <c r="P17" t="s">
        <v>359</v>
      </c>
      <c r="Q17" t="s">
        <v>319</v>
      </c>
      <c r="R17" t="s">
        <v>320</v>
      </c>
      <c r="S17" t="s">
        <v>236</v>
      </c>
      <c r="T17" t="s">
        <v>189</v>
      </c>
      <c r="U17" t="s">
        <v>267</v>
      </c>
      <c r="V17" t="s">
        <v>191</v>
      </c>
      <c r="W17" t="s">
        <v>192</v>
      </c>
      <c r="X17" t="s">
        <v>360</v>
      </c>
      <c r="Y17">
        <v>1900099449</v>
      </c>
      <c r="Z17" t="s">
        <v>361</v>
      </c>
      <c r="AA17" t="s">
        <v>362</v>
      </c>
      <c r="AB17" t="s">
        <v>363</v>
      </c>
      <c r="AD17" t="s">
        <v>357</v>
      </c>
      <c r="AE17" t="s">
        <v>364</v>
      </c>
      <c r="AF17" t="s">
        <v>365</v>
      </c>
      <c r="AU17" s="2" t="str">
        <f>IF(ISNUMBER(FIND("Call Out",D17)),SUM(AG17:AH17)+SUM(AJ17:AM17)+SUM(AO17:AT17),IF(ISNUMBER(FIND("Renta Solicitada",D17)),IF(AND(AV17&lt;&gt;"",AV17&gt;0),IF(AND(AW17&lt;&gt;"",AW17&gt;0),AW17*(AV17/(SUMPRODUCT(--(L2:L17=L17),AV2:AV17))),""),""),""))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366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2024-05-03T11:38:26+00:00</dcterms:created>
  <dcterms:modified xsi:type="dcterms:W3CDTF">2024-05-03T11:38:26+00:00</dcterms:modified>
  <dc:title>Untitled Spreadsheet</dc:title>
  <dc:description/>
  <dc:subject/>
  <cp:keywords/>
  <cp:category/>
</cp:coreProperties>
</file>