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<sst xmlns="http://schemas.openxmlformats.org/spreadsheetml/2006/main" uniqueCount="869">
  <si>
    <t>NN</t>
  </si>
  <si>
    <t>NN-Copia</t>
  </si>
  <si>
    <t>GS</t>
  </si>
  <si>
    <t>ESTADO</t>
  </si>
  <si>
    <t>HORAS</t>
  </si>
  <si>
    <t>TRASBORDO</t>
  </si>
  <si>
    <t>TIPO DE VIAJE</t>
  </si>
  <si>
    <t>Created</t>
  </si>
  <si>
    <t>Logistic Cordinator</t>
  </si>
  <si>
    <t>Order Base</t>
  </si>
  <si>
    <t>Shipment</t>
  </si>
  <si>
    <t>Period</t>
  </si>
  <si>
    <t>Vehicle plate</t>
  </si>
  <si>
    <t>Real Plate services</t>
  </si>
  <si>
    <t>Rechargable Cost To Client</t>
  </si>
  <si>
    <t>BL</t>
  </si>
  <si>
    <t>BL:DV Seg Level 1</t>
  </si>
  <si>
    <t>BL:DV Seg Level 2</t>
  </si>
  <si>
    <t>Service Type</t>
  </si>
  <si>
    <t>Service Category</t>
  </si>
  <si>
    <t>Suppliers</t>
  </si>
  <si>
    <t>Vehicle Type</t>
  </si>
  <si>
    <t>Vehicle Type_Categoria</t>
  </si>
  <si>
    <t>Driver</t>
  </si>
  <si>
    <t>Driver GIN</t>
  </si>
  <si>
    <t>Requester</t>
  </si>
  <si>
    <t>Origin</t>
  </si>
  <si>
    <t>Destination</t>
  </si>
  <si>
    <t>Distance KM</t>
  </si>
  <si>
    <t>Fecha y hora de creacion de OB</t>
  </si>
  <si>
    <t>Fecha y hora de cargue</t>
  </si>
  <si>
    <t>Fecha Finalizacion</t>
  </si>
  <si>
    <t>Freight</t>
  </si>
  <si>
    <t>ReturnCost</t>
  </si>
  <si>
    <t>StandByDays</t>
  </si>
  <si>
    <t>CostStandby</t>
  </si>
  <si>
    <t>AditionalDriver</t>
  </si>
  <si>
    <t>EquimentRentalForkliftCranes</t>
  </si>
  <si>
    <t>AdditionalCostKM</t>
  </si>
  <si>
    <t>DaysOfServices</t>
  </si>
  <si>
    <t>Escorts</t>
  </si>
  <si>
    <t>Other cost</t>
  </si>
  <si>
    <t>Cost for Canceled</t>
  </si>
  <si>
    <t>Cost for Emergencies</t>
  </si>
  <si>
    <t>Emergency</t>
  </si>
  <si>
    <t>Discount</t>
  </si>
  <si>
    <t>Total Cost COP</t>
  </si>
  <si>
    <t>COMPARATIVO</t>
  </si>
  <si>
    <t>VALOR RENTA</t>
  </si>
  <si>
    <t>USD exchange rate</t>
  </si>
  <si>
    <t>Total Cost USD</t>
  </si>
  <si>
    <t>OrderBase</t>
  </si>
  <si>
    <t>Freight Form</t>
  </si>
  <si>
    <t>PONumber</t>
  </si>
  <si>
    <t>PO_GR</t>
  </si>
  <si>
    <t>NOInvoice</t>
  </si>
  <si>
    <t>InvoiceStatus</t>
  </si>
  <si>
    <t>LogisticsCordinator</t>
  </si>
  <si>
    <t>GLAccountType</t>
  </si>
  <si>
    <t>WSB</t>
  </si>
  <si>
    <t>Accrual</t>
  </si>
  <si>
    <t>PO SAP Material</t>
  </si>
  <si>
    <t>ImportInvoice</t>
  </si>
  <si>
    <t>DO</t>
  </si>
  <si>
    <t>GuiaProveedor</t>
  </si>
  <si>
    <t>Comments Final</t>
  </si>
  <si>
    <t>Created By</t>
  </si>
  <si>
    <t>GL Account</t>
  </si>
  <si>
    <t>MATERIAL TYPE</t>
  </si>
  <si>
    <t>Item Type</t>
  </si>
  <si>
    <t>Path</t>
  </si>
  <si>
    <t>Conductor</t>
  </si>
  <si>
    <t>Fecha Partida</t>
  </si>
  <si>
    <t>Fecha Llegada</t>
  </si>
  <si>
    <t>RequirementQuality -R-</t>
  </si>
  <si>
    <t>TripStatus -R-</t>
  </si>
  <si>
    <t>Vehicle Type ECU:Category -R-</t>
  </si>
  <si>
    <t>Comments -R-</t>
  </si>
  <si>
    <t>EJourneyNumber -R-</t>
  </si>
  <si>
    <t>Origin -R-</t>
  </si>
  <si>
    <t>Destination -R-</t>
  </si>
  <si>
    <t>DistanceKMS -R-</t>
  </si>
  <si>
    <t>Shipment -R-</t>
  </si>
  <si>
    <t>LogisticsCordinator -R-</t>
  </si>
  <si>
    <t>Departur Date -R-</t>
  </si>
  <si>
    <t>Return Date -R-</t>
  </si>
  <si>
    <t>Freight -R-</t>
  </si>
  <si>
    <t>ReturnCost -R-</t>
  </si>
  <si>
    <t>StandByDays -R-</t>
  </si>
  <si>
    <t>CostStandby -R-</t>
  </si>
  <si>
    <t>AditionalDriver -R-</t>
  </si>
  <si>
    <t>EquimentRentalForkliftCranes -R-</t>
  </si>
  <si>
    <t>AdditionalCostKM -R-</t>
  </si>
  <si>
    <t>CostoDiaDeTrabajo -R-</t>
  </si>
  <si>
    <t>Escoltas -R-</t>
  </si>
  <si>
    <t>Otros -R-</t>
  </si>
  <si>
    <t>Discount -R-</t>
  </si>
  <si>
    <t>TotalCostLocalCurrency -R-</t>
  </si>
  <si>
    <t>Cost Callout Rent OFS -R-</t>
  </si>
  <si>
    <t>RequirementQuality -MI1-</t>
  </si>
  <si>
    <t>TripStatus -MI1-</t>
  </si>
  <si>
    <t>Vehicle Type ECU:Category -MI1-</t>
  </si>
  <si>
    <t>Comments -MI1-</t>
  </si>
  <si>
    <t>EJourneyNumber -MI1-</t>
  </si>
  <si>
    <t>Origin -MI1-</t>
  </si>
  <si>
    <t>Destination -MI1-</t>
  </si>
  <si>
    <t>DistanceKMS -MI1-</t>
  </si>
  <si>
    <t>Shipment -MI1-</t>
  </si>
  <si>
    <t>LogisticsCordinator -MI1-</t>
  </si>
  <si>
    <t>Departur Date -MI1-</t>
  </si>
  <si>
    <t>Return Date -MI1-</t>
  </si>
  <si>
    <t>Freight -MI1-</t>
  </si>
  <si>
    <t>ReturnCost -MI1-</t>
  </si>
  <si>
    <t>StandByDays -MI1-</t>
  </si>
  <si>
    <t>CostStandby -MI1-</t>
  </si>
  <si>
    <t>AditionalDriver -MI1-</t>
  </si>
  <si>
    <t>EquimentRentalForkliftCranes -MI1-</t>
  </si>
  <si>
    <t>AdditionalCostKM -MI1-</t>
  </si>
  <si>
    <t>CostoDiaDeTrabajo -MI1-</t>
  </si>
  <si>
    <t>Escoltas -MI1-</t>
  </si>
  <si>
    <t>Otros -MI1-</t>
  </si>
  <si>
    <t>Discount -MI1-</t>
  </si>
  <si>
    <t>TotalCostLocalCurrency -MI1-</t>
  </si>
  <si>
    <t>Cost Callout Rent OFS -MI1-</t>
  </si>
  <si>
    <t>RequirementQuality -MI2-</t>
  </si>
  <si>
    <t>TripStatus -MI2-</t>
  </si>
  <si>
    <t>Vehicle Type ECU:Category -MI2-</t>
  </si>
  <si>
    <t>Comments -MI2-</t>
  </si>
  <si>
    <t>EJourneyNumber -MI2-</t>
  </si>
  <si>
    <t>Origin -MI2-</t>
  </si>
  <si>
    <t>Destination -MI2-</t>
  </si>
  <si>
    <t>DistanceKMS -MI2-</t>
  </si>
  <si>
    <t>Shipment -MI2-</t>
  </si>
  <si>
    <t>LogisticsCordinator -MI2-</t>
  </si>
  <si>
    <t>Departur Date -MI2-</t>
  </si>
  <si>
    <t>Return Date -MI2-</t>
  </si>
  <si>
    <t>Freight -MI2-</t>
  </si>
  <si>
    <t>ReturnCost -MI2-</t>
  </si>
  <si>
    <t>StandByDays -MI2-</t>
  </si>
  <si>
    <t>CostStandby -MI2-</t>
  </si>
  <si>
    <t>AditionalDriver -MI2-</t>
  </si>
  <si>
    <t>EquimentRentalForkliftCranes -MI2-</t>
  </si>
  <si>
    <t>AdditionalCostKM -MI2-</t>
  </si>
  <si>
    <t>CostoDiaDeTrabajo -MI2-</t>
  </si>
  <si>
    <t>Escoltas -MI2-</t>
  </si>
  <si>
    <t>Otros -MI2-</t>
  </si>
  <si>
    <t>Discount -MI2-</t>
  </si>
  <si>
    <t>TotalCostLocalCurrency -MI2-</t>
  </si>
  <si>
    <t>Cost Callout Rent OFS -MI2-</t>
  </si>
  <si>
    <t>NOInvoice -R-</t>
  </si>
  <si>
    <t>InvoiceStatus -R-</t>
  </si>
  <si>
    <t>GLAccountType -R-</t>
  </si>
  <si>
    <t>Accrual -R-</t>
  </si>
  <si>
    <t>GuiaProveedor -R-</t>
  </si>
  <si>
    <t>Comments Final -R-</t>
  </si>
  <si>
    <t>Created -R-</t>
  </si>
  <si>
    <t>MATERIAL TYPE -R-</t>
  </si>
  <si>
    <t>Item type -R-</t>
  </si>
  <si>
    <t>NOInvoice -MI1-</t>
  </si>
  <si>
    <t>InvoiceStatus -MI1-</t>
  </si>
  <si>
    <t>GLAccountType -MI1-</t>
  </si>
  <si>
    <t>Accrual -MI1-</t>
  </si>
  <si>
    <t>GuiaProveedor -MI1-</t>
  </si>
  <si>
    <t>Comments Final -MI1-</t>
  </si>
  <si>
    <t>Created -MI1-</t>
  </si>
  <si>
    <t>MATERIAL TYPE -MI1-</t>
  </si>
  <si>
    <t>Item type -MI1-</t>
  </si>
  <si>
    <t>NOInvoice -MI2-</t>
  </si>
  <si>
    <t>InvoiceStatus -MI2-</t>
  </si>
  <si>
    <t>GLAccountType -MI2-</t>
  </si>
  <si>
    <t>Accrual -MI2-</t>
  </si>
  <si>
    <t>GuiaProveedor -MI2-</t>
  </si>
  <si>
    <t>Comments Final -MI2-</t>
  </si>
  <si>
    <t>Created -MI2-</t>
  </si>
  <si>
    <t>MATERIAL TYPE -MI2-</t>
  </si>
  <si>
    <t>Item type -MI2-</t>
  </si>
  <si>
    <t>GS15735</t>
  </si>
  <si>
    <t>ASIGNACIóN CONDUTOR CALL OUT</t>
  </si>
  <si>
    <t>12h</t>
  </si>
  <si>
    <t>VIAJE NORMAL.</t>
  </si>
  <si>
    <t>04/28/2024 14:10:39</t>
  </si>
  <si>
    <t>MARYED COL_TRANSPOMARYED</t>
  </si>
  <si>
    <t>May-24</t>
  </si>
  <si>
    <t>EXX376</t>
  </si>
  <si>
    <t>NO</t>
  </si>
  <si>
    <t>ESP</t>
  </si>
  <si>
    <t>WPRS</t>
  </si>
  <si>
    <t>PRS</t>
  </si>
  <si>
    <t>CALL OUT</t>
  </si>
  <si>
    <t>DOMESTIC</t>
  </si>
  <si>
    <t>COL_TRANSPOMARYED</t>
  </si>
  <si>
    <t>PICKUP</t>
  </si>
  <si>
    <t>LIGHT</t>
  </si>
  <si>
    <t>NANCY BERMUDEZ</t>
  </si>
  <si>
    <t>BARRANCABERMEJA</t>
  </si>
  <si>
    <t>LA CIRA</t>
  </si>
  <si>
    <t>04/29/2024 06:00:00</t>
  </si>
  <si>
    <t>05/05/2024 18:09:00</t>
  </si>
  <si>
    <t>CO100053</t>
  </si>
  <si>
    <t>GS15734</t>
  </si>
  <si>
    <t>04/28/2024 12:01:25</t>
  </si>
  <si>
    <t>GRUPO DELTA SAS COL_TDELTA</t>
  </si>
  <si>
    <t>GQV641</t>
  </si>
  <si>
    <t>GQV-641</t>
  </si>
  <si>
    <t>COL_TDELTA</t>
  </si>
  <si>
    <t>BUCARAMANGA</t>
  </si>
  <si>
    <t>PUERTO WILCHES</t>
  </si>
  <si>
    <t>04/29/2024 08:00:00</t>
  </si>
  <si>
    <t>04/29/2024 18:00:00</t>
  </si>
  <si>
    <t>GS15733</t>
  </si>
  <si>
    <t>INICIO DE RUTA POR CONDUCTOR DIURNO</t>
  </si>
  <si>
    <t>04/28/2024 10:53:56</t>
  </si>
  <si>
    <t>COSMOTRANS COORDINADOR</t>
  </si>
  <si>
    <t>TFX161</t>
  </si>
  <si>
    <t>TFX161-TAR543</t>
  </si>
  <si>
    <t>DMHT</t>
  </si>
  <si>
    <t>WCM</t>
  </si>
  <si>
    <t>WEC</t>
  </si>
  <si>
    <t>RENTA FIJA OFS</t>
  </si>
  <si>
    <t>COSMOTRANS</t>
  </si>
  <si>
    <t>SEBASTIAN SERRANO</t>
  </si>
  <si>
    <t>BOGOTA</t>
  </si>
  <si>
    <t>DUITAMA</t>
  </si>
  <si>
    <t>04/29/2024 11:00:00</t>
  </si>
  <si>
    <t>04/29/2024 16:00:00</t>
  </si>
  <si>
    <t>CO100000</t>
  </si>
  <si>
    <t>GS15732</t>
  </si>
  <si>
    <t>04/28/2024 10:53:45</t>
  </si>
  <si>
    <t>TAR668</t>
  </si>
  <si>
    <t>TAR-668</t>
  </si>
  <si>
    <t>SAN MARTÍN</t>
  </si>
  <si>
    <t>04/29/2024 18:52:00</t>
  </si>
  <si>
    <t>GS15731</t>
  </si>
  <si>
    <t>04/28/2024 10:50:30</t>
  </si>
  <si>
    <t>COSMOTRANS LAM_COSMOTRANS_SAS_COL_CPG</t>
  </si>
  <si>
    <t>TFX477</t>
  </si>
  <si>
    <t>HSE</t>
  </si>
  <si>
    <t>MSPO</t>
  </si>
  <si>
    <t>MSP</t>
  </si>
  <si>
    <t>LAM_COSMOTRANS_SAS_COL_CPG</t>
  </si>
  <si>
    <t>NELSON BENAVIDEZ</t>
  </si>
  <si>
    <t>COTA</t>
  </si>
  <si>
    <t>04/29/2024 07:42:00</t>
  </si>
  <si>
    <t>04/29/2024 17:42:00</t>
  </si>
  <si>
    <t>CO100129</t>
  </si>
  <si>
    <t>GS15729</t>
  </si>
  <si>
    <t>04/28/2024 10:13:57</t>
  </si>
  <si>
    <t>TAR541</t>
  </si>
  <si>
    <t>TAR541-TFX480</t>
  </si>
  <si>
    <t>AGUAZUL</t>
  </si>
  <si>
    <t>05/05/2024 18:00:00</t>
  </si>
  <si>
    <t>GS15728</t>
  </si>
  <si>
    <t>LIVIANOS</t>
  </si>
  <si>
    <t>24h</t>
  </si>
  <si>
    <t>04/28/2024 09:26:16</t>
  </si>
  <si>
    <t>LUIS CARLOS ROA GONZALEZ</t>
  </si>
  <si>
    <t>WPS</t>
  </si>
  <si>
    <t>RPS</t>
  </si>
  <si>
    <t>RPF</t>
  </si>
  <si>
    <t>VILLANUEVA</t>
  </si>
  <si>
    <t>04/30/2024 06:25:00</t>
  </si>
  <si>
    <t>05/06/2024 18:25:00</t>
  </si>
  <si>
    <t>J.23.050633</t>
  </si>
  <si>
    <t>GS15727</t>
  </si>
  <si>
    <t>04/28/2024 08:40:24</t>
  </si>
  <si>
    <t>TAR550</t>
  </si>
  <si>
    <t>WLPS</t>
  </si>
  <si>
    <t>RPI</t>
  </si>
  <si>
    <t>ALIRIO MINORTA</t>
  </si>
  <si>
    <t xml:space="preserve">BARRANCABERMEJA </t>
  </si>
  <si>
    <t>CO100036</t>
  </si>
  <si>
    <t>GS15726</t>
  </si>
  <si>
    <t>VIAJE POR EMERGENCIA LIVIANO. (MISMO DíA ó DESPUéS DE LAS 2PM EL DíA SIGUIENTE / APROBACIóN REMBERTH JIMENEZ).</t>
  </si>
  <si>
    <t>04/28/2024 08:25:09</t>
  </si>
  <si>
    <t>TFX160</t>
  </si>
  <si>
    <t>TFX160-TAR647</t>
  </si>
  <si>
    <t>WLES</t>
  </si>
  <si>
    <t>RPE</t>
  </si>
  <si>
    <t>ADRIANA PEñALOZA</t>
  </si>
  <si>
    <t>VILLAVICENCIO</t>
  </si>
  <si>
    <t>POZO CASE 0090 EN RUBIALES</t>
  </si>
  <si>
    <t>04/28/2024 11:00:00</t>
  </si>
  <si>
    <t>04/28/2024 19:00:00</t>
  </si>
  <si>
    <t>J.24.037189</t>
  </si>
  <si>
    <t>GS15725</t>
  </si>
  <si>
    <t>04/27/2024 15:46:10</t>
  </si>
  <si>
    <t>PROTUCOL COL_PROTURCOL</t>
  </si>
  <si>
    <t>LJT099</t>
  </si>
  <si>
    <t>COL_PROTURCOL</t>
  </si>
  <si>
    <t>YOPAL</t>
  </si>
  <si>
    <t>FLORENA IP17</t>
  </si>
  <si>
    <t>04/28/2024 15:43:00</t>
  </si>
  <si>
    <t>05/05/2024 15:43:00</t>
  </si>
  <si>
    <t>J.24.033918</t>
  </si>
  <si>
    <t>GS15724</t>
  </si>
  <si>
    <t>04/27/2024 11:40:50</t>
  </si>
  <si>
    <t>FREDY  ALEXANDER GONZALEZ FIERRO</t>
  </si>
  <si>
    <t>Apr-24</t>
  </si>
  <si>
    <t>LJU138</t>
  </si>
  <si>
    <t>TRANSPORTES VIGIA</t>
  </si>
  <si>
    <t>JOSE MAURICIO CASTRO PLAZAS</t>
  </si>
  <si>
    <t xml:space="preserve">BARRANQUILLA </t>
  </si>
  <si>
    <t>04/30/2024 20:00:00</t>
  </si>
  <si>
    <t>A.1039574.38.03 - J.24.033915</t>
  </si>
  <si>
    <t>GS15723</t>
  </si>
  <si>
    <t>04/27/2024 11:30:51</t>
  </si>
  <si>
    <t>CASANARE EXPRESS S.A.S COL_CASANAREXPRESS</t>
  </si>
  <si>
    <t>JOW213</t>
  </si>
  <si>
    <t>COL_CASANAREXPRESS</t>
  </si>
  <si>
    <t>TIGANA</t>
  </si>
  <si>
    <t>GS15722</t>
  </si>
  <si>
    <t>FIN DE RUTA</t>
  </si>
  <si>
    <t>04/27/2024 11:20:41</t>
  </si>
  <si>
    <t>GERARDO JOSE RIVERA BARRIOS</t>
  </si>
  <si>
    <t>KOK754</t>
  </si>
  <si>
    <t>COL_BARUC SAS</t>
  </si>
  <si>
    <t xml:space="preserve">SINCELEJO </t>
  </si>
  <si>
    <t>04/28/2024 10:12:00</t>
  </si>
  <si>
    <t>04/29/2024 20:30:00</t>
  </si>
  <si>
    <t xml:space="preserve"> A.1039574.38.03 - J.24.033915</t>
  </si>
  <si>
    <t>GS15721</t>
  </si>
  <si>
    <t>04/27/2024 10:49:49</t>
  </si>
  <si>
    <t>TAR646</t>
  </si>
  <si>
    <t>TAR646-TFX478</t>
  </si>
  <si>
    <t>ACACIAS</t>
  </si>
  <si>
    <t>VILLA NUEVA</t>
  </si>
  <si>
    <t>04/28/2024 13:00:00</t>
  </si>
  <si>
    <t>04/28/2024 18:02:00</t>
  </si>
  <si>
    <t>GS15720</t>
  </si>
  <si>
    <t>04/27/2024 10:48:08</t>
  </si>
  <si>
    <t>WDT825</t>
  </si>
  <si>
    <t>WIT</t>
  </si>
  <si>
    <t>WCF</t>
  </si>
  <si>
    <t>04/28/2024 06:00:00</t>
  </si>
  <si>
    <t>CO100061</t>
  </si>
  <si>
    <t>GS15719</t>
  </si>
  <si>
    <t>04/27/2024 10:44:50</t>
  </si>
  <si>
    <t>04/28/2024 07:00:00</t>
  </si>
  <si>
    <t>04/28/2024 15:00:00</t>
  </si>
  <si>
    <t>GS15718</t>
  </si>
  <si>
    <t>04/27/2024 10:40:34</t>
  </si>
  <si>
    <t>JOHAN CABRERA 3146395911 - 1900082396 - 1112472048</t>
  </si>
  <si>
    <t>GUQ925</t>
  </si>
  <si>
    <t>GSS</t>
  </si>
  <si>
    <t>COL_PORTRANS</t>
  </si>
  <si>
    <t>04/28/2024 16:00:00</t>
  </si>
  <si>
    <t>CO100062</t>
  </si>
  <si>
    <t>GS15717</t>
  </si>
  <si>
    <t>04/27/2024 10:36:52</t>
  </si>
  <si>
    <t>TRANSPORTES BARUC SAS COL_BARUC SAS</t>
  </si>
  <si>
    <t>TLQ753</t>
  </si>
  <si>
    <t>PUEBLO NUEVO</t>
  </si>
  <si>
    <t>MONTERIA</t>
  </si>
  <si>
    <t>GS15716</t>
  </si>
  <si>
    <t>04/27/2024 09:57:35</t>
  </si>
  <si>
    <t>TAR554</t>
  </si>
  <si>
    <t>TAR554-TFX479</t>
  </si>
  <si>
    <t>BASE COTA - AEROPUERTO</t>
  </si>
  <si>
    <t>04/28/2024 18:00:00</t>
  </si>
  <si>
    <t>GS15715</t>
  </si>
  <si>
    <t>04/27/2024 09:22:27</t>
  </si>
  <si>
    <t>ASTRAWIL COL_ASTRAWIL</t>
  </si>
  <si>
    <t>P10820078</t>
  </si>
  <si>
    <t>COL_ASTRAWIL</t>
  </si>
  <si>
    <t>CHALUPA</t>
  </si>
  <si>
    <t>CANTAGALLO</t>
  </si>
  <si>
    <t>04/27/2024 12:00:00</t>
  </si>
  <si>
    <t>GS15714</t>
  </si>
  <si>
    <t>04/27/2024 08:49:33</t>
  </si>
  <si>
    <t>TAR552</t>
  </si>
  <si>
    <t>TAR552-TFX160</t>
  </si>
  <si>
    <t xml:space="preserve">VILLAVICENCIO </t>
  </si>
  <si>
    <t>04/28/2024 08:48:00</t>
  </si>
  <si>
    <t>04/28/2024 18:12:00</t>
  </si>
  <si>
    <t>CO100066</t>
  </si>
  <si>
    <t>GS15713</t>
  </si>
  <si>
    <t>CANCELADO</t>
  </si>
  <si>
    <t>04/26/2024 22:59:04</t>
  </si>
  <si>
    <t>ALI SALOMON</t>
  </si>
  <si>
    <t>CAMERON ONE SURFACE</t>
  </si>
  <si>
    <t>CAMERON</t>
  </si>
  <si>
    <t>04/27/2024 06:55:00</t>
  </si>
  <si>
    <t>04/29/2024 22:56:00</t>
  </si>
  <si>
    <t>GS15712</t>
  </si>
  <si>
    <t>04/26/2024 22:47:03</t>
  </si>
  <si>
    <t>WDT547</t>
  </si>
  <si>
    <t>SI</t>
  </si>
  <si>
    <t>CAMERON SURFACE</t>
  </si>
  <si>
    <t>KATHERINE RUEDA</t>
  </si>
  <si>
    <t xml:space="preserve">YOPAL </t>
  </si>
  <si>
    <t>04/27/2024 06:00:00</t>
  </si>
  <si>
    <t>04/27/2024 11:00:00</t>
  </si>
  <si>
    <t>CO100256</t>
  </si>
  <si>
    <t>GS15711</t>
  </si>
  <si>
    <t>04/26/2024 21:31:49</t>
  </si>
  <si>
    <t>LJU147</t>
  </si>
  <si>
    <t>LJU147 RENTA FIJA</t>
  </si>
  <si>
    <t>PUERTO GAITAN</t>
  </si>
  <si>
    <t>04/27/2024 18:00:00</t>
  </si>
  <si>
    <t>GS15710</t>
  </si>
  <si>
    <t>04/26/2024 21:15:10</t>
  </si>
  <si>
    <t>WDT576</t>
  </si>
  <si>
    <t>YOPAL-HOTEL</t>
  </si>
  <si>
    <t>PAUTO SUR CP 10</t>
  </si>
  <si>
    <t>04/27/2024 21:08:00</t>
  </si>
  <si>
    <t>04/30/2024 21:08:00</t>
  </si>
  <si>
    <t>J.24.028720</t>
  </si>
  <si>
    <t>GS15709</t>
  </si>
  <si>
    <t>CALL OUT SOLICITADO</t>
  </si>
  <si>
    <t>04/26/2024 19:47:32</t>
  </si>
  <si>
    <t>PAOLA CHACON</t>
  </si>
  <si>
    <t>COL_TRANSCANI</t>
  </si>
  <si>
    <t>ESCOLTAS</t>
  </si>
  <si>
    <t>TRINIDAD</t>
  </si>
  <si>
    <t>04/27/2024 08:00:00</t>
  </si>
  <si>
    <t>04/27/2024 10:00:00</t>
  </si>
  <si>
    <t>GS15708</t>
  </si>
  <si>
    <t>04/26/2024 19:43:07</t>
  </si>
  <si>
    <t>GS15707</t>
  </si>
  <si>
    <t>04/26/2024 18:37:19</t>
  </si>
  <si>
    <t>TSW</t>
  </si>
  <si>
    <t>LAURA BENITEZ</t>
  </si>
  <si>
    <t>ADALIA</t>
  </si>
  <si>
    <t>TRINIDIA</t>
  </si>
  <si>
    <t>CO100041</t>
  </si>
  <si>
    <t>GS15706</t>
  </si>
  <si>
    <t>04/26/2024 16:40:33</t>
  </si>
  <si>
    <t>ANA CHAPARRO</t>
  </si>
  <si>
    <t>MGMT</t>
  </si>
  <si>
    <t>04/30/2024 16:32:00</t>
  </si>
  <si>
    <t>CO100128</t>
  </si>
  <si>
    <t>GS15705</t>
  </si>
  <si>
    <t>04/26/2024 16:26:20</t>
  </si>
  <si>
    <t>COLOMBIANA DE TRANSPORTES DEL NORTE S.A.S COL_COTRANSNOR</t>
  </si>
  <si>
    <t>LPZ215</t>
  </si>
  <si>
    <t>TCPF</t>
  </si>
  <si>
    <t>COL_COTRANSNOR</t>
  </si>
  <si>
    <t xml:space="preserve">RUBER BENCOMO </t>
  </si>
  <si>
    <t>PAZ DE ARIPORO</t>
  </si>
  <si>
    <t>04/28/2024 06:25:00</t>
  </si>
  <si>
    <t>05/12/2024 16:25:00</t>
  </si>
  <si>
    <t>GS15704</t>
  </si>
  <si>
    <t>04/26/2024 15:51:17</t>
  </si>
  <si>
    <t>GELVER DE JOSE</t>
  </si>
  <si>
    <t>04/29/2024 07:00:00</t>
  </si>
  <si>
    <t>04/30/2024 18:49:00</t>
  </si>
  <si>
    <t>GS15703</t>
  </si>
  <si>
    <t>04/26/2024 15:07:29</t>
  </si>
  <si>
    <t>COL_CUTRANSCOOP</t>
  </si>
  <si>
    <t>04/27/2024 18:06:00</t>
  </si>
  <si>
    <t>05/02/2024 06:06:00</t>
  </si>
  <si>
    <t>J.24.090433</t>
  </si>
  <si>
    <t>GS15702</t>
  </si>
  <si>
    <t>04/26/2024 15:04:32</t>
  </si>
  <si>
    <t>04/27/2024 06:01:00</t>
  </si>
  <si>
    <t>05/01/2024 18:01:00</t>
  </si>
  <si>
    <t>GS15701</t>
  </si>
  <si>
    <t>04/26/2024 14:59:31</t>
  </si>
  <si>
    <t>SEBASTIAN TRUJILLO</t>
  </si>
  <si>
    <t>LLP991</t>
  </si>
  <si>
    <t>COL_MASA_LIVIANOS</t>
  </si>
  <si>
    <t>05/12/2024 18:00:00</t>
  </si>
  <si>
    <t>GS15700</t>
  </si>
  <si>
    <t>04/26/2024 14:46:10</t>
  </si>
  <si>
    <t>Wdt783</t>
  </si>
  <si>
    <t>WDT738</t>
  </si>
  <si>
    <t>TWL</t>
  </si>
  <si>
    <t xml:space="preserve">TAURAMENA </t>
  </si>
  <si>
    <t>04/27/2024 18:03:00</t>
  </si>
  <si>
    <t>GS15699</t>
  </si>
  <si>
    <t>04/26/2024 14:43:52</t>
  </si>
  <si>
    <t>04/27/2024 14:41:00</t>
  </si>
  <si>
    <t>05/01/2024 18:41:00</t>
  </si>
  <si>
    <t>GS15698</t>
  </si>
  <si>
    <t>04/26/2024 14:37:35</t>
  </si>
  <si>
    <t>CLAUDIA  ELIZABETH CONDIA AVELLA</t>
  </si>
  <si>
    <t>GUU530</t>
  </si>
  <si>
    <t>ANI</t>
  </si>
  <si>
    <t>DSS</t>
  </si>
  <si>
    <t>DAI</t>
  </si>
  <si>
    <t>CO100073</t>
  </si>
  <si>
    <t>GS15697</t>
  </si>
  <si>
    <t>04/26/2024 13:49:07</t>
  </si>
  <si>
    <t>FRANCISCO JAVIER SALAS LOZANO</t>
  </si>
  <si>
    <t>WNW277</t>
  </si>
  <si>
    <t>wnw277</t>
  </si>
  <si>
    <t>CAMERON DRILLING</t>
  </si>
  <si>
    <t>LAM_SERVICIOS_TRANSANDINOS_EU_COL_CPG</t>
  </si>
  <si>
    <t>CAMILO ANDRES BOHORQUEZ</t>
  </si>
  <si>
    <t>CAñO LIMóN</t>
  </si>
  <si>
    <t>ARAUCA</t>
  </si>
  <si>
    <t>04/27/2024 20:00:00</t>
  </si>
  <si>
    <t>CO100281</t>
  </si>
  <si>
    <t>GS15696</t>
  </si>
  <si>
    <t>04/26/2024 12:28:07</t>
  </si>
  <si>
    <t>EDINSON TORRES ALVEAR</t>
  </si>
  <si>
    <t>TAR742</t>
  </si>
  <si>
    <t>LWL812</t>
  </si>
  <si>
    <t>TORRES ALVEAR</t>
  </si>
  <si>
    <t>05/10/2024 18:00:00</t>
  </si>
  <si>
    <t>GS15695</t>
  </si>
  <si>
    <t>04/26/2024 12:04:51</t>
  </si>
  <si>
    <t>TAR552/TFX160</t>
  </si>
  <si>
    <t>04/26/2024 12:01:00</t>
  </si>
  <si>
    <t>04/26/2024 17:00:00</t>
  </si>
  <si>
    <t>GS15694</t>
  </si>
  <si>
    <t>CONDUCTOR EN CAMINO (TRACKING)</t>
  </si>
  <si>
    <t>04/26/2024 11:48:48</t>
  </si>
  <si>
    <t>WILMAR ANDRES GARCIA PINEDA</t>
  </si>
  <si>
    <t>LJU139</t>
  </si>
  <si>
    <t>MARIO MORENO</t>
  </si>
  <si>
    <t>VILLAVICENCIO/ACACIAS</t>
  </si>
  <si>
    <t>04/29/2024 07:30:00</t>
  </si>
  <si>
    <t>05/04/2024 11:29:00</t>
  </si>
  <si>
    <t>GS15693</t>
  </si>
  <si>
    <t>04/26/2024 11:42:36</t>
  </si>
  <si>
    <t>PORTRANS SAS COL_PORTRANS</t>
  </si>
  <si>
    <t>CABUYARO</t>
  </si>
  <si>
    <t>04/26/2024 12:00:00</t>
  </si>
  <si>
    <t>GS15692</t>
  </si>
  <si>
    <t>04/26/2024 10:47:23</t>
  </si>
  <si>
    <t>LZO659</t>
  </si>
  <si>
    <t>04/27/2024 07:00:00</t>
  </si>
  <si>
    <t>04/27/2024 17:00:00</t>
  </si>
  <si>
    <t>GS15691</t>
  </si>
  <si>
    <t>04/26/2024 10:36:28</t>
  </si>
  <si>
    <t>GEINPETROL SAS GEINTEPROL</t>
  </si>
  <si>
    <t>TFX296</t>
  </si>
  <si>
    <t>MES</t>
  </si>
  <si>
    <t>WCE</t>
  </si>
  <si>
    <t>GEINTEPROL</t>
  </si>
  <si>
    <t>05/20/2024 18:00:00</t>
  </si>
  <si>
    <t>CO100013</t>
  </si>
  <si>
    <t>GS15690</t>
  </si>
  <si>
    <t>04/26/2024 10:28:45</t>
  </si>
  <si>
    <t>GS15689</t>
  </si>
  <si>
    <t>04/26/2024 09:36:39</t>
  </si>
  <si>
    <t>04/27/2024 17:35:00</t>
  </si>
  <si>
    <t>GS15688</t>
  </si>
  <si>
    <t>04/26/2024 09:33:10</t>
  </si>
  <si>
    <t>GEV079</t>
  </si>
  <si>
    <t>CASTILLA</t>
  </si>
  <si>
    <t>05/03/2024 18:00:00</t>
  </si>
  <si>
    <t>GS15686</t>
  </si>
  <si>
    <t>GS15665-1</t>
  </si>
  <si>
    <t>04/26/2024 08:27:47</t>
  </si>
  <si>
    <t>WDT908</t>
  </si>
  <si>
    <t>MANUEL RUIZ VARGAS</t>
  </si>
  <si>
    <t>04/29/2024 14:00:00</t>
  </si>
  <si>
    <t>05/01/2024 14:49:00</t>
  </si>
  <si>
    <t>GS15685</t>
  </si>
  <si>
    <t>04/25/2024 21:22:44</t>
  </si>
  <si>
    <t>TFX162</t>
  </si>
  <si>
    <t>BASE COTA</t>
  </si>
  <si>
    <t>04/26/2024 09:00:00</t>
  </si>
  <si>
    <t>04/27/2024 21:00:00</t>
  </si>
  <si>
    <t>GS15684</t>
  </si>
  <si>
    <t>04/25/2024 21:19:36</t>
  </si>
  <si>
    <t>TFW499</t>
  </si>
  <si>
    <t>GS15683</t>
  </si>
  <si>
    <t>04/25/2024 18:49:14</t>
  </si>
  <si>
    <t>JUAN DAVID VARGAS CHACON 314 3745943 - 1900088641 - 1012388744</t>
  </si>
  <si>
    <t>AST012</t>
  </si>
  <si>
    <t>TSS518</t>
  </si>
  <si>
    <t>04/26/2024 13:00:00</t>
  </si>
  <si>
    <t>04/26/2024 18:00:00</t>
  </si>
  <si>
    <t>GS15682</t>
  </si>
  <si>
    <t>04/25/2024 18:32:28</t>
  </si>
  <si>
    <t>ALBEIRO CASTRO PINZON 3214119274 - 1900083854 - 1118201120</t>
  </si>
  <si>
    <t>KOL911</t>
  </si>
  <si>
    <t>GS15681</t>
  </si>
  <si>
    <t>GS15653-1</t>
  </si>
  <si>
    <t>04/25/2024 18:29:49</t>
  </si>
  <si>
    <t>CLAUDIA BERMUDEZ</t>
  </si>
  <si>
    <t>GES999</t>
  </si>
  <si>
    <t>LOGISTICS</t>
  </si>
  <si>
    <t>GINNA GARRIDO</t>
  </si>
  <si>
    <t>04/26/2024 05:00:00</t>
  </si>
  <si>
    <t>CO100125</t>
  </si>
  <si>
    <t>GS15679</t>
  </si>
  <si>
    <t>04/25/2024 16:00:04</t>
  </si>
  <si>
    <t>04/26/2024 07:00:00</t>
  </si>
  <si>
    <t>04/26/2024 10:00:00</t>
  </si>
  <si>
    <t>GS15678</t>
  </si>
  <si>
    <t>04/25/2024 14:49:21</t>
  </si>
  <si>
    <t>SAN LUIS DE PALENQUE</t>
  </si>
  <si>
    <t>POZO ADALIA 4HZ PAREX</t>
  </si>
  <si>
    <t>04/26/2024 06:00:00</t>
  </si>
  <si>
    <t>05/01/2024 18:00:00</t>
  </si>
  <si>
    <t>J.24.087269</t>
  </si>
  <si>
    <t>GS15677</t>
  </si>
  <si>
    <t>CAMBIO DE CONDUCTOR O PLACA DIURNO</t>
  </si>
  <si>
    <t>04/25/2024 14:00:52</t>
  </si>
  <si>
    <t>04/30/2024 06:00:00</t>
  </si>
  <si>
    <t>04/30/2024 18:00:00</t>
  </si>
  <si>
    <t>GS15676</t>
  </si>
  <si>
    <t>04/25/2024 13:55:59</t>
  </si>
  <si>
    <t>HB SOLUCIONES LOGISTICAS COL_HB_SOLUTIONS</t>
  </si>
  <si>
    <t>TAR644</t>
  </si>
  <si>
    <t>COL_HB_SOLUTIONS</t>
  </si>
  <si>
    <t>LLANITO</t>
  </si>
  <si>
    <t>GS15675</t>
  </si>
  <si>
    <t>04/25/2024 10:18:13</t>
  </si>
  <si>
    <t>SMB-BDT</t>
  </si>
  <si>
    <t>WCD</t>
  </si>
  <si>
    <t>CO100068</t>
  </si>
  <si>
    <t>GS15674</t>
  </si>
  <si>
    <t>04/25/2024 10:10:57</t>
  </si>
  <si>
    <t>LJU147 CALL OUT</t>
  </si>
  <si>
    <t>GS15673</t>
  </si>
  <si>
    <t>04/25/2024 09:28:55</t>
  </si>
  <si>
    <t>TAME</t>
  </si>
  <si>
    <t>04/27/2024 18:58:00</t>
  </si>
  <si>
    <t>A.1007659.104.01</t>
  </si>
  <si>
    <t>GS15672</t>
  </si>
  <si>
    <t>04/25/2024 09:26:38</t>
  </si>
  <si>
    <t>GEV100</t>
  </si>
  <si>
    <t>DUSTER</t>
  </si>
  <si>
    <t xml:space="preserve">SEBASTIAN BUITRAGO </t>
  </si>
  <si>
    <t>04/25/2024 19:00:00</t>
  </si>
  <si>
    <t>GS15671</t>
  </si>
  <si>
    <t>04/25/2024 09:12:51</t>
  </si>
  <si>
    <t>GILBERT HURTADO RODRIGUEZ</t>
  </si>
  <si>
    <t>LQK048</t>
  </si>
  <si>
    <t>CAROL ZIPA</t>
  </si>
  <si>
    <t>BOGOTá</t>
  </si>
  <si>
    <t>04/25/2024 13:30:00</t>
  </si>
  <si>
    <t>CO100131</t>
  </si>
  <si>
    <t>GS15670</t>
  </si>
  <si>
    <t>04/25/2024 08:28:58</t>
  </si>
  <si>
    <t>LQL180</t>
  </si>
  <si>
    <t>JACANA</t>
  </si>
  <si>
    <t>04/25/2024 08:23:00</t>
  </si>
  <si>
    <t>04/25/2024 18:23:00</t>
  </si>
  <si>
    <t>GS15669</t>
  </si>
  <si>
    <t>04/24/2024 19:47:58</t>
  </si>
  <si>
    <t>TFX303</t>
  </si>
  <si>
    <t>04/25/2024 06:00:00</t>
  </si>
  <si>
    <t>04/25/2024 18:00:00</t>
  </si>
  <si>
    <t>GS15668</t>
  </si>
  <si>
    <t>04/24/2024 15:50:06</t>
  </si>
  <si>
    <t>TAR645</t>
  </si>
  <si>
    <t>SHIRLEY ANDREA RANGEL ZAMBRANO</t>
  </si>
  <si>
    <t>04/30/2024 17:00:00</t>
  </si>
  <si>
    <t>GS15667</t>
  </si>
  <si>
    <t>04/24/2024 15:01:13</t>
  </si>
  <si>
    <t>URBANO COSMOTRANS</t>
  </si>
  <si>
    <t>JTQ760</t>
  </si>
  <si>
    <t>04/25/2024 11:00:00</t>
  </si>
  <si>
    <t>04/25/2024 16:00:00</t>
  </si>
  <si>
    <t>CO100225</t>
  </si>
  <si>
    <t>GS15665</t>
  </si>
  <si>
    <t>04/24/2024 14:52:04</t>
  </si>
  <si>
    <t>GS15664</t>
  </si>
  <si>
    <t>04/24/2024 13:54:15</t>
  </si>
  <si>
    <t>OTTO MOLLER GONZALEZ. CEL:3152477594</t>
  </si>
  <si>
    <t>FPM501</t>
  </si>
  <si>
    <t>04/25/2024 13:00:00</t>
  </si>
  <si>
    <t>GS15663</t>
  </si>
  <si>
    <t>04/24/2024 11:38:02</t>
  </si>
  <si>
    <t>GS15662</t>
  </si>
  <si>
    <t>04/24/2024 10:54:27</t>
  </si>
  <si>
    <t>04/25/2024 06:01:00</t>
  </si>
  <si>
    <t>04/25/2024 18:52:00</t>
  </si>
  <si>
    <t>GS15661</t>
  </si>
  <si>
    <t>RENTA SOLICITADA</t>
  </si>
  <si>
    <t>04/24/2024 10:19:30</t>
  </si>
  <si>
    <t>SANTA MARTA</t>
  </si>
  <si>
    <t>BARRANQUILLA</t>
  </si>
  <si>
    <t>04/30/2024 00:01:00</t>
  </si>
  <si>
    <t>05/03/2024 00:01:00</t>
  </si>
  <si>
    <t>GS15660</t>
  </si>
  <si>
    <t>04/24/2024 10:04:43</t>
  </si>
  <si>
    <t>LJT097</t>
  </si>
  <si>
    <t>04/25/2024 12:00:00</t>
  </si>
  <si>
    <t>GS15658</t>
  </si>
  <si>
    <t>04/24/2024 10:04:25</t>
  </si>
  <si>
    <t>04/25/2024 10:00:00</t>
  </si>
  <si>
    <t>GS15656</t>
  </si>
  <si>
    <t>04/24/2024 09:51:12</t>
  </si>
  <si>
    <t>04/25/2024 05:00:00</t>
  </si>
  <si>
    <t>04/25/2024 09:00:00</t>
  </si>
  <si>
    <t>GS15655</t>
  </si>
  <si>
    <t>04/24/2024 09:43:24</t>
  </si>
  <si>
    <t>04/25/2024 08:00:00</t>
  </si>
  <si>
    <t>GS15654</t>
  </si>
  <si>
    <t>04/24/2024 09:30:11</t>
  </si>
  <si>
    <t>04/25/2024 07:01:00</t>
  </si>
  <si>
    <t>04/25/2024 18:01:00</t>
  </si>
  <si>
    <t>J.24.043062</t>
  </si>
  <si>
    <t>GS15653</t>
  </si>
  <si>
    <t>04/24/2024 09:28:01</t>
  </si>
  <si>
    <t>WILSON URBINA RAMIREZ</t>
  </si>
  <si>
    <t>NHQ728</t>
  </si>
  <si>
    <t>GS15652</t>
  </si>
  <si>
    <t>04/24/2024 09:11:53</t>
  </si>
  <si>
    <t>VILLA EXPRESS COL_VILLAEXPRESS</t>
  </si>
  <si>
    <t>WLV904</t>
  </si>
  <si>
    <t>CCM</t>
  </si>
  <si>
    <t>COL_VILLAEXPRESS</t>
  </si>
  <si>
    <t>JHON GOMEZ</t>
  </si>
  <si>
    <t>PUERTO ASIS</t>
  </si>
  <si>
    <t>VILLAGARZON POZO COSTAYACO 58</t>
  </si>
  <si>
    <t>04/25/2024 10:04:00</t>
  </si>
  <si>
    <t>04/30/2024 18:04:00</t>
  </si>
  <si>
    <t>CO100043</t>
  </si>
  <si>
    <t>GS15651</t>
  </si>
  <si>
    <t>04/24/2024 08:34:46</t>
  </si>
  <si>
    <t>LAURA ROCIO AJIACO CUERVO</t>
  </si>
  <si>
    <t>04/26/2024 08:00:00</t>
  </si>
  <si>
    <t>04/26/2024 14:30:00</t>
  </si>
  <si>
    <t>GS15650</t>
  </si>
  <si>
    <t>04/24/2024 06:36:05</t>
  </si>
  <si>
    <t>LUIS ALEJANDRO LAMPREA</t>
  </si>
  <si>
    <t>LUM843</t>
  </si>
  <si>
    <t>CARLOS ANDRES RIVERA BEDOYA</t>
  </si>
  <si>
    <t>GS15649</t>
  </si>
  <si>
    <t>04/23/2024 20:11:13</t>
  </si>
  <si>
    <t>04/25/2024 17:00:00</t>
  </si>
  <si>
    <t>GS15648</t>
  </si>
  <si>
    <t>04/23/2024 20:08:17</t>
  </si>
  <si>
    <t>COL_TRANSAZUR ESPECIALES SAS</t>
  </si>
  <si>
    <t>04/24/2024 08:00:00</t>
  </si>
  <si>
    <t>04/24/2024 12:00:00</t>
  </si>
  <si>
    <t>GS15647</t>
  </si>
  <si>
    <t>04/23/2024 16:20:21</t>
  </si>
  <si>
    <t>JORGE VILORIA</t>
  </si>
  <si>
    <t>FACILITIES</t>
  </si>
  <si>
    <t>04/25/2024 06:30:00</t>
  </si>
  <si>
    <t>04/25/2024 18:30:00</t>
  </si>
  <si>
    <t>GS15646</t>
  </si>
  <si>
    <t>GS15622-1</t>
  </si>
  <si>
    <t>04/23/2024 15:32:44</t>
  </si>
  <si>
    <t>04/24/2024 06:00:00</t>
  </si>
  <si>
    <t>GS15645</t>
  </si>
  <si>
    <t>04/23/2024 15:26:22</t>
  </si>
  <si>
    <t>GS15644</t>
  </si>
  <si>
    <t>04/23/2024 14:25:42</t>
  </si>
  <si>
    <t>ALVARO BROCHERO CONDE - 74302242 - 3123810634 - 1900099794</t>
  </si>
  <si>
    <t>LPZ013</t>
  </si>
  <si>
    <t>Pick Up</t>
  </si>
  <si>
    <t>CASANARE -VILLANUEVA</t>
  </si>
  <si>
    <t>GS15643</t>
  </si>
  <si>
    <t>04/23/2024 14:20:09</t>
  </si>
  <si>
    <t>04/24/2024 18:00:00</t>
  </si>
  <si>
    <t>GS15642</t>
  </si>
  <si>
    <t>04/23/2024 12:00:27</t>
  </si>
  <si>
    <t>LPY896</t>
  </si>
  <si>
    <t>04/24/2024 07:00:00</t>
  </si>
  <si>
    <t>GS15641</t>
  </si>
  <si>
    <t>04/23/2024 11:36:27</t>
  </si>
  <si>
    <t>GS15640</t>
  </si>
  <si>
    <t>04/23/2024 11:21:59</t>
  </si>
  <si>
    <t>04/24/2024 06:15:00</t>
  </si>
  <si>
    <t>04/24/2024 10:30:00</t>
  </si>
  <si>
    <t>GS15639</t>
  </si>
  <si>
    <t>04/23/2024 11:16:35</t>
  </si>
  <si>
    <t>URIEL FELIPE - 1122627703 -3224074241 - 1900101892 CASTAÑEDA</t>
  </si>
  <si>
    <t>LUK703</t>
  </si>
  <si>
    <t>04/26/2024 09:30:00</t>
  </si>
  <si>
    <t>GS15638</t>
  </si>
  <si>
    <t>04/23/2024 11:11:34</t>
  </si>
  <si>
    <t>GS15637</t>
  </si>
  <si>
    <t>04/23/2024 10:56:58</t>
  </si>
  <si>
    <t>TORITOS NORTE 1 DE GEOPARK,</t>
  </si>
  <si>
    <t>04/24/2024 07:01:00</t>
  </si>
  <si>
    <t>04/27/2024 19:01:00</t>
  </si>
  <si>
    <t>J.24.032656</t>
  </si>
  <si>
    <t>GS15636</t>
  </si>
  <si>
    <t>04/23/2024 10:51:44</t>
  </si>
  <si>
    <t>GS15635</t>
  </si>
  <si>
    <t>04/23/2024 10:45:09</t>
  </si>
  <si>
    <t>MDS</t>
  </si>
  <si>
    <t>CO100011</t>
  </si>
  <si>
    <t>GS15634</t>
  </si>
  <si>
    <t>04/23/2024 10:29:03</t>
  </si>
  <si>
    <t>CO06 SSC MANAGEMENT</t>
  </si>
  <si>
    <t>JOHANA GONZALEZ</t>
  </si>
  <si>
    <t>04/25/2024 14:30:00</t>
  </si>
  <si>
    <t>GS15633</t>
  </si>
  <si>
    <t>04/23/2024 10:19:57</t>
  </si>
  <si>
    <t>LUIS FABEL PUERTO CIPAGAUTA</t>
  </si>
  <si>
    <t>CAMERON TPRS</t>
  </si>
  <si>
    <t xml:space="preserve">PUERTO GAITáN </t>
  </si>
  <si>
    <t xml:space="preserve">CAJICA </t>
  </si>
  <si>
    <t>04/25/2024 07:00:00</t>
  </si>
  <si>
    <t>CO100255</t>
  </si>
  <si>
    <t>GS15632</t>
  </si>
  <si>
    <t>04/23/2024 10:15:13</t>
  </si>
  <si>
    <t>PEDRO JOSE ALFONSO BRAVO</t>
  </si>
  <si>
    <t>LUM028</t>
  </si>
  <si>
    <t>SUSTAINABILITY</t>
  </si>
  <si>
    <t>COL_TRANSP_LASABANA</t>
  </si>
  <si>
    <t>FEDERICO GARCIA</t>
  </si>
  <si>
    <t>CO100549</t>
  </si>
  <si>
    <t>GS15631</t>
  </si>
  <si>
    <t>04/23/2024 08:52:28</t>
  </si>
  <si>
    <t>CASTILLA LA NUEVA</t>
  </si>
  <si>
    <t>RUBIALES</t>
  </si>
  <si>
    <t>04/30/2024 08:51:00</t>
  </si>
  <si>
    <t>J.24.042661</t>
  </si>
  <si>
    <t>GS15630</t>
  </si>
  <si>
    <t>04/23/2024 08:31:35</t>
  </si>
  <si>
    <t>04/25/2024 18:15:00</t>
  </si>
  <si>
    <t>GS15628</t>
  </si>
  <si>
    <t>04/22/2024 20:08:34</t>
  </si>
  <si>
    <t>04/26/2024 20:00:00</t>
  </si>
  <si>
    <t>GS15626</t>
  </si>
  <si>
    <t>04/22/2024 17:34:06</t>
  </si>
  <si>
    <t>AEROPUERTO -YOPAL- POZO PAUTO CP10 O A FLORENA IP17 - TAURAMENA- YOPAL</t>
  </si>
  <si>
    <t>04/24/2024 06:22:00</t>
  </si>
  <si>
    <t>04/24/2024 18:22:00</t>
  </si>
  <si>
    <t>CO100040</t>
  </si>
  <si>
    <t>GS15622</t>
  </si>
  <si>
    <t>04/22/2024 14:23:02</t>
  </si>
  <si>
    <t>GS15621</t>
  </si>
  <si>
    <t>04/22/2024 14:07:48</t>
  </si>
  <si>
    <t>VILLANUEVA - YOPAL</t>
  </si>
  <si>
    <t>GS15616</t>
  </si>
  <si>
    <t>04/22/2024 09:38:10</t>
  </si>
  <si>
    <t>MPS</t>
  </si>
  <si>
    <t>MPC</t>
  </si>
  <si>
    <t>ORLANDO GIRALDO</t>
  </si>
  <si>
    <t>CO100019</t>
  </si>
  <si>
    <t>GS15608</t>
  </si>
  <si>
    <t>04/22/2024 08:28:07</t>
  </si>
  <si>
    <t>NIT512</t>
  </si>
  <si>
    <t>PRDS-CEP</t>
  </si>
  <si>
    <t>CAROLINA VALLADARES</t>
  </si>
  <si>
    <t>04/26/2024 23:00:00</t>
  </si>
  <si>
    <t>CO100078</t>
  </si>
  <si>
    <t>GS15596</t>
  </si>
  <si>
    <t>04/21/2024 16:40:10</t>
  </si>
  <si>
    <t>GS15553</t>
  </si>
  <si>
    <t>04/19/2024 15:49:36</t>
  </si>
  <si>
    <t>ALEJANDRO PARADA</t>
  </si>
  <si>
    <t xml:space="preserve">ZIPAQUIRá </t>
  </si>
  <si>
    <t>04/25/2024 20:00:00</t>
  </si>
  <si>
    <t>GS15552</t>
  </si>
  <si>
    <t>04/19/2024 15:28:40</t>
  </si>
  <si>
    <t>CARLOS ARTURO PAEZ ROMERO</t>
  </si>
  <si>
    <t>LLQ918</t>
  </si>
  <si>
    <t>LLQ913</t>
  </si>
  <si>
    <t>GS15550</t>
  </si>
  <si>
    <t>04/19/2024 15:10:36</t>
  </si>
  <si>
    <t>CHIA</t>
  </si>
  <si>
    <t>04/24/2024 16:00:00</t>
  </si>
  <si>
    <t>04/24/2024 23:00:00</t>
  </si>
  <si>
    <t xml:space="preserve"> CO100281</t>
  </si>
  <si>
    <t>GS15540</t>
  </si>
  <si>
    <t>GS15510-1</t>
  </si>
  <si>
    <t>04/19/2024 11:43:39</t>
  </si>
  <si>
    <t>LJU139 RENTA FIJA</t>
  </si>
  <si>
    <t>TAURAMENA</t>
  </si>
  <si>
    <t>PAZ DE ARIPORO - YOPAL</t>
  </si>
  <si>
    <t>04/25/2024 08:01:00</t>
  </si>
  <si>
    <t>04/27/2024 18:01:00</t>
  </si>
  <si>
    <t>J.24.030883</t>
  </si>
  <si>
    <t>GS15516</t>
  </si>
  <si>
    <t>04/18/2024 14:40:01</t>
  </si>
  <si>
    <t>META</t>
  </si>
  <si>
    <t>GS15515</t>
  </si>
  <si>
    <t>04/18/2024 14:33:49</t>
  </si>
  <si>
    <t>GS15513</t>
  </si>
  <si>
    <t>04/18/2024 13:44:13</t>
  </si>
  <si>
    <t>CAROLINA CHAPARRO</t>
  </si>
  <si>
    <t>04/24/2024 19:00:00</t>
  </si>
  <si>
    <t>GS15510</t>
  </si>
  <si>
    <t>04/18/2024 09:45:41</t>
  </si>
</sst>
</file>

<file path=xl/styles.xml><?xml version="1.0" encoding="utf-8"?>
<styleSheet xmlns="http://schemas.openxmlformats.org/spreadsheetml/2006/main" xml:space="preserve">
  <numFmts count="1">
    <numFmt numFmtId="164" formatCode="_(* #,##0.00_);_(* (#,##0.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V116"/>
  <sheetViews>
    <sheetView tabSelected="1" workbookViewId="0" showGridLines="true" showRowColHeaders="1">
      <selection activeCell="AY116" sqref="AY116"/>
    </sheetView>
  </sheetViews>
  <sheetFormatPr defaultRowHeight="14.4" outlineLevelRow="0" outlineLevelCol="0"/>
  <cols>
    <col min="1" max="1" width="9.283447000000001" bestFit="true" customWidth="true" style="0"/>
    <col min="2" max="2" width="11.711426" bestFit="true" customWidth="true" style="0"/>
    <col min="3" max="3" width="11.711426" bestFit="true" customWidth="true" style="0"/>
    <col min="4" max="4" width="42.418213" bestFit="true" customWidth="true" style="0"/>
    <col min="5" max="5" width="6.998291" bestFit="true" customWidth="true" style="0"/>
    <col min="6" max="6" width="11.711426" bestFit="true" customWidth="true" style="0"/>
    <col min="7" max="7" width="130.825195" bestFit="true" customWidth="true" style="0"/>
    <col min="8" max="8" width="23.422852" bestFit="true" customWidth="true" style="0"/>
    <col min="9" max="9" width="74.267578" bestFit="true" customWidth="true" style="0"/>
    <col min="10" max="10" width="12.854004" bestFit="true" customWidth="true" style="0"/>
    <col min="11" max="11" width="10.568848" bestFit="true" customWidth="true" style="0"/>
    <col min="12" max="12" width="8.140869" bestFit="true" customWidth="true" style="0"/>
    <col min="13" max="13" width="16.424561" bestFit="true" customWidth="true" style="0"/>
    <col min="14" max="14" width="23.422852" bestFit="true" customWidth="true" style="0"/>
    <col min="15" max="15" width="31.706543" bestFit="true" customWidth="true" style="0"/>
    <col min="16" max="16" width="23.422852" bestFit="true" customWidth="true" style="0"/>
    <col min="17" max="17" width="23.422852" bestFit="true" customWidth="true" style="0"/>
    <col min="18" max="18" width="23.422852" bestFit="true" customWidth="true" style="0"/>
    <col min="19" max="19" width="17.567139" bestFit="true" customWidth="true" style="0"/>
    <col min="20" max="20" width="19.995117" bestFit="true" customWidth="true" style="0"/>
    <col min="21" max="21" width="44.703369" bestFit="true" customWidth="true" style="0"/>
    <col min="22" max="22" width="15.281982" bestFit="true" customWidth="true" style="0"/>
    <col min="23" max="23" width="26.993408" bestFit="true" customWidth="true" style="0"/>
    <col min="24" max="24" width="8.140869" bestFit="true" customWidth="true" style="0"/>
    <col min="25" max="25" width="12.854004" bestFit="true" customWidth="true" style="0"/>
    <col min="26" max="26" width="36.419678" bestFit="true" customWidth="true" style="0"/>
    <col min="27" max="27" width="83.693848" bestFit="true" customWidth="true" style="0"/>
    <col min="28" max="28" width="83.693848" bestFit="true" customWidth="true" style="0"/>
    <col min="29" max="29" width="13.996582" bestFit="true" customWidth="true" style="0"/>
    <col min="30" max="30" width="36.419678" bestFit="true" customWidth="true" style="0"/>
    <col min="31" max="31" width="26.993408" bestFit="true" customWidth="true" style="0"/>
    <col min="32" max="32" width="23.422852" bestFit="true" customWidth="true" style="0"/>
    <col min="33" max="33" width="9.283447000000001" bestFit="true" customWidth="true" style="0"/>
    <col min="34" max="34" width="12.854004" bestFit="true" customWidth="true" style="0"/>
    <col min="35" max="35" width="13.996582" bestFit="true" customWidth="true" style="0"/>
    <col min="36" max="36" width="13.996582" bestFit="true" customWidth="true" style="0"/>
    <col min="37" max="37" width="18.709717" bestFit="true" customWidth="true" style="0"/>
    <col min="38" max="38" width="34.134521" bestFit="true" customWidth="true" style="0"/>
    <col min="39" max="39" width="19.995117" bestFit="true" customWidth="true" style="0"/>
    <col min="40" max="40" width="17.567139" bestFit="true" customWidth="true" style="0"/>
    <col min="41" max="41" width="9.283447000000001" bestFit="true" customWidth="true" style="0"/>
    <col min="42" max="42" width="12.854004" bestFit="true" customWidth="true" style="0"/>
    <col min="43" max="43" width="21.137695" bestFit="true" customWidth="true" style="0"/>
    <col min="44" max="44" width="24.708252" bestFit="true" customWidth="true" style="0"/>
    <col min="45" max="45" width="11.711426" bestFit="true" customWidth="true" style="0"/>
    <col min="46" max="46" width="10.568848" bestFit="true" customWidth="true" style="0"/>
    <col min="47" max="47" width="17.567139" bestFit="true" customWidth="true" style="0"/>
    <col min="48" max="48" width="13.996582" bestFit="true" customWidth="true" style="0"/>
    <col min="49" max="49" width="13.996582" bestFit="true" customWidth="true" style="0"/>
    <col min="50" max="50" width="21.137695" bestFit="true" customWidth="true" style="0"/>
    <col min="51" max="51" width="17.567139" bestFit="true" customWidth="true" style="0"/>
    <col min="52" max="52" width="11.711426" bestFit="true" customWidth="true" style="0"/>
    <col min="53" max="53" width="10.568848" bestFit="true" customWidth="true" style="0"/>
    <col min="54" max="54" width="15.281982" bestFit="true" customWidth="true" style="0"/>
    <col min="55" max="55" width="10.568848" bestFit="true" customWidth="true" style="0"/>
    <col min="56" max="56" width="6.998291" bestFit="true" customWidth="true" style="0"/>
    <col min="57" max="57" width="11.711426" bestFit="true" customWidth="true" style="0"/>
    <col min="58" max="58" width="16.424561" bestFit="true" customWidth="true" style="0"/>
    <col min="59" max="59" width="23.422852" bestFit="true" customWidth="true" style="0"/>
    <col min="60" max="60" width="16.424561" bestFit="true" customWidth="true" style="0"/>
    <col min="61" max="61" width="36.419678" bestFit="true" customWidth="true" style="0"/>
    <col min="62" max="62" width="9.283447000000001" bestFit="true" customWidth="true" style="0"/>
    <col min="63" max="63" width="18.709717" bestFit="true" customWidth="true" style="0"/>
    <col min="64" max="64" width="16.424561" bestFit="true" customWidth="true" style="0"/>
    <col min="65" max="65" width="3.427734" bestFit="true" customWidth="true" style="0"/>
    <col min="66" max="66" width="16.424561" bestFit="true" customWidth="true" style="0"/>
    <col min="67" max="67" width="17.567139" bestFit="true" customWidth="true" style="0"/>
    <col min="68" max="68" width="9.283447000000001" bestFit="true" customWidth="true" style="0"/>
    <col min="69" max="69" width="12.854004" bestFit="true" customWidth="true" style="0"/>
    <col min="70" max="70" width="12.854004" bestFit="true" customWidth="true" style="0"/>
    <col min="71" max="71" width="16.424561" bestFit="true" customWidth="true" style="0"/>
    <col min="72" max="72" width="11.711426" bestFit="true" customWidth="true" style="0"/>
    <col min="73" max="73" width="5.855713" bestFit="true" customWidth="true" style="0"/>
    <col min="74" max="74" width="11.711426" bestFit="true" customWidth="true" style="0"/>
    <col min="75" max="75" width="16.424561" bestFit="true" customWidth="true" style="0"/>
    <col min="76" max="76" width="16.424561" bestFit="true" customWidth="true" style="0"/>
    <col min="77" max="77" width="26.993408" bestFit="true" customWidth="true" style="0"/>
    <col min="78" max="78" width="17.567139" bestFit="true" customWidth="true" style="0"/>
    <col min="79" max="79" width="35.2771" bestFit="true" customWidth="true" style="0"/>
    <col min="80" max="80" width="15.281982" bestFit="true" customWidth="true" style="0"/>
    <col min="81" max="81" width="22.280273" bestFit="true" customWidth="true" style="0"/>
    <col min="82" max="82" width="12.854004" bestFit="true" customWidth="true" style="0"/>
    <col min="83" max="83" width="18.709717" bestFit="true" customWidth="true" style="0"/>
    <col min="84" max="84" width="18.709717" bestFit="true" customWidth="true" style="0"/>
    <col min="85" max="85" width="15.281982" bestFit="true" customWidth="true" style="0"/>
    <col min="86" max="86" width="28.135986" bestFit="true" customWidth="true" style="0"/>
    <col min="87" max="87" width="21.137695" bestFit="true" customWidth="true" style="0"/>
    <col min="88" max="88" width="18.709717" bestFit="true" customWidth="true" style="0"/>
    <col min="89" max="89" width="13.996582" bestFit="true" customWidth="true" style="0"/>
    <col min="90" max="90" width="17.567139" bestFit="true" customWidth="true" style="0"/>
    <col min="91" max="91" width="18.709717" bestFit="true" customWidth="true" style="0"/>
    <col min="92" max="92" width="18.709717" bestFit="true" customWidth="true" style="0"/>
    <col min="93" max="93" width="23.422852" bestFit="true" customWidth="true" style="0"/>
    <col min="94" max="94" width="38.847656" bestFit="true" customWidth="true" style="0"/>
    <col min="95" max="95" width="24.708252" bestFit="true" customWidth="true" style="0"/>
    <col min="96" max="96" width="25.85083" bestFit="true" customWidth="true" style="0"/>
    <col min="97" max="97" width="15.281982" bestFit="true" customWidth="true" style="0"/>
    <col min="98" max="98" width="11.711426" bestFit="true" customWidth="true" style="0"/>
    <col min="99" max="99" width="15.281982" bestFit="true" customWidth="true" style="0"/>
    <col min="100" max="100" width="31.706543" bestFit="true" customWidth="true" style="0"/>
    <col min="101" max="101" width="30.563965" bestFit="true" customWidth="true" style="0"/>
    <col min="102" max="102" width="29.421387" bestFit="true" customWidth="true" style="0"/>
    <col min="103" max="103" width="19.995117" bestFit="true" customWidth="true" style="0"/>
    <col min="104" max="104" width="37.705078" bestFit="true" customWidth="true" style="0"/>
    <col min="105" max="105" width="17.567139" bestFit="true" customWidth="true" style="0"/>
    <col min="106" max="106" width="24.708252" bestFit="true" customWidth="true" style="0"/>
    <col min="107" max="107" width="15.281982" bestFit="true" customWidth="true" style="0"/>
    <col min="108" max="108" width="21.137695" bestFit="true" customWidth="true" style="0"/>
    <col min="109" max="109" width="21.137695" bestFit="true" customWidth="true" style="0"/>
    <col min="110" max="110" width="17.567139" bestFit="true" customWidth="true" style="0"/>
    <col min="111" max="111" width="30.563965" bestFit="true" customWidth="true" style="0"/>
    <col min="112" max="112" width="23.422852" bestFit="true" customWidth="true" style="0"/>
    <col min="113" max="113" width="21.137695" bestFit="true" customWidth="true" style="0"/>
    <col min="114" max="114" width="16.424561" bestFit="true" customWidth="true" style="0"/>
    <col min="115" max="115" width="19.995117" bestFit="true" customWidth="true" style="0"/>
    <col min="116" max="116" width="21.137695" bestFit="true" customWidth="true" style="0"/>
    <col min="117" max="117" width="21.137695" bestFit="true" customWidth="true" style="0"/>
    <col min="118" max="118" width="25.85083" bestFit="true" customWidth="true" style="0"/>
    <col min="119" max="119" width="41.132813" bestFit="true" customWidth="true" style="0"/>
    <col min="120" max="120" width="26.993408" bestFit="true" customWidth="true" style="0"/>
    <col min="121" max="121" width="28.135986" bestFit="true" customWidth="true" style="0"/>
    <col min="122" max="122" width="17.567139" bestFit="true" customWidth="true" style="0"/>
    <col min="123" max="123" width="13.996582" bestFit="true" customWidth="true" style="0"/>
    <col min="124" max="124" width="17.567139" bestFit="true" customWidth="true" style="0"/>
    <col min="125" max="125" width="34.134521" bestFit="true" customWidth="true" style="0"/>
    <col min="126" max="126" width="32.991943" bestFit="true" customWidth="true" style="0"/>
    <col min="127" max="127" width="29.421387" bestFit="true" customWidth="true" style="0"/>
    <col min="128" max="128" width="19.995117" bestFit="true" customWidth="true" style="0"/>
    <col min="129" max="129" width="37.705078" bestFit="true" customWidth="true" style="0"/>
    <col min="130" max="130" width="17.567139" bestFit="true" customWidth="true" style="0"/>
    <col min="131" max="131" width="24.708252" bestFit="true" customWidth="true" style="0"/>
    <col min="132" max="132" width="15.281982" bestFit="true" customWidth="true" style="0"/>
    <col min="133" max="133" width="21.137695" bestFit="true" customWidth="true" style="0"/>
    <col min="134" max="134" width="21.137695" bestFit="true" customWidth="true" style="0"/>
    <col min="135" max="135" width="17.567139" bestFit="true" customWidth="true" style="0"/>
    <col min="136" max="136" width="30.563965" bestFit="true" customWidth="true" style="0"/>
    <col min="137" max="137" width="23.422852" bestFit="true" customWidth="true" style="0"/>
    <col min="138" max="138" width="21.137695" bestFit="true" customWidth="true" style="0"/>
    <col min="139" max="139" width="16.424561" bestFit="true" customWidth="true" style="0"/>
    <col min="140" max="140" width="19.995117" bestFit="true" customWidth="true" style="0"/>
    <col min="141" max="141" width="21.137695" bestFit="true" customWidth="true" style="0"/>
    <col min="142" max="142" width="21.137695" bestFit="true" customWidth="true" style="0"/>
    <col min="143" max="143" width="25.85083" bestFit="true" customWidth="true" style="0"/>
    <col min="144" max="144" width="41.132813" bestFit="true" customWidth="true" style="0"/>
    <col min="145" max="145" width="26.993408" bestFit="true" customWidth="true" style="0"/>
    <col min="146" max="146" width="28.135986" bestFit="true" customWidth="true" style="0"/>
    <col min="147" max="147" width="17.567139" bestFit="true" customWidth="true" style="0"/>
    <col min="148" max="148" width="13.996582" bestFit="true" customWidth="true" style="0"/>
    <col min="149" max="149" width="17.567139" bestFit="true" customWidth="true" style="0"/>
    <col min="150" max="150" width="34.134521" bestFit="true" customWidth="true" style="0"/>
    <col min="151" max="151" width="32.991943" bestFit="true" customWidth="true" style="0"/>
    <col min="152" max="152" width="16.424561" bestFit="true" customWidth="true" style="0"/>
    <col min="153" max="153" width="21.137695" bestFit="true" customWidth="true" style="0"/>
    <col min="154" max="154" width="21.137695" bestFit="true" customWidth="true" style="0"/>
    <col min="155" max="155" width="13.996582" bestFit="true" customWidth="true" style="0"/>
    <col min="156" max="156" width="21.137695" bestFit="true" customWidth="true" style="0"/>
    <col min="157" max="157" width="22.280273" bestFit="true" customWidth="true" style="0"/>
    <col min="158" max="158" width="13.996582" bestFit="true" customWidth="true" style="0"/>
    <col min="159" max="159" width="21.137695" bestFit="true" customWidth="true" style="0"/>
    <col min="160" max="160" width="16.424561" bestFit="true" customWidth="true" style="0"/>
    <col min="161" max="161" width="18.709717" bestFit="true" customWidth="true" style="0"/>
    <col min="162" max="162" width="23.422852" bestFit="true" customWidth="true" style="0"/>
    <col min="163" max="163" width="23.422852" bestFit="true" customWidth="true" style="0"/>
    <col min="164" max="164" width="16.424561" bestFit="true" customWidth="true" style="0"/>
    <col min="165" max="165" width="23.422852" bestFit="true" customWidth="true" style="0"/>
    <col min="166" max="166" width="24.708252" bestFit="true" customWidth="true" style="0"/>
    <col min="167" max="167" width="16.424561" bestFit="true" customWidth="true" style="0"/>
    <col min="168" max="168" width="23.422852" bestFit="true" customWidth="true" style="0"/>
    <col min="169" max="169" width="18.709717" bestFit="true" customWidth="true" style="0"/>
    <col min="170" max="170" width="18.709717" bestFit="true" customWidth="true" style="0"/>
    <col min="171" max="171" width="23.422852" bestFit="true" customWidth="true" style="0"/>
    <col min="172" max="172" width="23.422852" bestFit="true" customWidth="true" style="0"/>
    <col min="173" max="173" width="16.424561" bestFit="true" customWidth="true" style="0"/>
    <col min="174" max="174" width="23.422852" bestFit="true" customWidth="true" style="0"/>
    <col min="175" max="175" width="24.708252" bestFit="true" customWidth="true" style="0"/>
    <col min="176" max="176" width="16.424561" bestFit="true" customWidth="true" style="0"/>
    <col min="177" max="177" width="23.422852" bestFit="true" customWidth="true" style="0"/>
    <col min="178" max="178" width="18.709717" bestFit="true" customWidth="true" style="0"/>
  </cols>
  <sheetData>
    <row r="1" spans="1:1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10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7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</row>
    <row r="2" spans="1:178">
      <c r="A2" t="s">
        <v>176</v>
      </c>
      <c r="B2"/>
      <c r="C2" t="s">
        <v>176</v>
      </c>
      <c r="D2" t="s">
        <v>177</v>
      </c>
      <c r="E2" t="s">
        <v>178</v>
      </c>
      <c r="G2" t="s">
        <v>179</v>
      </c>
      <c r="H2" t="s">
        <v>180</v>
      </c>
      <c r="I2" t="s">
        <v>181</v>
      </c>
      <c r="J2" t="s">
        <v>176</v>
      </c>
      <c r="K2" t="s">
        <v>176</v>
      </c>
      <c r="L2" t="s">
        <v>182</v>
      </c>
      <c r="M2" t="s">
        <v>183</v>
      </c>
      <c r="N2" t="s">
        <v>183</v>
      </c>
      <c r="O2" t="s">
        <v>184</v>
      </c>
      <c r="P2" t="s">
        <v>185</v>
      </c>
      <c r="Q2" t="s">
        <v>186</v>
      </c>
      <c r="R2" t="s">
        <v>187</v>
      </c>
      <c r="S2" t="s">
        <v>188</v>
      </c>
      <c r="T2" t="s">
        <v>189</v>
      </c>
      <c r="U2" t="s">
        <v>190</v>
      </c>
      <c r="V2" t="s">
        <v>191</v>
      </c>
      <c r="W2" t="s">
        <v>192</v>
      </c>
      <c r="Y2">
        <v>1900095887</v>
      </c>
      <c r="Z2" t="s">
        <v>193</v>
      </c>
      <c r="AA2" t="s">
        <v>194</v>
      </c>
      <c r="AB2" t="s">
        <v>195</v>
      </c>
      <c r="AD2" t="s">
        <v>180</v>
      </c>
      <c r="AE2" t="s">
        <v>196</v>
      </c>
      <c r="AF2" t="s">
        <v>197</v>
      </c>
      <c r="AI2">
        <v>620208</v>
      </c>
      <c r="AJ2">
        <v>0</v>
      </c>
      <c r="AN2">
        <v>7</v>
      </c>
      <c r="AU2" s="2" t="str">
        <f>IF(ISNUMBER(FIND("Call Out",D2)),SUM(AG2:AH2)+SUM(AJ2:AM2)+SUM(AO2:AT2),IF(ISNUMBER(FIND("Renta Solicitada",D2)),IF(AND(AV2&lt;&gt;"",AV2&gt;0),IF(AND(AW2&lt;&gt;"",AW2&gt;0),AW2*(AV2/(SUMPRODUCT(--(L2:L116=L2),AV2:AV116))),""),""),""))</f>
        <v>0</v>
      </c>
      <c r="AV2" s="2" t="str">
        <f>IF(ISNUMBER(FIND("Call Out",D2)),"",IF(ISNUMBER(FIND("Renta Solicitada",D2)),SUM(AG2:AH2)+SUM(AJ2:AM2)+SUM(AO2:AT2),""))</f>
        <v>0</v>
      </c>
      <c r="AY2" s="2" t="str">
        <f>PRODUCT(AU2,AX2)</f>
        <v>0</v>
      </c>
      <c r="BI2" t="s">
        <v>198</v>
      </c>
    </row>
    <row r="3" spans="1:178">
      <c r="A3" t="s">
        <v>199</v>
      </c>
      <c r="B3"/>
      <c r="C3" t="s">
        <v>199</v>
      </c>
      <c r="D3" t="s">
        <v>177</v>
      </c>
      <c r="E3" t="s">
        <v>178</v>
      </c>
      <c r="G3" t="s">
        <v>179</v>
      </c>
      <c r="H3" t="s">
        <v>200</v>
      </c>
      <c r="I3" t="s">
        <v>201</v>
      </c>
      <c r="J3" t="s">
        <v>199</v>
      </c>
      <c r="K3" t="s">
        <v>199</v>
      </c>
      <c r="L3" t="s">
        <v>182</v>
      </c>
      <c r="M3" t="s">
        <v>202</v>
      </c>
      <c r="N3" t="s">
        <v>203</v>
      </c>
      <c r="O3" t="s">
        <v>184</v>
      </c>
      <c r="P3" t="s">
        <v>185</v>
      </c>
      <c r="Q3" t="s">
        <v>186</v>
      </c>
      <c r="R3" t="s">
        <v>187</v>
      </c>
      <c r="S3" t="s">
        <v>188</v>
      </c>
      <c r="T3" t="s">
        <v>189</v>
      </c>
      <c r="U3" t="s">
        <v>204</v>
      </c>
      <c r="V3" t="s">
        <v>191</v>
      </c>
      <c r="W3" t="s">
        <v>192</v>
      </c>
      <c r="Y3">
        <v>1900081060</v>
      </c>
      <c r="Z3" t="s">
        <v>193</v>
      </c>
      <c r="AA3" t="s">
        <v>205</v>
      </c>
      <c r="AB3" t="s">
        <v>206</v>
      </c>
      <c r="AD3" t="s">
        <v>200</v>
      </c>
      <c r="AE3" t="s">
        <v>207</v>
      </c>
      <c r="AF3" t="s">
        <v>208</v>
      </c>
      <c r="AI3">
        <v>530000</v>
      </c>
      <c r="AJ3">
        <v>530000</v>
      </c>
      <c r="AN3">
        <v>1</v>
      </c>
      <c r="AU3" s="2" t="str">
        <f>IF(ISNUMBER(FIND("Call Out",D3)),SUM(AG3:AH3)+SUM(AJ3:AM3)+SUM(AO3:AT3),IF(ISNUMBER(FIND("Renta Solicitada",D3)),IF(AND(AV3&lt;&gt;"",AV3&gt;0),IF(AND(AW3&lt;&gt;"",AW3&gt;0),AW3*(AV3/(SUMPRODUCT(--(L2:L116=L3),AV2:AV116))),""),""),""))</f>
        <v>0</v>
      </c>
      <c r="AV3" s="2" t="str">
        <f>IF(ISNUMBER(FIND("Call Out",D3)),"",IF(ISNUMBER(FIND("Renta Solicitada",D3)),SUM(AG3:AH3)+SUM(AJ3:AM3)+SUM(AO3:AT3),""))</f>
        <v>0</v>
      </c>
      <c r="AY3" s="2" t="str">
        <f>PRODUCT(AU3,AX3)</f>
        <v>0</v>
      </c>
      <c r="BI3" t="s">
        <v>198</v>
      </c>
    </row>
    <row r="4" spans="1:178">
      <c r="A4" t="s">
        <v>209</v>
      </c>
      <c r="B4"/>
      <c r="C4" t="s">
        <v>209</v>
      </c>
      <c r="D4" t="s">
        <v>210</v>
      </c>
      <c r="E4" t="s">
        <v>178</v>
      </c>
      <c r="G4" t="s">
        <v>179</v>
      </c>
      <c r="H4" t="s">
        <v>211</v>
      </c>
      <c r="I4" t="s">
        <v>212</v>
      </c>
      <c r="J4" t="s">
        <v>209</v>
      </c>
      <c r="K4" t="s">
        <v>209</v>
      </c>
      <c r="L4" t="s">
        <v>182</v>
      </c>
      <c r="M4" t="s">
        <v>213</v>
      </c>
      <c r="N4" t="s">
        <v>214</v>
      </c>
      <c r="O4" t="s">
        <v>184</v>
      </c>
      <c r="P4" t="s">
        <v>215</v>
      </c>
      <c r="Q4" t="s">
        <v>216</v>
      </c>
      <c r="R4" t="s">
        <v>217</v>
      </c>
      <c r="S4" t="s">
        <v>218</v>
      </c>
      <c r="T4" t="s">
        <v>189</v>
      </c>
      <c r="U4" t="s">
        <v>219</v>
      </c>
      <c r="V4" t="s">
        <v>191</v>
      </c>
      <c r="W4" t="s">
        <v>192</v>
      </c>
      <c r="Y4">
        <v>1900080164</v>
      </c>
      <c r="Z4" t="s">
        <v>220</v>
      </c>
      <c r="AA4" t="s">
        <v>221</v>
      </c>
      <c r="AB4" t="s">
        <v>222</v>
      </c>
      <c r="AD4" t="s">
        <v>211</v>
      </c>
      <c r="AE4" t="s">
        <v>223</v>
      </c>
      <c r="AF4" t="s">
        <v>224</v>
      </c>
      <c r="AU4" s="2" t="str">
        <f>IF(ISNUMBER(FIND("Call Out",D4)),SUM(AG4:AH4)+SUM(AJ4:AM4)+SUM(AO4:AT4),IF(ISNUMBER(FIND("Renta Solicitada",D4)),IF(AND(AV4&lt;&gt;"",AV4&gt;0),IF(AND(AW4&lt;&gt;"",AW4&gt;0),AW4*(AV4/(SUMPRODUCT(--(L2:L116=L4),AV2:AV116))),""),""),""))</f>
        <v>0</v>
      </c>
      <c r="AV4" s="2" t="str">
        <f>IF(ISNUMBER(FIND("Call Out",D4)),"",IF(ISNUMBER(FIND("Renta Solicitada",D4)),SUM(AG4:AH4)+SUM(AJ4:AM4)+SUM(AO4:AT4),""))</f>
        <v>0</v>
      </c>
      <c r="AY4" s="2" t="str">
        <f>PRODUCT(AU4,AX4)</f>
        <v>0</v>
      </c>
      <c r="BI4" t="s">
        <v>225</v>
      </c>
    </row>
    <row r="5" spans="1:178">
      <c r="A5" t="s">
        <v>226</v>
      </c>
      <c r="B5"/>
      <c r="C5" t="s">
        <v>226</v>
      </c>
      <c r="D5" t="s">
        <v>177</v>
      </c>
      <c r="E5" t="s">
        <v>178</v>
      </c>
      <c r="G5" t="s">
        <v>179</v>
      </c>
      <c r="H5" t="s">
        <v>227</v>
      </c>
      <c r="I5" t="s">
        <v>201</v>
      </c>
      <c r="J5" t="s">
        <v>226</v>
      </c>
      <c r="K5" t="s">
        <v>226</v>
      </c>
      <c r="L5" t="s">
        <v>182</v>
      </c>
      <c r="M5" t="s">
        <v>228</v>
      </c>
      <c r="N5" t="s">
        <v>229</v>
      </c>
      <c r="O5" t="s">
        <v>184</v>
      </c>
      <c r="P5" t="s">
        <v>185</v>
      </c>
      <c r="Q5" t="s">
        <v>186</v>
      </c>
      <c r="R5" t="s">
        <v>187</v>
      </c>
      <c r="S5" t="s">
        <v>188</v>
      </c>
      <c r="T5" t="s">
        <v>189</v>
      </c>
      <c r="U5" t="s">
        <v>204</v>
      </c>
      <c r="V5" t="s">
        <v>191</v>
      </c>
      <c r="W5" t="s">
        <v>192</v>
      </c>
      <c r="Y5">
        <v>1900091074</v>
      </c>
      <c r="Z5" t="s">
        <v>193</v>
      </c>
      <c r="AA5" t="s">
        <v>230</v>
      </c>
      <c r="AB5" t="s">
        <v>206</v>
      </c>
      <c r="AD5" t="s">
        <v>227</v>
      </c>
      <c r="AE5" t="s">
        <v>196</v>
      </c>
      <c r="AF5" t="s">
        <v>231</v>
      </c>
      <c r="AI5">
        <v>568700</v>
      </c>
      <c r="AJ5">
        <v>568700</v>
      </c>
      <c r="AN5">
        <v>1</v>
      </c>
      <c r="AU5" s="2" t="str">
        <f>IF(ISNUMBER(FIND("Call Out",D5)),SUM(AG5:AH5)+SUM(AJ5:AM5)+SUM(AO5:AT5),IF(ISNUMBER(FIND("Renta Solicitada",D5)),IF(AND(AV5&lt;&gt;"",AV5&gt;0),IF(AND(AW5&lt;&gt;"",AW5&gt;0),AW5*(AV5/(SUMPRODUCT(--(L2:L116=L5),AV2:AV116))),""),""),""))</f>
        <v>0</v>
      </c>
      <c r="AV5" s="2" t="str">
        <f>IF(ISNUMBER(FIND("Call Out",D5)),"",IF(ISNUMBER(FIND("Renta Solicitada",D5)),SUM(AG5:AH5)+SUM(AJ5:AM5)+SUM(AO5:AT5),""))</f>
        <v>0</v>
      </c>
      <c r="AY5" s="2" t="str">
        <f>PRODUCT(AU5,AX5)</f>
        <v>0</v>
      </c>
      <c r="BI5" t="s">
        <v>198</v>
      </c>
    </row>
    <row r="6" spans="1:178">
      <c r="A6" t="s">
        <v>232</v>
      </c>
      <c r="B6"/>
      <c r="C6" t="s">
        <v>232</v>
      </c>
      <c r="D6" t="s">
        <v>177</v>
      </c>
      <c r="E6" t="s">
        <v>178</v>
      </c>
      <c r="G6" t="s">
        <v>179</v>
      </c>
      <c r="H6" t="s">
        <v>233</v>
      </c>
      <c r="I6" t="s">
        <v>234</v>
      </c>
      <c r="J6" t="s">
        <v>232</v>
      </c>
      <c r="K6" t="s">
        <v>232</v>
      </c>
      <c r="L6" t="s">
        <v>182</v>
      </c>
      <c r="M6" t="s">
        <v>235</v>
      </c>
      <c r="N6" t="s">
        <v>235</v>
      </c>
      <c r="O6" t="s">
        <v>184</v>
      </c>
      <c r="P6" t="s">
        <v>236</v>
      </c>
      <c r="Q6" t="s">
        <v>237</v>
      </c>
      <c r="R6" t="s">
        <v>238</v>
      </c>
      <c r="S6" t="s">
        <v>188</v>
      </c>
      <c r="T6" t="s">
        <v>189</v>
      </c>
      <c r="U6" t="s">
        <v>239</v>
      </c>
      <c r="V6" t="s">
        <v>191</v>
      </c>
      <c r="W6" t="s">
        <v>192</v>
      </c>
      <c r="Y6">
        <v>1900085022</v>
      </c>
      <c r="Z6" t="s">
        <v>240</v>
      </c>
      <c r="AA6" t="s">
        <v>222</v>
      </c>
      <c r="AB6" t="s">
        <v>241</v>
      </c>
      <c r="AD6" t="s">
        <v>233</v>
      </c>
      <c r="AE6" t="s">
        <v>242</v>
      </c>
      <c r="AF6" t="s">
        <v>243</v>
      </c>
      <c r="AI6">
        <v>690000</v>
      </c>
      <c r="AJ6">
        <v>0</v>
      </c>
      <c r="AN6">
        <v>1</v>
      </c>
      <c r="AU6" s="2" t="str">
        <f>IF(ISNUMBER(FIND("Call Out",D6)),SUM(AG6:AH6)+SUM(AJ6:AM6)+SUM(AO6:AT6),IF(ISNUMBER(FIND("Renta Solicitada",D6)),IF(AND(AV6&lt;&gt;"",AV6&gt;0),IF(AND(AW6&lt;&gt;"",AW6&gt;0),AW6*(AV6/(SUMPRODUCT(--(L2:L116=L6),AV2:AV116))),""),""),""))</f>
        <v>0</v>
      </c>
      <c r="AV6" s="2" t="str">
        <f>IF(ISNUMBER(FIND("Call Out",D6)),"",IF(ISNUMBER(FIND("Renta Solicitada",D6)),SUM(AG6:AH6)+SUM(AJ6:AM6)+SUM(AO6:AT6),""))</f>
        <v>0</v>
      </c>
      <c r="AY6" s="2" t="str">
        <f>PRODUCT(AU6,AX6)</f>
        <v>0</v>
      </c>
      <c r="BI6" t="s">
        <v>244</v>
      </c>
    </row>
    <row r="7" spans="1:178">
      <c r="A7" t="s">
        <v>245</v>
      </c>
      <c r="B7"/>
      <c r="C7" t="s">
        <v>245</v>
      </c>
      <c r="D7" t="s">
        <v>210</v>
      </c>
      <c r="E7" t="s">
        <v>178</v>
      </c>
      <c r="G7" t="s">
        <v>179</v>
      </c>
      <c r="H7" t="s">
        <v>246</v>
      </c>
      <c r="I7" t="s">
        <v>212</v>
      </c>
      <c r="J7" t="s">
        <v>245</v>
      </c>
      <c r="K7" t="s">
        <v>245</v>
      </c>
      <c r="L7" t="s">
        <v>182</v>
      </c>
      <c r="M7" t="s">
        <v>247</v>
      </c>
      <c r="N7" t="s">
        <v>248</v>
      </c>
      <c r="O7" t="s">
        <v>184</v>
      </c>
      <c r="P7" t="s">
        <v>185</v>
      </c>
      <c r="Q7" t="s">
        <v>186</v>
      </c>
      <c r="R7" t="s">
        <v>187</v>
      </c>
      <c r="S7" t="s">
        <v>218</v>
      </c>
      <c r="T7" t="s">
        <v>189</v>
      </c>
      <c r="U7" t="s">
        <v>219</v>
      </c>
      <c r="V7" t="s">
        <v>191</v>
      </c>
      <c r="W7" t="s">
        <v>192</v>
      </c>
      <c r="Y7">
        <v>1900091583</v>
      </c>
      <c r="Z7" t="s">
        <v>193</v>
      </c>
      <c r="AA7" t="s">
        <v>249</v>
      </c>
      <c r="AB7" t="s">
        <v>249</v>
      </c>
      <c r="AD7" t="s">
        <v>246</v>
      </c>
      <c r="AE7" t="s">
        <v>196</v>
      </c>
      <c r="AF7" t="s">
        <v>250</v>
      </c>
      <c r="AU7" s="2" t="str">
        <f>IF(ISNUMBER(FIND("Call Out",D7)),SUM(AG7:AH7)+SUM(AJ7:AM7)+SUM(AO7:AT7),IF(ISNUMBER(FIND("Renta Solicitada",D7)),IF(AND(AV7&lt;&gt;"",AV7&gt;0),IF(AND(AW7&lt;&gt;"",AW7&gt;0),AW7*(AV7/(SUMPRODUCT(--(L2:L116=L7),AV2:AV116))),""),""),""))</f>
        <v>0</v>
      </c>
      <c r="AV7" s="2" t="str">
        <f>IF(ISNUMBER(FIND("Call Out",D7)),"",IF(ISNUMBER(FIND("Renta Solicitada",D7)),SUM(AG7:AH7)+SUM(AJ7:AM7)+SUM(AO7:AT7),""))</f>
        <v>0</v>
      </c>
      <c r="AY7" s="2" t="str">
        <f>PRODUCT(AU7,AX7)</f>
        <v>0</v>
      </c>
      <c r="BI7" t="s">
        <v>198</v>
      </c>
    </row>
    <row r="8" spans="1:178">
      <c r="A8" t="s">
        <v>251</v>
      </c>
      <c r="B8"/>
      <c r="C8" t="s">
        <v>251</v>
      </c>
      <c r="D8" t="s">
        <v>252</v>
      </c>
      <c r="E8" t="s">
        <v>253</v>
      </c>
      <c r="G8" t="s">
        <v>179</v>
      </c>
      <c r="H8" t="s">
        <v>254</v>
      </c>
      <c r="I8" t="s">
        <v>255</v>
      </c>
      <c r="J8" t="s">
        <v>251</v>
      </c>
      <c r="K8" t="s">
        <v>251</v>
      </c>
      <c r="O8" t="s">
        <v>184</v>
      </c>
      <c r="P8" t="s">
        <v>256</v>
      </c>
      <c r="Q8" t="s">
        <v>257</v>
      </c>
      <c r="R8" t="s">
        <v>258</v>
      </c>
      <c r="V8" t="s">
        <v>191</v>
      </c>
      <c r="Z8" t="s">
        <v>255</v>
      </c>
      <c r="AA8" t="s">
        <v>259</v>
      </c>
      <c r="AB8" t="s">
        <v>259</v>
      </c>
      <c r="AD8" t="s">
        <v>254</v>
      </c>
      <c r="AE8" t="s">
        <v>260</v>
      </c>
      <c r="AF8" t="s">
        <v>261</v>
      </c>
      <c r="AU8" s="2" t="str">
        <f>IF(ISNUMBER(FIND("Call Out",D8)),SUM(AG8:AH8)+SUM(AJ8:AM8)+SUM(AO8:AT8),IF(ISNUMBER(FIND("Renta Solicitada",D8)),IF(AND(AV8&lt;&gt;"",AV8&gt;0),IF(AND(AW8&lt;&gt;"",AW8&gt;0),AW8*(AV8/(SUMPRODUCT(--(L2:L116=L8),AV2:AV116))),""),""),""))</f>
        <v>0</v>
      </c>
      <c r="AV8" s="2" t="str">
        <f>IF(ISNUMBER(FIND("Call Out",D8)),"",IF(ISNUMBER(FIND("Renta Solicitada",D8)),SUM(AG8:AH8)+SUM(AJ8:AM8)+SUM(AO8:AT8),""))</f>
        <v>0</v>
      </c>
      <c r="AY8" s="2" t="str">
        <f>PRODUCT(AU8,AX8)</f>
        <v>0</v>
      </c>
      <c r="BI8" t="s">
        <v>262</v>
      </c>
    </row>
    <row r="9" spans="1:178">
      <c r="A9" t="s">
        <v>263</v>
      </c>
      <c r="B9"/>
      <c r="C9" t="s">
        <v>263</v>
      </c>
      <c r="D9" t="s">
        <v>177</v>
      </c>
      <c r="E9" t="s">
        <v>178</v>
      </c>
      <c r="G9" t="s">
        <v>179</v>
      </c>
      <c r="H9" t="s">
        <v>264</v>
      </c>
      <c r="I9" t="s">
        <v>234</v>
      </c>
      <c r="J9" t="s">
        <v>263</v>
      </c>
      <c r="K9" t="s">
        <v>263</v>
      </c>
      <c r="L9" t="s">
        <v>182</v>
      </c>
      <c r="M9" t="s">
        <v>265</v>
      </c>
      <c r="N9" t="s">
        <v>265</v>
      </c>
      <c r="O9" t="s">
        <v>184</v>
      </c>
      <c r="P9" t="s">
        <v>266</v>
      </c>
      <c r="Q9" t="s">
        <v>267</v>
      </c>
      <c r="R9" t="s">
        <v>258</v>
      </c>
      <c r="S9" t="s">
        <v>188</v>
      </c>
      <c r="T9" t="s">
        <v>189</v>
      </c>
      <c r="U9" t="s">
        <v>239</v>
      </c>
      <c r="V9" t="s">
        <v>191</v>
      </c>
      <c r="W9" t="s">
        <v>192</v>
      </c>
      <c r="Y9">
        <v>1900095913</v>
      </c>
      <c r="Z9" t="s">
        <v>268</v>
      </c>
      <c r="AA9" t="s">
        <v>194</v>
      </c>
      <c r="AB9" t="s">
        <v>269</v>
      </c>
      <c r="AD9" t="s">
        <v>264</v>
      </c>
      <c r="AE9" t="s">
        <v>207</v>
      </c>
      <c r="AF9" t="s">
        <v>208</v>
      </c>
      <c r="AI9">
        <v>520000</v>
      </c>
      <c r="AJ9">
        <v>0</v>
      </c>
      <c r="AN9">
        <v>1</v>
      </c>
      <c r="AU9" s="2" t="str">
        <f>IF(ISNUMBER(FIND("Call Out",D9)),SUM(AG9:AH9)+SUM(AJ9:AM9)+SUM(AO9:AT9),IF(ISNUMBER(FIND("Renta Solicitada",D9)),IF(AND(AV9&lt;&gt;"",AV9&gt;0),IF(AND(AW9&lt;&gt;"",AW9&gt;0),AW9*(AV9/(SUMPRODUCT(--(L2:L116=L9),AV2:AV116))),""),""),""))</f>
        <v>0</v>
      </c>
      <c r="AV9" s="2" t="str">
        <f>IF(ISNUMBER(FIND("Call Out",D9)),"",IF(ISNUMBER(FIND("Renta Solicitada",D9)),SUM(AG9:AH9)+SUM(AJ9:AM9)+SUM(AO9:AT9),""))</f>
        <v>0</v>
      </c>
      <c r="AY9" s="2" t="str">
        <f>PRODUCT(AU9,AX9)</f>
        <v>0</v>
      </c>
      <c r="BI9" t="s">
        <v>270</v>
      </c>
    </row>
    <row r="10" spans="1:178">
      <c r="A10" t="s">
        <v>271</v>
      </c>
      <c r="B10"/>
      <c r="C10" t="s">
        <v>271</v>
      </c>
      <c r="D10" t="s">
        <v>210</v>
      </c>
      <c r="E10" t="s">
        <v>178</v>
      </c>
      <c r="G10" t="s">
        <v>272</v>
      </c>
      <c r="H10" t="s">
        <v>273</v>
      </c>
      <c r="I10" t="s">
        <v>212</v>
      </c>
      <c r="J10" t="s">
        <v>271</v>
      </c>
      <c r="K10" t="s">
        <v>271</v>
      </c>
      <c r="L10" t="s">
        <v>182</v>
      </c>
      <c r="M10" t="s">
        <v>274</v>
      </c>
      <c r="N10" t="s">
        <v>275</v>
      </c>
      <c r="O10" t="s">
        <v>184</v>
      </c>
      <c r="P10" t="s">
        <v>276</v>
      </c>
      <c r="Q10" t="s">
        <v>277</v>
      </c>
      <c r="R10" t="s">
        <v>258</v>
      </c>
      <c r="S10" t="s">
        <v>218</v>
      </c>
      <c r="T10" t="s">
        <v>189</v>
      </c>
      <c r="U10" t="s">
        <v>219</v>
      </c>
      <c r="V10" t="s">
        <v>191</v>
      </c>
      <c r="W10" t="s">
        <v>192</v>
      </c>
      <c r="Y10">
        <v>1900038490</v>
      </c>
      <c r="Z10" t="s">
        <v>278</v>
      </c>
      <c r="AA10" t="s">
        <v>279</v>
      </c>
      <c r="AB10" t="s">
        <v>280</v>
      </c>
      <c r="AD10" t="s">
        <v>273</v>
      </c>
      <c r="AE10" t="s">
        <v>281</v>
      </c>
      <c r="AF10" t="s">
        <v>282</v>
      </c>
      <c r="AU10" s="2" t="str">
        <f>IF(ISNUMBER(FIND("Call Out",D10)),SUM(AG10:AH10)+SUM(AJ10:AM10)+SUM(AO10:AT10),IF(ISNUMBER(FIND("Renta Solicitada",D10)),IF(AND(AV10&lt;&gt;"",AV10&gt;0),IF(AND(AW10&lt;&gt;"",AW10&gt;0),AW10*(AV10/(SUMPRODUCT(--(L2:L116=L10),AV2:AV116))),""),""),""))</f>
        <v>0</v>
      </c>
      <c r="AV10" s="2" t="str">
        <f>IF(ISNUMBER(FIND("Call Out",D10)),"",IF(ISNUMBER(FIND("Renta Solicitada",D10)),SUM(AG10:AH10)+SUM(AJ10:AM10)+SUM(AO10:AT10),""))</f>
        <v>0</v>
      </c>
      <c r="AY10" s="2" t="str">
        <f>PRODUCT(AU10,AX10)</f>
        <v>0</v>
      </c>
      <c r="BI10" t="s">
        <v>283</v>
      </c>
    </row>
    <row r="11" spans="1:178">
      <c r="A11" t="s">
        <v>284</v>
      </c>
      <c r="B11"/>
      <c r="C11" t="s">
        <v>284</v>
      </c>
      <c r="D11" t="s">
        <v>177</v>
      </c>
      <c r="E11" t="s">
        <v>253</v>
      </c>
      <c r="G11" t="s">
        <v>179</v>
      </c>
      <c r="H11" t="s">
        <v>285</v>
      </c>
      <c r="I11" t="s">
        <v>286</v>
      </c>
      <c r="J11" t="s">
        <v>284</v>
      </c>
      <c r="K11" t="s">
        <v>284</v>
      </c>
      <c r="L11" t="s">
        <v>182</v>
      </c>
      <c r="M11" t="s">
        <v>287</v>
      </c>
      <c r="N11" t="s">
        <v>287</v>
      </c>
      <c r="O11" t="s">
        <v>184</v>
      </c>
      <c r="P11" t="s">
        <v>276</v>
      </c>
      <c r="Q11" t="s">
        <v>277</v>
      </c>
      <c r="R11" t="s">
        <v>258</v>
      </c>
      <c r="S11" t="s">
        <v>188</v>
      </c>
      <c r="T11" t="s">
        <v>189</v>
      </c>
      <c r="U11" t="s">
        <v>288</v>
      </c>
      <c r="V11" t="s">
        <v>191</v>
      </c>
      <c r="W11" t="s">
        <v>192</v>
      </c>
      <c r="Y11">
        <v>1900103812</v>
      </c>
      <c r="Z11" t="s">
        <v>278</v>
      </c>
      <c r="AA11" t="s">
        <v>289</v>
      </c>
      <c r="AB11" t="s">
        <v>290</v>
      </c>
      <c r="AD11" t="s">
        <v>285</v>
      </c>
      <c r="AE11" t="s">
        <v>291</v>
      </c>
      <c r="AF11" t="s">
        <v>292</v>
      </c>
      <c r="AI11">
        <v>808800</v>
      </c>
      <c r="AJ11">
        <v>808800</v>
      </c>
      <c r="AN11">
        <v>8</v>
      </c>
      <c r="AU11" s="2" t="str">
        <f>IF(ISNUMBER(FIND("Call Out",D11)),SUM(AG11:AH11)+SUM(AJ11:AM11)+SUM(AO11:AT11),IF(ISNUMBER(FIND("Renta Solicitada",D11)),IF(AND(AV11&lt;&gt;"",AV11&gt;0),IF(AND(AW11&lt;&gt;"",AW11&gt;0),AW11*(AV11/(SUMPRODUCT(--(L2:L116=L11),AV2:AV116))),""),""),""))</f>
        <v>0</v>
      </c>
      <c r="AV11" s="2" t="str">
        <f>IF(ISNUMBER(FIND("Call Out",D11)),"",IF(ISNUMBER(FIND("Renta Solicitada",D11)),SUM(AG11:AH11)+SUM(AJ11:AM11)+SUM(AO11:AT11),""))</f>
        <v>0</v>
      </c>
      <c r="AY11" s="2" t="str">
        <f>PRODUCT(AU11,AX11)</f>
        <v>0</v>
      </c>
      <c r="BI11" t="s">
        <v>293</v>
      </c>
    </row>
    <row r="12" spans="1:178">
      <c r="A12" t="s">
        <v>294</v>
      </c>
      <c r="B12"/>
      <c r="C12" t="s">
        <v>294</v>
      </c>
      <c r="D12" t="s">
        <v>210</v>
      </c>
      <c r="E12" t="s">
        <v>178</v>
      </c>
      <c r="G12" t="s">
        <v>179</v>
      </c>
      <c r="H12" t="s">
        <v>295</v>
      </c>
      <c r="I12" t="s">
        <v>296</v>
      </c>
      <c r="J12" t="s">
        <v>294</v>
      </c>
      <c r="K12" t="s">
        <v>294</v>
      </c>
      <c r="L12" t="s">
        <v>297</v>
      </c>
      <c r="M12" t="s">
        <v>298</v>
      </c>
      <c r="N12" t="s">
        <v>298</v>
      </c>
      <c r="O12" t="s">
        <v>184</v>
      </c>
      <c r="P12" t="s">
        <v>266</v>
      </c>
      <c r="Q12" t="s">
        <v>267</v>
      </c>
      <c r="R12" t="s">
        <v>258</v>
      </c>
      <c r="S12" t="s">
        <v>218</v>
      </c>
      <c r="T12" t="s">
        <v>189</v>
      </c>
      <c r="U12" t="s">
        <v>299</v>
      </c>
      <c r="V12" t="s">
        <v>191</v>
      </c>
      <c r="W12" t="s">
        <v>192</v>
      </c>
      <c r="Y12">
        <v>1900099449</v>
      </c>
      <c r="Z12" t="s">
        <v>300</v>
      </c>
      <c r="AA12" t="s">
        <v>301</v>
      </c>
      <c r="AB12" t="s">
        <v>301</v>
      </c>
      <c r="AD12" t="s">
        <v>295</v>
      </c>
      <c r="AE12" t="s">
        <v>207</v>
      </c>
      <c r="AF12" t="s">
        <v>302</v>
      </c>
      <c r="AU12" s="2" t="str">
        <f>IF(ISNUMBER(FIND("Call Out",D12)),SUM(AG12:AH12)+SUM(AJ12:AM12)+SUM(AO12:AT12),IF(ISNUMBER(FIND("Renta Solicitada",D12)),IF(AND(AV12&lt;&gt;"",AV12&gt;0),IF(AND(AW12&lt;&gt;"",AW12&gt;0),AW12*(AV12/(SUMPRODUCT(--(L2:L116=L12),AV2:AV116))),""),""),""))</f>
        <v>0</v>
      </c>
      <c r="AV12" s="2" t="str">
        <f>IF(ISNUMBER(FIND("Call Out",D12)),"",IF(ISNUMBER(FIND("Renta Solicitada",D12)),SUM(AG12:AH12)+SUM(AJ12:AM12)+SUM(AO12:AT12),""))</f>
        <v>0</v>
      </c>
      <c r="AY12" s="2" t="str">
        <f>PRODUCT(AU12,AX12)</f>
        <v>0</v>
      </c>
      <c r="BI12" t="s">
        <v>303</v>
      </c>
    </row>
    <row r="13" spans="1:178">
      <c r="A13" t="s">
        <v>304</v>
      </c>
      <c r="B13"/>
      <c r="C13" t="s">
        <v>304</v>
      </c>
      <c r="D13" t="s">
        <v>177</v>
      </c>
      <c r="E13" t="s">
        <v>178</v>
      </c>
      <c r="G13" t="s">
        <v>179</v>
      </c>
      <c r="H13" t="s">
        <v>305</v>
      </c>
      <c r="I13" t="s">
        <v>306</v>
      </c>
      <c r="J13" t="s">
        <v>304</v>
      </c>
      <c r="K13" t="s">
        <v>304</v>
      </c>
      <c r="L13" t="s">
        <v>182</v>
      </c>
      <c r="M13" t="s">
        <v>307</v>
      </c>
      <c r="N13" t="s">
        <v>307</v>
      </c>
      <c r="O13" t="s">
        <v>184</v>
      </c>
      <c r="P13" t="s">
        <v>185</v>
      </c>
      <c r="Q13" t="s">
        <v>186</v>
      </c>
      <c r="R13" t="s">
        <v>187</v>
      </c>
      <c r="S13" t="s">
        <v>188</v>
      </c>
      <c r="T13" t="s">
        <v>189</v>
      </c>
      <c r="U13" t="s">
        <v>308</v>
      </c>
      <c r="V13" t="s">
        <v>191</v>
      </c>
      <c r="W13" t="s">
        <v>192</v>
      </c>
      <c r="Y13">
        <v>1900102764</v>
      </c>
      <c r="Z13" t="s">
        <v>193</v>
      </c>
      <c r="AA13" t="s">
        <v>259</v>
      </c>
      <c r="AB13" t="s">
        <v>309</v>
      </c>
      <c r="AD13" t="s">
        <v>305</v>
      </c>
      <c r="AE13" t="s">
        <v>196</v>
      </c>
      <c r="AF13" t="s">
        <v>250</v>
      </c>
      <c r="AI13">
        <v>734561</v>
      </c>
      <c r="AJ13">
        <v>734561</v>
      </c>
      <c r="AN13">
        <v>7</v>
      </c>
      <c r="AU13" s="2" t="str">
        <f>IF(ISNUMBER(FIND("Call Out",D13)),SUM(AG13:AH13)+SUM(AJ13:AM13)+SUM(AO13:AT13),IF(ISNUMBER(FIND("Renta Solicitada",D13)),IF(AND(AV13&lt;&gt;"",AV13&gt;0),IF(AND(AW13&lt;&gt;"",AW13&gt;0),AW13*(AV13/(SUMPRODUCT(--(L2:L116=L13),AV2:AV116))),""),""),""))</f>
        <v>0</v>
      </c>
      <c r="AV13" s="2" t="str">
        <f>IF(ISNUMBER(FIND("Call Out",D13)),"",IF(ISNUMBER(FIND("Renta Solicitada",D13)),SUM(AG13:AH13)+SUM(AJ13:AM13)+SUM(AO13:AT13),""))</f>
        <v>0</v>
      </c>
      <c r="AY13" s="2" t="str">
        <f>PRODUCT(AU13,AX13)</f>
        <v>0</v>
      </c>
      <c r="BI13" t="s">
        <v>198</v>
      </c>
    </row>
    <row r="14" spans="1:178">
      <c r="A14" t="s">
        <v>310</v>
      </c>
      <c r="B14"/>
      <c r="C14" t="s">
        <v>310</v>
      </c>
      <c r="D14" t="s">
        <v>311</v>
      </c>
      <c r="E14" t="s">
        <v>178</v>
      </c>
      <c r="G14" t="s">
        <v>179</v>
      </c>
      <c r="H14" t="s">
        <v>312</v>
      </c>
      <c r="I14" t="s">
        <v>313</v>
      </c>
      <c r="J14" t="s">
        <v>310</v>
      </c>
      <c r="K14" t="s">
        <v>310</v>
      </c>
      <c r="L14" t="s">
        <v>182</v>
      </c>
      <c r="M14" t="s">
        <v>314</v>
      </c>
      <c r="N14" t="s">
        <v>314</v>
      </c>
      <c r="O14" t="s">
        <v>184</v>
      </c>
      <c r="P14" t="s">
        <v>266</v>
      </c>
      <c r="Q14" t="s">
        <v>267</v>
      </c>
      <c r="R14" t="s">
        <v>258</v>
      </c>
      <c r="S14" t="s">
        <v>188</v>
      </c>
      <c r="T14" t="s">
        <v>189</v>
      </c>
      <c r="U14" t="s">
        <v>315</v>
      </c>
      <c r="V14" t="s">
        <v>191</v>
      </c>
      <c r="W14" t="s">
        <v>192</v>
      </c>
      <c r="Y14">
        <v>1900102294</v>
      </c>
      <c r="Z14" t="s">
        <v>300</v>
      </c>
      <c r="AA14" t="s">
        <v>316</v>
      </c>
      <c r="AB14" t="s">
        <v>301</v>
      </c>
      <c r="AD14" t="s">
        <v>312</v>
      </c>
      <c r="AE14" t="s">
        <v>317</v>
      </c>
      <c r="AF14" t="s">
        <v>318</v>
      </c>
      <c r="AI14">
        <v>2247046</v>
      </c>
      <c r="AJ14">
        <v>2247046</v>
      </c>
      <c r="AN14">
        <v>2</v>
      </c>
      <c r="AU14" s="2" t="str">
        <f>IF(ISNUMBER(FIND("Call Out",D14)),SUM(AG14:AH14)+SUM(AJ14:AM14)+SUM(AO14:AT14),IF(ISNUMBER(FIND("Renta Solicitada",D14)),IF(AND(AV14&lt;&gt;"",AV14&gt;0),IF(AND(AW14&lt;&gt;"",AW14&gt;0),AW14*(AV14/(SUMPRODUCT(--(L2:L116=L14),AV2:AV116))),""),""),""))</f>
        <v>0</v>
      </c>
      <c r="AV14" s="2" t="str">
        <f>IF(ISNUMBER(FIND("Call Out",D14)),"",IF(ISNUMBER(FIND("Renta Solicitada",D14)),SUM(AG14:AH14)+SUM(AJ14:AM14)+SUM(AO14:AT14),""))</f>
        <v>0</v>
      </c>
      <c r="AY14" s="2" t="str">
        <f>PRODUCT(AU14,AX14)</f>
        <v>0</v>
      </c>
      <c r="BI14" t="s">
        <v>319</v>
      </c>
    </row>
    <row r="15" spans="1:178">
      <c r="A15" t="s">
        <v>320</v>
      </c>
      <c r="B15"/>
      <c r="C15" t="s">
        <v>320</v>
      </c>
      <c r="D15" t="s">
        <v>210</v>
      </c>
      <c r="E15" t="s">
        <v>178</v>
      </c>
      <c r="G15" t="s">
        <v>179</v>
      </c>
      <c r="H15" t="s">
        <v>321</v>
      </c>
      <c r="I15" t="s">
        <v>212</v>
      </c>
      <c r="J15" t="s">
        <v>320</v>
      </c>
      <c r="K15" t="s">
        <v>320</v>
      </c>
      <c r="L15" t="s">
        <v>182</v>
      </c>
      <c r="M15" t="s">
        <v>322</v>
      </c>
      <c r="N15" t="s">
        <v>323</v>
      </c>
      <c r="O15" t="s">
        <v>184</v>
      </c>
      <c r="P15" t="s">
        <v>185</v>
      </c>
      <c r="Q15" t="s">
        <v>186</v>
      </c>
      <c r="R15" t="s">
        <v>187</v>
      </c>
      <c r="S15" t="s">
        <v>218</v>
      </c>
      <c r="T15" t="s">
        <v>189</v>
      </c>
      <c r="U15" t="s">
        <v>219</v>
      </c>
      <c r="V15" t="s">
        <v>191</v>
      </c>
      <c r="W15" t="s">
        <v>192</v>
      </c>
      <c r="Y15">
        <v>1900043756</v>
      </c>
      <c r="Z15" t="s">
        <v>193</v>
      </c>
      <c r="AA15" t="s">
        <v>324</v>
      </c>
      <c r="AB15" t="s">
        <v>325</v>
      </c>
      <c r="AD15" t="s">
        <v>321</v>
      </c>
      <c r="AE15" t="s">
        <v>326</v>
      </c>
      <c r="AF15" t="s">
        <v>327</v>
      </c>
      <c r="AU15" s="2" t="str">
        <f>IF(ISNUMBER(FIND("Call Out",D15)),SUM(AG15:AH15)+SUM(AJ15:AM15)+SUM(AO15:AT15),IF(ISNUMBER(FIND("Renta Solicitada",D15)),IF(AND(AV15&lt;&gt;"",AV15&gt;0),IF(AND(AW15&lt;&gt;"",AW15&gt;0),AW15*(AV15/(SUMPRODUCT(--(L2:L116=L15),AV2:AV116))),""),""),""))</f>
        <v>0</v>
      </c>
      <c r="AV15" s="2" t="str">
        <f>IF(ISNUMBER(FIND("Call Out",D15)),"",IF(ISNUMBER(FIND("Renta Solicitada",D15)),SUM(AG15:AH15)+SUM(AJ15:AM15)+SUM(AO15:AT15),""))</f>
        <v>0</v>
      </c>
      <c r="AY15" s="2" t="str">
        <f>PRODUCT(AU15,AX15)</f>
        <v>0</v>
      </c>
      <c r="BI15" t="s">
        <v>198</v>
      </c>
    </row>
    <row r="16" spans="1:178">
      <c r="A16" t="s">
        <v>328</v>
      </c>
      <c r="B16"/>
      <c r="C16" t="s">
        <v>328</v>
      </c>
      <c r="D16" t="s">
        <v>177</v>
      </c>
      <c r="E16" t="s">
        <v>178</v>
      </c>
      <c r="G16" t="s">
        <v>179</v>
      </c>
      <c r="H16" t="s">
        <v>329</v>
      </c>
      <c r="I16" t="s">
        <v>286</v>
      </c>
      <c r="J16" t="s">
        <v>328</v>
      </c>
      <c r="K16" t="s">
        <v>328</v>
      </c>
      <c r="L16" t="s">
        <v>182</v>
      </c>
      <c r="M16" t="s">
        <v>330</v>
      </c>
      <c r="N16" t="s">
        <v>330</v>
      </c>
      <c r="O16" t="s">
        <v>184</v>
      </c>
      <c r="P16" t="s">
        <v>331</v>
      </c>
      <c r="Q16" t="s">
        <v>332</v>
      </c>
      <c r="R16" t="s">
        <v>217</v>
      </c>
      <c r="S16" t="s">
        <v>188</v>
      </c>
      <c r="T16" t="s">
        <v>189</v>
      </c>
      <c r="U16" t="s">
        <v>288</v>
      </c>
      <c r="V16" t="s">
        <v>191</v>
      </c>
      <c r="W16" t="s">
        <v>192</v>
      </c>
      <c r="Y16">
        <v>1900082383</v>
      </c>
      <c r="Z16" t="s">
        <v>220</v>
      </c>
      <c r="AA16" t="s">
        <v>289</v>
      </c>
      <c r="AB16" t="s">
        <v>289</v>
      </c>
      <c r="AD16" t="s">
        <v>329</v>
      </c>
      <c r="AE16" t="s">
        <v>333</v>
      </c>
      <c r="AF16" t="s">
        <v>208</v>
      </c>
      <c r="AI16">
        <v>808800</v>
      </c>
      <c r="AJ16">
        <v>808800</v>
      </c>
      <c r="AN16">
        <v>2</v>
      </c>
      <c r="AU16" s="2" t="str">
        <f>IF(ISNUMBER(FIND("Call Out",D16)),SUM(AG16:AH16)+SUM(AJ16:AM16)+SUM(AO16:AT16),IF(ISNUMBER(FIND("Renta Solicitada",D16)),IF(AND(AV16&lt;&gt;"",AV16&gt;0),IF(AND(AW16&lt;&gt;"",AW16&gt;0),AW16*(AV16/(SUMPRODUCT(--(L2:L116=L16),AV2:AV116))),""),""),""))</f>
        <v>0</v>
      </c>
      <c r="AV16" s="2" t="str">
        <f>IF(ISNUMBER(FIND("Call Out",D16)),"",IF(ISNUMBER(FIND("Renta Solicitada",D16)),SUM(AG16:AH16)+SUM(AJ16:AM16)+SUM(AO16:AT16),""))</f>
        <v>0</v>
      </c>
      <c r="AY16" s="2" t="str">
        <f>PRODUCT(AU16,AX16)</f>
        <v>0</v>
      </c>
      <c r="BI16" t="s">
        <v>334</v>
      </c>
    </row>
    <row r="17" spans="1:178">
      <c r="A17" t="s">
        <v>335</v>
      </c>
      <c r="B17"/>
      <c r="C17" t="s">
        <v>335</v>
      </c>
      <c r="D17" t="s">
        <v>210</v>
      </c>
      <c r="E17" t="s">
        <v>178</v>
      </c>
      <c r="G17" t="s">
        <v>179</v>
      </c>
      <c r="H17" t="s">
        <v>336</v>
      </c>
      <c r="I17" t="s">
        <v>212</v>
      </c>
      <c r="J17" t="s">
        <v>335</v>
      </c>
      <c r="K17" t="s">
        <v>335</v>
      </c>
      <c r="L17" t="s">
        <v>182</v>
      </c>
      <c r="M17" t="s">
        <v>247</v>
      </c>
      <c r="N17" t="s">
        <v>248</v>
      </c>
      <c r="O17" t="s">
        <v>184</v>
      </c>
      <c r="P17" t="s">
        <v>331</v>
      </c>
      <c r="Q17" t="s">
        <v>332</v>
      </c>
      <c r="R17" t="s">
        <v>217</v>
      </c>
      <c r="S17" t="s">
        <v>218</v>
      </c>
      <c r="T17" t="s">
        <v>189</v>
      </c>
      <c r="U17" t="s">
        <v>219</v>
      </c>
      <c r="V17" t="s">
        <v>191</v>
      </c>
      <c r="W17" t="s">
        <v>192</v>
      </c>
      <c r="Y17">
        <v>1900091583</v>
      </c>
      <c r="Z17" t="s">
        <v>220</v>
      </c>
      <c r="AA17" t="s">
        <v>279</v>
      </c>
      <c r="AB17" t="s">
        <v>289</v>
      </c>
      <c r="AD17" t="s">
        <v>336</v>
      </c>
      <c r="AE17" t="s">
        <v>337</v>
      </c>
      <c r="AF17" t="s">
        <v>338</v>
      </c>
      <c r="AU17" s="2" t="str">
        <f>IF(ISNUMBER(FIND("Call Out",D17)),SUM(AG17:AH17)+SUM(AJ17:AM17)+SUM(AO17:AT17),IF(ISNUMBER(FIND("Renta Solicitada",D17)),IF(AND(AV17&lt;&gt;"",AV17&gt;0),IF(AND(AW17&lt;&gt;"",AW17&gt;0),AW17*(AV17/(SUMPRODUCT(--(L2:L116=L17),AV2:AV116))),""),""),""))</f>
        <v>0</v>
      </c>
      <c r="AV17" s="2" t="str">
        <f>IF(ISNUMBER(FIND("Call Out",D17)),"",IF(ISNUMBER(FIND("Renta Solicitada",D17)),SUM(AG17:AH17)+SUM(AJ17:AM17)+SUM(AO17:AT17),""))</f>
        <v>0</v>
      </c>
      <c r="AY17" s="2" t="str">
        <f>PRODUCT(AU17,AX17)</f>
        <v>0</v>
      </c>
      <c r="BI17" t="s">
        <v>334</v>
      </c>
    </row>
    <row r="18" spans="1:178">
      <c r="A18" t="s">
        <v>339</v>
      </c>
      <c r="B18"/>
      <c r="C18" t="s">
        <v>339</v>
      </c>
      <c r="D18" t="s">
        <v>311</v>
      </c>
      <c r="E18" t="s">
        <v>178</v>
      </c>
      <c r="G18" t="s">
        <v>179</v>
      </c>
      <c r="H18" t="s">
        <v>340</v>
      </c>
      <c r="I18" t="s">
        <v>341</v>
      </c>
      <c r="J18" t="s">
        <v>339</v>
      </c>
      <c r="K18" t="s">
        <v>339</v>
      </c>
      <c r="L18" t="s">
        <v>182</v>
      </c>
      <c r="M18" t="s">
        <v>342</v>
      </c>
      <c r="N18" t="s">
        <v>342</v>
      </c>
      <c r="O18" t="s">
        <v>184</v>
      </c>
      <c r="P18" t="s">
        <v>343</v>
      </c>
      <c r="Q18" t="s">
        <v>216</v>
      </c>
      <c r="R18" t="s">
        <v>217</v>
      </c>
      <c r="S18" t="s">
        <v>188</v>
      </c>
      <c r="T18" t="s">
        <v>189</v>
      </c>
      <c r="U18" t="s">
        <v>344</v>
      </c>
      <c r="V18" t="s">
        <v>191</v>
      </c>
      <c r="W18" t="s">
        <v>192</v>
      </c>
      <c r="Y18">
        <v>1900082396</v>
      </c>
      <c r="Z18" t="s">
        <v>220</v>
      </c>
      <c r="AA18" t="s">
        <v>289</v>
      </c>
      <c r="AB18" t="s">
        <v>259</v>
      </c>
      <c r="AD18" t="s">
        <v>340</v>
      </c>
      <c r="AE18" t="s">
        <v>337</v>
      </c>
      <c r="AF18" t="s">
        <v>345</v>
      </c>
      <c r="AI18">
        <v>1009061</v>
      </c>
      <c r="AJ18">
        <v>1009061</v>
      </c>
      <c r="AN18">
        <v>1</v>
      </c>
      <c r="AU18" s="2" t="str">
        <f>IF(ISNUMBER(FIND("Call Out",D18)),SUM(AG18:AH18)+SUM(AJ18:AM18)+SUM(AO18:AT18),IF(ISNUMBER(FIND("Renta Solicitada",D18)),IF(AND(AV18&lt;&gt;"",AV18&gt;0),IF(AND(AW18&lt;&gt;"",AW18&gt;0),AW18*(AV18/(SUMPRODUCT(--(L2:L116=L18),AV2:AV116))),""),""),""))</f>
        <v>0</v>
      </c>
      <c r="AV18" s="2" t="str">
        <f>IF(ISNUMBER(FIND("Call Out",D18)),"",IF(ISNUMBER(FIND("Renta Solicitada",D18)),SUM(AG18:AH18)+SUM(AJ18:AM18)+SUM(AO18:AT18),""))</f>
        <v>0</v>
      </c>
      <c r="AY18" s="2" t="str">
        <f>PRODUCT(AU18,AX18)</f>
        <v>0</v>
      </c>
      <c r="BI18" t="s">
        <v>346</v>
      </c>
    </row>
    <row r="19" spans="1:178">
      <c r="A19" t="s">
        <v>347</v>
      </c>
      <c r="B19"/>
      <c r="C19" t="s">
        <v>347</v>
      </c>
      <c r="D19" t="s">
        <v>177</v>
      </c>
      <c r="E19" t="s">
        <v>178</v>
      </c>
      <c r="G19" t="s">
        <v>179</v>
      </c>
      <c r="H19" t="s">
        <v>348</v>
      </c>
      <c r="I19" t="s">
        <v>349</v>
      </c>
      <c r="J19" t="s">
        <v>347</v>
      </c>
      <c r="K19" t="s">
        <v>347</v>
      </c>
      <c r="L19" t="s">
        <v>182</v>
      </c>
      <c r="M19" t="s">
        <v>350</v>
      </c>
      <c r="N19" t="s">
        <v>350</v>
      </c>
      <c r="O19" t="s">
        <v>184</v>
      </c>
      <c r="P19" t="s">
        <v>215</v>
      </c>
      <c r="Q19" t="s">
        <v>216</v>
      </c>
      <c r="R19" t="s">
        <v>217</v>
      </c>
      <c r="S19" t="s">
        <v>188</v>
      </c>
      <c r="T19" t="s">
        <v>189</v>
      </c>
      <c r="U19" t="s">
        <v>315</v>
      </c>
      <c r="V19" t="s">
        <v>191</v>
      </c>
      <c r="W19" t="s">
        <v>192</v>
      </c>
      <c r="Y19">
        <v>1900103427</v>
      </c>
      <c r="Z19" t="s">
        <v>220</v>
      </c>
      <c r="AA19" t="s">
        <v>351</v>
      </c>
      <c r="AB19" t="s">
        <v>352</v>
      </c>
      <c r="AD19" t="s">
        <v>348</v>
      </c>
      <c r="AE19" t="s">
        <v>196</v>
      </c>
      <c r="AF19" t="s">
        <v>208</v>
      </c>
      <c r="AI19">
        <v>647046</v>
      </c>
      <c r="AJ19">
        <v>0</v>
      </c>
      <c r="AN19">
        <v>1</v>
      </c>
      <c r="AU19" s="2" t="str">
        <f>IF(ISNUMBER(FIND("Call Out",D19)),SUM(AG19:AH19)+SUM(AJ19:AM19)+SUM(AO19:AT19),IF(ISNUMBER(FIND("Renta Solicitada",D19)),IF(AND(AV19&lt;&gt;"",AV19&gt;0),IF(AND(AW19&lt;&gt;"",AW19&gt;0),AW19*(AV19/(SUMPRODUCT(--(L2:L116=L19),AV2:AV116))),""),""),""))</f>
        <v>0</v>
      </c>
      <c r="AV19" s="2" t="str">
        <f>IF(ISNUMBER(FIND("Call Out",D19)),"",IF(ISNUMBER(FIND("Renta Solicitada",D19)),SUM(AG19:AH19)+SUM(AJ19:AM19)+SUM(AO19:AT19),""))</f>
        <v>0</v>
      </c>
      <c r="AY19" s="2" t="str">
        <f>PRODUCT(AU19,AX19)</f>
        <v>0</v>
      </c>
      <c r="BI19" t="s">
        <v>225</v>
      </c>
    </row>
    <row r="20" spans="1:178">
      <c r="A20" t="s">
        <v>353</v>
      </c>
      <c r="B20"/>
      <c r="C20" t="s">
        <v>353</v>
      </c>
      <c r="D20" t="s">
        <v>210</v>
      </c>
      <c r="E20" t="s">
        <v>178</v>
      </c>
      <c r="G20" t="s">
        <v>179</v>
      </c>
      <c r="H20" t="s">
        <v>354</v>
      </c>
      <c r="I20" t="s">
        <v>212</v>
      </c>
      <c r="J20" t="s">
        <v>353</v>
      </c>
      <c r="K20" t="s">
        <v>353</v>
      </c>
      <c r="L20" t="s">
        <v>182</v>
      </c>
      <c r="M20" t="s">
        <v>355</v>
      </c>
      <c r="N20" t="s">
        <v>356</v>
      </c>
      <c r="O20" t="s">
        <v>184</v>
      </c>
      <c r="P20" t="s">
        <v>185</v>
      </c>
      <c r="Q20" t="s">
        <v>186</v>
      </c>
      <c r="R20" t="s">
        <v>187</v>
      </c>
      <c r="S20" t="s">
        <v>218</v>
      </c>
      <c r="T20" t="s">
        <v>189</v>
      </c>
      <c r="U20" t="s">
        <v>219</v>
      </c>
      <c r="V20" t="s">
        <v>191</v>
      </c>
      <c r="W20" t="s">
        <v>192</v>
      </c>
      <c r="Y20">
        <v>1900078338</v>
      </c>
      <c r="Z20" t="s">
        <v>193</v>
      </c>
      <c r="AA20" t="s">
        <v>279</v>
      </c>
      <c r="AB20" t="s">
        <v>357</v>
      </c>
      <c r="AD20" t="s">
        <v>354</v>
      </c>
      <c r="AE20" t="s">
        <v>337</v>
      </c>
      <c r="AF20" t="s">
        <v>358</v>
      </c>
      <c r="AU20" s="2" t="str">
        <f>IF(ISNUMBER(FIND("Call Out",D20)),SUM(AG20:AH20)+SUM(AJ20:AM20)+SUM(AO20:AT20),IF(ISNUMBER(FIND("Renta Solicitada",D20)),IF(AND(AV20&lt;&gt;"",AV20&gt;0),IF(AND(AW20&lt;&gt;"",AW20&gt;0),AW20*(AV20/(SUMPRODUCT(--(L2:L116=L20),AV2:AV116))),""),""),""))</f>
        <v>0</v>
      </c>
      <c r="AV20" s="2" t="str">
        <f>IF(ISNUMBER(FIND("Call Out",D20)),"",IF(ISNUMBER(FIND("Renta Solicitada",D20)),SUM(AG20:AH20)+SUM(AJ20:AM20)+SUM(AO20:AT20),""))</f>
        <v>0</v>
      </c>
      <c r="AY20" s="2" t="str">
        <f>PRODUCT(AU20,AX20)</f>
        <v>0</v>
      </c>
      <c r="BI20" t="s">
        <v>198</v>
      </c>
    </row>
    <row r="21" spans="1:178">
      <c r="A21" t="s">
        <v>359</v>
      </c>
      <c r="B21"/>
      <c r="C21" t="s">
        <v>359</v>
      </c>
      <c r="D21" t="s">
        <v>177</v>
      </c>
      <c r="E21" t="s">
        <v>178</v>
      </c>
      <c r="G21" t="s">
        <v>179</v>
      </c>
      <c r="H21" t="s">
        <v>360</v>
      </c>
      <c r="I21" t="s">
        <v>361</v>
      </c>
      <c r="J21" t="s">
        <v>359</v>
      </c>
      <c r="K21" t="s">
        <v>359</v>
      </c>
      <c r="L21" t="s">
        <v>182</v>
      </c>
      <c r="M21" t="s">
        <v>362</v>
      </c>
      <c r="N21" t="s">
        <v>362</v>
      </c>
      <c r="O21" t="s">
        <v>184</v>
      </c>
      <c r="P21" t="s">
        <v>185</v>
      </c>
      <c r="Q21" t="s">
        <v>186</v>
      </c>
      <c r="R21" t="s">
        <v>187</v>
      </c>
      <c r="S21" t="s">
        <v>188</v>
      </c>
      <c r="T21" t="s">
        <v>189</v>
      </c>
      <c r="U21" t="s">
        <v>363</v>
      </c>
      <c r="V21" t="s">
        <v>364</v>
      </c>
      <c r="W21" t="s">
        <v>192</v>
      </c>
      <c r="Y21">
        <v>0</v>
      </c>
      <c r="Z21" t="s">
        <v>193</v>
      </c>
      <c r="AA21" t="s">
        <v>365</v>
      </c>
      <c r="AB21" t="s">
        <v>206</v>
      </c>
      <c r="AD21" t="s">
        <v>360</v>
      </c>
      <c r="AE21" t="s">
        <v>366</v>
      </c>
      <c r="AF21" t="s">
        <v>250</v>
      </c>
      <c r="AI21">
        <v>0</v>
      </c>
      <c r="AJ21">
        <v>0</v>
      </c>
      <c r="AN21">
        <v>9</v>
      </c>
      <c r="AU21" s="2" t="str">
        <f>IF(ISNUMBER(FIND("Call Out",D21)),SUM(AG21:AH21)+SUM(AJ21:AM21)+SUM(AO21:AT21),IF(ISNUMBER(FIND("Renta Solicitada",D21)),IF(AND(AV21&lt;&gt;"",AV21&gt;0),IF(AND(AW21&lt;&gt;"",AW21&gt;0),AW21*(AV21/(SUMPRODUCT(--(L2:L116=L21),AV2:AV116))),""),""),""))</f>
        <v>0</v>
      </c>
      <c r="AV21" s="2" t="str">
        <f>IF(ISNUMBER(FIND("Call Out",D21)),"",IF(ISNUMBER(FIND("Renta Solicitada",D21)),SUM(AG21:AH21)+SUM(AJ21:AM21)+SUM(AO21:AT21),""))</f>
        <v>0</v>
      </c>
      <c r="AY21" s="2" t="str">
        <f>PRODUCT(AU21,AX21)</f>
        <v>0</v>
      </c>
      <c r="BI21" t="s">
        <v>198</v>
      </c>
    </row>
    <row r="22" spans="1:178">
      <c r="A22" t="s">
        <v>367</v>
      </c>
      <c r="B22"/>
      <c r="C22" t="s">
        <v>367</v>
      </c>
      <c r="D22" t="s">
        <v>210</v>
      </c>
      <c r="E22" t="s">
        <v>178</v>
      </c>
      <c r="G22" t="s">
        <v>179</v>
      </c>
      <c r="H22" t="s">
        <v>368</v>
      </c>
      <c r="I22" t="s">
        <v>212</v>
      </c>
      <c r="J22" t="s">
        <v>367</v>
      </c>
      <c r="K22" t="s">
        <v>367</v>
      </c>
      <c r="L22" t="s">
        <v>182</v>
      </c>
      <c r="M22" t="s">
        <v>369</v>
      </c>
      <c r="N22" t="s">
        <v>370</v>
      </c>
      <c r="O22" t="s">
        <v>184</v>
      </c>
      <c r="P22" t="s">
        <v>256</v>
      </c>
      <c r="Q22" t="s">
        <v>257</v>
      </c>
      <c r="R22" t="s">
        <v>258</v>
      </c>
      <c r="S22" t="s">
        <v>218</v>
      </c>
      <c r="T22" t="s">
        <v>189</v>
      </c>
      <c r="U22" t="s">
        <v>219</v>
      </c>
      <c r="V22" t="s">
        <v>191</v>
      </c>
      <c r="W22" t="s">
        <v>192</v>
      </c>
      <c r="Y22">
        <v>1900079080</v>
      </c>
      <c r="Z22" t="s">
        <v>255</v>
      </c>
      <c r="AA22" t="s">
        <v>371</v>
      </c>
      <c r="AB22" t="s">
        <v>289</v>
      </c>
      <c r="AD22" t="s">
        <v>368</v>
      </c>
      <c r="AE22" t="s">
        <v>372</v>
      </c>
      <c r="AF22" t="s">
        <v>373</v>
      </c>
      <c r="AU22" s="2" t="str">
        <f>IF(ISNUMBER(FIND("Call Out",D22)),SUM(AG22:AH22)+SUM(AJ22:AM22)+SUM(AO22:AT22),IF(ISNUMBER(FIND("Renta Solicitada",D22)),IF(AND(AV22&lt;&gt;"",AV22&gt;0),IF(AND(AW22&lt;&gt;"",AW22&gt;0),AW22*(AV22/(SUMPRODUCT(--(L2:L116=L22),AV2:AV116))),""),""),""))</f>
        <v>0</v>
      </c>
      <c r="AV22" s="2" t="str">
        <f>IF(ISNUMBER(FIND("Call Out",D22)),"",IF(ISNUMBER(FIND("Renta Solicitada",D22)),SUM(AG22:AH22)+SUM(AJ22:AM22)+SUM(AO22:AT22),""))</f>
        <v>0</v>
      </c>
      <c r="AY22" s="2" t="str">
        <f>PRODUCT(AU22,AX22)</f>
        <v>0</v>
      </c>
      <c r="BI22" t="s">
        <v>374</v>
      </c>
    </row>
    <row r="23" spans="1:178">
      <c r="A23" t="s">
        <v>375</v>
      </c>
      <c r="B23"/>
      <c r="C23" t="s">
        <v>375</v>
      </c>
      <c r="D23" t="s">
        <v>376</v>
      </c>
      <c r="E23" t="s">
        <v>178</v>
      </c>
      <c r="G23" t="s">
        <v>179</v>
      </c>
      <c r="H23" t="s">
        <v>377</v>
      </c>
      <c r="I23" t="s">
        <v>378</v>
      </c>
      <c r="J23" t="s">
        <v>375</v>
      </c>
      <c r="K23" t="s">
        <v>375</v>
      </c>
      <c r="O23" t="s">
        <v>184</v>
      </c>
      <c r="P23" t="s">
        <v>379</v>
      </c>
      <c r="Q23" t="s">
        <v>380</v>
      </c>
      <c r="R23" t="s">
        <v>380</v>
      </c>
      <c r="V23" t="s">
        <v>191</v>
      </c>
      <c r="Z23" t="s">
        <v>378</v>
      </c>
      <c r="AA23" t="s">
        <v>289</v>
      </c>
      <c r="AB23" t="s">
        <v>289</v>
      </c>
      <c r="AD23" t="s">
        <v>377</v>
      </c>
      <c r="AE23" t="s">
        <v>381</v>
      </c>
      <c r="AF23" t="s">
        <v>382</v>
      </c>
      <c r="AU23" s="2" t="str">
        <f>IF(ISNUMBER(FIND("Call Out",D23)),SUM(AG23:AH23)+SUM(AJ23:AM23)+SUM(AO23:AT23),IF(ISNUMBER(FIND("Renta Solicitada",D23)),IF(AND(AV23&lt;&gt;"",AV23&gt;0),IF(AND(AW23&lt;&gt;"",AW23&gt;0),AW23*(AV23/(SUMPRODUCT(--(L2:L116=L23),AV2:AV116))),""),""),""))</f>
        <v>0</v>
      </c>
      <c r="AV23" s="2" t="str">
        <f>IF(ISNUMBER(FIND("Call Out",D23)),"",IF(ISNUMBER(FIND("Renta Solicitada",D23)),SUM(AG23:AH23)+SUM(AJ23:AM23)+SUM(AO23:AT23),""))</f>
        <v>0</v>
      </c>
      <c r="AY23" s="2" t="str">
        <f>PRODUCT(AU23,AX23)</f>
        <v>0</v>
      </c>
      <c r="BI23">
        <v>100256</v>
      </c>
    </row>
    <row r="24" spans="1:178">
      <c r="A24" t="s">
        <v>383</v>
      </c>
      <c r="B24"/>
      <c r="C24" t="s">
        <v>383</v>
      </c>
      <c r="D24" t="s">
        <v>177</v>
      </c>
      <c r="E24" t="s">
        <v>178</v>
      </c>
      <c r="G24" t="s">
        <v>272</v>
      </c>
      <c r="H24" t="s">
        <v>384</v>
      </c>
      <c r="I24" t="s">
        <v>286</v>
      </c>
      <c r="J24" t="s">
        <v>383</v>
      </c>
      <c r="K24" t="s">
        <v>383</v>
      </c>
      <c r="L24" t="s">
        <v>182</v>
      </c>
      <c r="M24" t="s">
        <v>385</v>
      </c>
      <c r="N24" t="s">
        <v>385</v>
      </c>
      <c r="O24" t="s">
        <v>386</v>
      </c>
      <c r="P24" t="s">
        <v>387</v>
      </c>
      <c r="Q24" t="s">
        <v>380</v>
      </c>
      <c r="R24" t="s">
        <v>380</v>
      </c>
      <c r="S24" t="s">
        <v>188</v>
      </c>
      <c r="T24" t="s">
        <v>189</v>
      </c>
      <c r="U24" t="s">
        <v>288</v>
      </c>
      <c r="V24" t="s">
        <v>191</v>
      </c>
      <c r="W24" t="s">
        <v>192</v>
      </c>
      <c r="Y24">
        <v>1900093391</v>
      </c>
      <c r="Z24" t="s">
        <v>388</v>
      </c>
      <c r="AA24" t="s">
        <v>389</v>
      </c>
      <c r="AB24" t="s">
        <v>289</v>
      </c>
      <c r="AD24" t="s">
        <v>384</v>
      </c>
      <c r="AE24" t="s">
        <v>390</v>
      </c>
      <c r="AF24" t="s">
        <v>391</v>
      </c>
      <c r="AI24">
        <v>808800</v>
      </c>
      <c r="AJ24">
        <v>808800</v>
      </c>
      <c r="AN24">
        <v>1</v>
      </c>
      <c r="AU24" s="2" t="str">
        <f>IF(ISNUMBER(FIND("Call Out",D24)),SUM(AG24:AH24)+SUM(AJ24:AM24)+SUM(AO24:AT24),IF(ISNUMBER(FIND("Renta Solicitada",D24)),IF(AND(AV24&lt;&gt;"",AV24&gt;0),IF(AND(AW24&lt;&gt;"",AW24&gt;0),AW24*(AV24/(SUMPRODUCT(--(L2:L116=L24),AV2:AV116))),""),""),""))</f>
        <v>0</v>
      </c>
      <c r="AV24" s="2" t="str">
        <f>IF(ISNUMBER(FIND("Call Out",D24)),"",IF(ISNUMBER(FIND("Renta Solicitada",D24)),SUM(AG24:AH24)+SUM(AJ24:AM24)+SUM(AO24:AT24),""))</f>
        <v>0</v>
      </c>
      <c r="AY24" s="2" t="str">
        <f>PRODUCT(AU24,AX24)</f>
        <v>0</v>
      </c>
      <c r="BI24" t="s">
        <v>392</v>
      </c>
    </row>
    <row r="25" spans="1:178">
      <c r="A25" t="s">
        <v>393</v>
      </c>
      <c r="B25"/>
      <c r="C25" t="s">
        <v>393</v>
      </c>
      <c r="D25" t="s">
        <v>210</v>
      </c>
      <c r="E25" t="s">
        <v>178</v>
      </c>
      <c r="G25" t="s">
        <v>179</v>
      </c>
      <c r="H25" t="s">
        <v>394</v>
      </c>
      <c r="I25" t="s">
        <v>296</v>
      </c>
      <c r="J25" t="s">
        <v>393</v>
      </c>
      <c r="K25" t="s">
        <v>393</v>
      </c>
      <c r="L25" t="s">
        <v>297</v>
      </c>
      <c r="M25" t="s">
        <v>395</v>
      </c>
      <c r="N25" t="s">
        <v>396</v>
      </c>
      <c r="O25" t="s">
        <v>184</v>
      </c>
      <c r="P25" t="s">
        <v>215</v>
      </c>
      <c r="Q25" t="s">
        <v>216</v>
      </c>
      <c r="R25" t="s">
        <v>217</v>
      </c>
      <c r="S25" t="s">
        <v>218</v>
      </c>
      <c r="T25" t="s">
        <v>189</v>
      </c>
      <c r="U25" t="s">
        <v>299</v>
      </c>
      <c r="V25" t="s">
        <v>191</v>
      </c>
      <c r="W25" t="s">
        <v>192</v>
      </c>
      <c r="Y25">
        <v>1900099026</v>
      </c>
      <c r="Z25" t="s">
        <v>220</v>
      </c>
      <c r="AA25" t="s">
        <v>397</v>
      </c>
      <c r="AB25" t="s">
        <v>397</v>
      </c>
      <c r="AD25" t="s">
        <v>394</v>
      </c>
      <c r="AE25" t="s">
        <v>390</v>
      </c>
      <c r="AF25" t="s">
        <v>398</v>
      </c>
      <c r="AU25" s="2" t="str">
        <f>IF(ISNUMBER(FIND("Call Out",D25)),SUM(AG25:AH25)+SUM(AJ25:AM25)+SUM(AO25:AT25),IF(ISNUMBER(FIND("Renta Solicitada",D25)),IF(AND(AV25&lt;&gt;"",AV25&gt;0),IF(AND(AW25&lt;&gt;"",AW25&gt;0),AW25*(AV25/(SUMPRODUCT(--(L2:L116=L25),AV2:AV116))),""),""),""))</f>
        <v>0</v>
      </c>
      <c r="AV25" s="2" t="str">
        <f>IF(ISNUMBER(FIND("Call Out",D25)),"",IF(ISNUMBER(FIND("Renta Solicitada",D25)),SUM(AG25:AH25)+SUM(AJ25:AM25)+SUM(AO25:AT25),""))</f>
        <v>0</v>
      </c>
      <c r="AY25" s="2" t="str">
        <f>PRODUCT(AU25,AX25)</f>
        <v>0</v>
      </c>
      <c r="BI25" t="s">
        <v>225</v>
      </c>
    </row>
    <row r="26" spans="1:178">
      <c r="A26" t="s">
        <v>399</v>
      </c>
      <c r="B26"/>
      <c r="C26" t="s">
        <v>399</v>
      </c>
      <c r="D26" t="s">
        <v>177</v>
      </c>
      <c r="E26" t="s">
        <v>253</v>
      </c>
      <c r="G26" t="s">
        <v>179</v>
      </c>
      <c r="H26" t="s">
        <v>400</v>
      </c>
      <c r="I26" t="s">
        <v>286</v>
      </c>
      <c r="J26" t="s">
        <v>399</v>
      </c>
      <c r="K26" t="s">
        <v>399</v>
      </c>
      <c r="L26" t="s">
        <v>182</v>
      </c>
      <c r="M26" t="s">
        <v>401</v>
      </c>
      <c r="N26" t="s">
        <v>401</v>
      </c>
      <c r="O26" t="s">
        <v>184</v>
      </c>
      <c r="P26" t="s">
        <v>276</v>
      </c>
      <c r="Q26" t="s">
        <v>277</v>
      </c>
      <c r="R26" t="s">
        <v>258</v>
      </c>
      <c r="S26" t="s">
        <v>188</v>
      </c>
      <c r="T26" t="s">
        <v>189</v>
      </c>
      <c r="U26" t="s">
        <v>288</v>
      </c>
      <c r="V26" t="s">
        <v>191</v>
      </c>
      <c r="W26" t="s">
        <v>192</v>
      </c>
      <c r="Y26">
        <v>1900101912</v>
      </c>
      <c r="Z26" t="s">
        <v>278</v>
      </c>
      <c r="AA26" t="s">
        <v>402</v>
      </c>
      <c r="AB26" t="s">
        <v>403</v>
      </c>
      <c r="AD26" t="s">
        <v>400</v>
      </c>
      <c r="AE26" t="s">
        <v>404</v>
      </c>
      <c r="AF26" t="s">
        <v>405</v>
      </c>
      <c r="AI26">
        <v>808800</v>
      </c>
      <c r="AJ26">
        <v>808800</v>
      </c>
      <c r="AN26">
        <v>4</v>
      </c>
      <c r="AU26" s="2" t="str">
        <f>IF(ISNUMBER(FIND("Call Out",D26)),SUM(AG26:AH26)+SUM(AJ26:AM26)+SUM(AO26:AT26),IF(ISNUMBER(FIND("Renta Solicitada",D26)),IF(AND(AV26&lt;&gt;"",AV26&gt;0),IF(AND(AW26&lt;&gt;"",AW26&gt;0),AW26*(AV26/(SUMPRODUCT(--(L2:L116=L26),AV2:AV116))),""),""),""))</f>
        <v>0</v>
      </c>
      <c r="AV26" s="2" t="str">
        <f>IF(ISNUMBER(FIND("Call Out",D26)),"",IF(ISNUMBER(FIND("Renta Solicitada",D26)),SUM(AG26:AH26)+SUM(AJ26:AM26)+SUM(AO26:AT26),""))</f>
        <v>0</v>
      </c>
      <c r="AY26" s="2" t="str">
        <f>PRODUCT(AU26,AX26)</f>
        <v>0</v>
      </c>
      <c r="BI26" t="s">
        <v>406</v>
      </c>
    </row>
    <row r="27" spans="1:178">
      <c r="A27" t="s">
        <v>407</v>
      </c>
      <c r="B27"/>
      <c r="C27" t="s">
        <v>407</v>
      </c>
      <c r="D27" t="s">
        <v>408</v>
      </c>
      <c r="E27" t="s">
        <v>178</v>
      </c>
      <c r="G27" t="s">
        <v>179</v>
      </c>
      <c r="H27" t="s">
        <v>409</v>
      </c>
      <c r="I27" t="s">
        <v>410</v>
      </c>
      <c r="J27" t="s">
        <v>407</v>
      </c>
      <c r="K27" t="s">
        <v>407</v>
      </c>
      <c r="L27" t="s">
        <v>182</v>
      </c>
      <c r="O27" t="s">
        <v>184</v>
      </c>
      <c r="P27" t="s">
        <v>215</v>
      </c>
      <c r="Q27" t="s">
        <v>216</v>
      </c>
      <c r="R27" t="s">
        <v>217</v>
      </c>
      <c r="S27" t="s">
        <v>188</v>
      </c>
      <c r="T27" t="s">
        <v>189</v>
      </c>
      <c r="U27" t="s">
        <v>411</v>
      </c>
      <c r="V27" t="s">
        <v>412</v>
      </c>
      <c r="W27" t="s">
        <v>192</v>
      </c>
      <c r="Z27" t="s">
        <v>220</v>
      </c>
      <c r="AA27" t="s">
        <v>413</v>
      </c>
      <c r="AB27" t="s">
        <v>413</v>
      </c>
      <c r="AD27" t="s">
        <v>409</v>
      </c>
      <c r="AE27" t="s">
        <v>414</v>
      </c>
      <c r="AF27" t="s">
        <v>415</v>
      </c>
      <c r="AU27" s="2" t="str">
        <f>IF(ISNUMBER(FIND("Call Out",D27)),SUM(AG27:AH27)+SUM(AJ27:AM27)+SUM(AO27:AT27),IF(ISNUMBER(FIND("Renta Solicitada",D27)),IF(AND(AV27&lt;&gt;"",AV27&gt;0),IF(AND(AW27&lt;&gt;"",AW27&gt;0),AW27*(AV27/(SUMPRODUCT(--(L2:L116=L27),AV2:AV116))),""),""),""))</f>
        <v>0</v>
      </c>
      <c r="AV27" s="2" t="str">
        <f>IF(ISNUMBER(FIND("Call Out",D27)),"",IF(ISNUMBER(FIND("Renta Solicitada",D27)),SUM(AG27:AH27)+SUM(AJ27:AM27)+SUM(AO27:AT27),""))</f>
        <v>0</v>
      </c>
      <c r="AY27" s="2" t="str">
        <f>PRODUCT(AU27,AX27)</f>
        <v>0</v>
      </c>
      <c r="BI27" t="s">
        <v>225</v>
      </c>
    </row>
    <row r="28" spans="1:178">
      <c r="A28" t="s">
        <v>416</v>
      </c>
      <c r="B28"/>
      <c r="C28" t="s">
        <v>416</v>
      </c>
      <c r="D28" t="s">
        <v>376</v>
      </c>
      <c r="E28" t="s">
        <v>178</v>
      </c>
      <c r="G28" t="s">
        <v>179</v>
      </c>
      <c r="H28" t="s">
        <v>417</v>
      </c>
      <c r="I28" t="s">
        <v>220</v>
      </c>
      <c r="J28" t="s">
        <v>416</v>
      </c>
      <c r="K28" t="s">
        <v>416</v>
      </c>
      <c r="O28" t="s">
        <v>184</v>
      </c>
      <c r="P28" t="s">
        <v>215</v>
      </c>
      <c r="Q28" t="s">
        <v>216</v>
      </c>
      <c r="R28" t="s">
        <v>217</v>
      </c>
      <c r="V28" t="s">
        <v>191</v>
      </c>
      <c r="Z28" t="s">
        <v>220</v>
      </c>
      <c r="AA28" t="s">
        <v>413</v>
      </c>
      <c r="AB28" t="s">
        <v>413</v>
      </c>
      <c r="AD28" t="s">
        <v>417</v>
      </c>
      <c r="AE28" t="s">
        <v>414</v>
      </c>
      <c r="AF28" t="s">
        <v>366</v>
      </c>
      <c r="AU28" s="2" t="str">
        <f>IF(ISNUMBER(FIND("Call Out",D28)),SUM(AG28:AH28)+SUM(AJ28:AM28)+SUM(AO28:AT28),IF(ISNUMBER(FIND("Renta Solicitada",D28)),IF(AND(AV28&lt;&gt;"",AV28&gt;0),IF(AND(AW28&lt;&gt;"",AW28&gt;0),AW28*(AV28/(SUMPRODUCT(--(L2:L116=L28),AV2:AV116))),""),""),""))</f>
        <v>0</v>
      </c>
      <c r="AV28" s="2" t="str">
        <f>IF(ISNUMBER(FIND("Call Out",D28)),"",IF(ISNUMBER(FIND("Renta Solicitada",D28)),SUM(AG28:AH28)+SUM(AJ28:AM28)+SUM(AO28:AT28),""))</f>
        <v>0</v>
      </c>
      <c r="AY28" s="2" t="str">
        <f>PRODUCT(AU28,AX28)</f>
        <v>0</v>
      </c>
      <c r="BI28" t="s">
        <v>225</v>
      </c>
    </row>
    <row r="29" spans="1:178">
      <c r="A29" t="s">
        <v>418</v>
      </c>
      <c r="B29"/>
      <c r="C29" t="s">
        <v>418</v>
      </c>
      <c r="D29" t="s">
        <v>408</v>
      </c>
      <c r="E29" t="s">
        <v>178</v>
      </c>
      <c r="G29" t="s">
        <v>272</v>
      </c>
      <c r="H29" t="s">
        <v>419</v>
      </c>
      <c r="I29" t="s">
        <v>410</v>
      </c>
      <c r="J29" t="s">
        <v>418</v>
      </c>
      <c r="K29" t="s">
        <v>418</v>
      </c>
      <c r="L29" t="s">
        <v>182</v>
      </c>
      <c r="O29" t="s">
        <v>184</v>
      </c>
      <c r="P29" t="s">
        <v>420</v>
      </c>
      <c r="Q29" t="s">
        <v>267</v>
      </c>
      <c r="R29" t="s">
        <v>258</v>
      </c>
      <c r="S29" t="s">
        <v>188</v>
      </c>
      <c r="T29" t="s">
        <v>189</v>
      </c>
      <c r="U29" t="s">
        <v>411</v>
      </c>
      <c r="V29" t="s">
        <v>412</v>
      </c>
      <c r="W29" t="s">
        <v>192</v>
      </c>
      <c r="Z29" t="s">
        <v>421</v>
      </c>
      <c r="AA29" t="s">
        <v>422</v>
      </c>
      <c r="AB29" t="s">
        <v>423</v>
      </c>
      <c r="AD29" t="s">
        <v>419</v>
      </c>
      <c r="AE29" t="s">
        <v>390</v>
      </c>
      <c r="AF29" t="s">
        <v>398</v>
      </c>
      <c r="AU29" s="2" t="str">
        <f>IF(ISNUMBER(FIND("Call Out",D29)),SUM(AG29:AH29)+SUM(AJ29:AM29)+SUM(AO29:AT29),IF(ISNUMBER(FIND("Renta Solicitada",D29)),IF(AND(AV29&lt;&gt;"",AV29&gt;0),IF(AND(AW29&lt;&gt;"",AW29&gt;0),AW29*(AV29/(SUMPRODUCT(--(L2:L116=L29),AV2:AV116))),""),""),""))</f>
        <v>0</v>
      </c>
      <c r="AV29" s="2" t="str">
        <f>IF(ISNUMBER(FIND("Call Out",D29)),"",IF(ISNUMBER(FIND("Renta Solicitada",D29)),SUM(AG29:AH29)+SUM(AJ29:AM29)+SUM(AO29:AT29),""))</f>
        <v>0</v>
      </c>
      <c r="AY29" s="2" t="str">
        <f>PRODUCT(AU29,AX29)</f>
        <v>0</v>
      </c>
      <c r="BI29" t="s">
        <v>424</v>
      </c>
    </row>
    <row r="30" spans="1:178">
      <c r="A30" t="s">
        <v>425</v>
      </c>
      <c r="B30"/>
      <c r="C30" t="s">
        <v>425</v>
      </c>
      <c r="D30" t="s">
        <v>252</v>
      </c>
      <c r="E30" t="s">
        <v>178</v>
      </c>
      <c r="G30" t="s">
        <v>179</v>
      </c>
      <c r="H30" t="s">
        <v>426</v>
      </c>
      <c r="I30" t="s">
        <v>427</v>
      </c>
      <c r="J30" t="s">
        <v>425</v>
      </c>
      <c r="K30" t="s">
        <v>425</v>
      </c>
      <c r="O30" t="s">
        <v>184</v>
      </c>
      <c r="P30" t="s">
        <v>428</v>
      </c>
      <c r="Q30" t="s">
        <v>237</v>
      </c>
      <c r="R30" t="s">
        <v>238</v>
      </c>
      <c r="V30" t="s">
        <v>191</v>
      </c>
      <c r="Z30" t="s">
        <v>427</v>
      </c>
      <c r="AA30" t="s">
        <v>289</v>
      </c>
      <c r="AB30" t="s">
        <v>289</v>
      </c>
      <c r="AD30" t="s">
        <v>426</v>
      </c>
      <c r="AE30" t="s">
        <v>429</v>
      </c>
      <c r="AF30" t="s">
        <v>429</v>
      </c>
      <c r="AU30" s="2" t="str">
        <f>IF(ISNUMBER(FIND("Call Out",D30)),SUM(AG30:AH30)+SUM(AJ30:AM30)+SUM(AO30:AT30),IF(ISNUMBER(FIND("Renta Solicitada",D30)),IF(AND(AV30&lt;&gt;"",AV30&gt;0),IF(AND(AW30&lt;&gt;"",AW30&gt;0),AW30*(AV30/(SUMPRODUCT(--(L2:L116=L30),AV2:AV116))),""),""),""))</f>
        <v>0</v>
      </c>
      <c r="AV30" s="2" t="str">
        <f>IF(ISNUMBER(FIND("Call Out",D30)),"",IF(ISNUMBER(FIND("Renta Solicitada",D30)),SUM(AG30:AH30)+SUM(AJ30:AM30)+SUM(AO30:AT30),""))</f>
        <v>0</v>
      </c>
      <c r="AY30" s="2" t="str">
        <f>PRODUCT(AU30,AX30)</f>
        <v>0</v>
      </c>
      <c r="BI30" t="s">
        <v>430</v>
      </c>
    </row>
    <row r="31" spans="1:178">
      <c r="A31" t="s">
        <v>431</v>
      </c>
      <c r="B31"/>
      <c r="C31" t="s">
        <v>431</v>
      </c>
      <c r="D31" t="s">
        <v>177</v>
      </c>
      <c r="E31" t="s">
        <v>178</v>
      </c>
      <c r="G31" t="s">
        <v>179</v>
      </c>
      <c r="H31" t="s">
        <v>432</v>
      </c>
      <c r="I31" t="s">
        <v>433</v>
      </c>
      <c r="J31" t="s">
        <v>431</v>
      </c>
      <c r="K31" t="s">
        <v>431</v>
      </c>
      <c r="L31" t="s">
        <v>182</v>
      </c>
      <c r="M31" t="s">
        <v>434</v>
      </c>
      <c r="N31" t="s">
        <v>434</v>
      </c>
      <c r="O31" t="s">
        <v>184</v>
      </c>
      <c r="P31" t="s">
        <v>435</v>
      </c>
      <c r="Q31" t="s">
        <v>267</v>
      </c>
      <c r="R31" t="s">
        <v>258</v>
      </c>
      <c r="S31" t="s">
        <v>188</v>
      </c>
      <c r="T31" t="s">
        <v>189</v>
      </c>
      <c r="U31" t="s">
        <v>436</v>
      </c>
      <c r="V31" t="s">
        <v>191</v>
      </c>
      <c r="W31" t="s">
        <v>192</v>
      </c>
      <c r="Y31">
        <v>1900063637</v>
      </c>
      <c r="Z31" t="s">
        <v>437</v>
      </c>
      <c r="AA31" t="s">
        <v>438</v>
      </c>
      <c r="AB31" t="s">
        <v>438</v>
      </c>
      <c r="AD31" t="s">
        <v>432</v>
      </c>
      <c r="AE31" t="s">
        <v>439</v>
      </c>
      <c r="AF31" t="s">
        <v>440</v>
      </c>
      <c r="AI31">
        <v>740000</v>
      </c>
      <c r="AJ31">
        <v>740000</v>
      </c>
      <c r="AN31">
        <v>1</v>
      </c>
      <c r="AU31" s="2" t="str">
        <f>IF(ISNUMBER(FIND("Call Out",D31)),SUM(AG31:AH31)+SUM(AJ31:AM31)+SUM(AO31:AT31),IF(ISNUMBER(FIND("Renta Solicitada",D31)),IF(AND(AV31&lt;&gt;"",AV31&gt;0),IF(AND(AW31&lt;&gt;"",AW31&gt;0),AW31*(AV31/(SUMPRODUCT(--(L2:L116=L31),AV2:AV116))),""),""),""))</f>
        <v>0</v>
      </c>
      <c r="AV31" s="2" t="str">
        <f>IF(ISNUMBER(FIND("Call Out",D31)),"",IF(ISNUMBER(FIND("Renta Solicitada",D31)),SUM(AG31:AH31)+SUM(AJ31:AM31)+SUM(AO31:AT31),""))</f>
        <v>0</v>
      </c>
      <c r="AY31" s="2" t="str">
        <f>PRODUCT(AU31,AX31)</f>
        <v>0</v>
      </c>
      <c r="BI31" t="s">
        <v>424</v>
      </c>
    </row>
    <row r="32" spans="1:178">
      <c r="A32" t="s">
        <v>441</v>
      </c>
      <c r="B32"/>
      <c r="C32" t="s">
        <v>441</v>
      </c>
      <c r="D32" t="s">
        <v>210</v>
      </c>
      <c r="E32" t="s">
        <v>178</v>
      </c>
      <c r="G32" t="s">
        <v>179</v>
      </c>
      <c r="H32" t="s">
        <v>442</v>
      </c>
      <c r="I32" t="s">
        <v>212</v>
      </c>
      <c r="J32" t="s">
        <v>441</v>
      </c>
      <c r="K32" t="s">
        <v>441</v>
      </c>
      <c r="L32" t="s">
        <v>182</v>
      </c>
      <c r="M32" t="s">
        <v>355</v>
      </c>
      <c r="N32" t="s">
        <v>356</v>
      </c>
      <c r="O32" t="s">
        <v>184</v>
      </c>
      <c r="P32" t="s">
        <v>266</v>
      </c>
      <c r="Q32" t="s">
        <v>267</v>
      </c>
      <c r="R32" t="s">
        <v>258</v>
      </c>
      <c r="S32" t="s">
        <v>218</v>
      </c>
      <c r="T32" t="s">
        <v>189</v>
      </c>
      <c r="U32" t="s">
        <v>219</v>
      </c>
      <c r="V32" t="s">
        <v>191</v>
      </c>
      <c r="W32" t="s">
        <v>192</v>
      </c>
      <c r="Y32">
        <v>1900096338</v>
      </c>
      <c r="Z32" t="s">
        <v>443</v>
      </c>
      <c r="AA32" t="s">
        <v>221</v>
      </c>
      <c r="AB32" t="s">
        <v>221</v>
      </c>
      <c r="AD32" t="s">
        <v>442</v>
      </c>
      <c r="AE32" t="s">
        <v>444</v>
      </c>
      <c r="AF32" t="s">
        <v>445</v>
      </c>
      <c r="AU32" s="2" t="str">
        <f>IF(ISNUMBER(FIND("Call Out",D32)),SUM(AG32:AH32)+SUM(AJ32:AM32)+SUM(AO32:AT32),IF(ISNUMBER(FIND("Renta Solicitada",D32)),IF(AND(AV32&lt;&gt;"",AV32&gt;0),IF(AND(AW32&lt;&gt;"",AW32&gt;0),AW32*(AV32/(SUMPRODUCT(--(L2:L116=L32),AV2:AV116))),""),""),""))</f>
        <v>0</v>
      </c>
      <c r="AV32" s="2" t="str">
        <f>IF(ISNUMBER(FIND("Call Out",D32)),"",IF(ISNUMBER(FIND("Renta Solicitada",D32)),SUM(AG32:AH32)+SUM(AJ32:AM32)+SUM(AO32:AT32),""))</f>
        <v>0</v>
      </c>
      <c r="AY32" s="2" t="str">
        <f>PRODUCT(AU32,AX32)</f>
        <v>0</v>
      </c>
      <c r="BI32" t="s">
        <v>270</v>
      </c>
    </row>
    <row r="33" spans="1:178">
      <c r="A33" t="s">
        <v>446</v>
      </c>
      <c r="B33"/>
      <c r="C33" t="s">
        <v>446</v>
      </c>
      <c r="D33" t="s">
        <v>408</v>
      </c>
      <c r="E33" t="s">
        <v>178</v>
      </c>
      <c r="G33" t="s">
        <v>179</v>
      </c>
      <c r="H33" t="s">
        <v>447</v>
      </c>
      <c r="I33" t="s">
        <v>410</v>
      </c>
      <c r="J33" t="s">
        <v>446</v>
      </c>
      <c r="K33" t="s">
        <v>446</v>
      </c>
      <c r="L33" t="s">
        <v>182</v>
      </c>
      <c r="O33" t="s">
        <v>184</v>
      </c>
      <c r="P33" t="s">
        <v>256</v>
      </c>
      <c r="Q33" t="s">
        <v>257</v>
      </c>
      <c r="R33" t="s">
        <v>258</v>
      </c>
      <c r="S33" t="s">
        <v>188</v>
      </c>
      <c r="T33" t="s">
        <v>189</v>
      </c>
      <c r="U33" t="s">
        <v>448</v>
      </c>
      <c r="V33" t="s">
        <v>191</v>
      </c>
      <c r="W33" t="s">
        <v>192</v>
      </c>
      <c r="Z33" t="s">
        <v>255</v>
      </c>
      <c r="AA33" t="s">
        <v>249</v>
      </c>
      <c r="AB33" t="s">
        <v>249</v>
      </c>
      <c r="AD33" t="s">
        <v>447</v>
      </c>
      <c r="AE33" t="s">
        <v>449</v>
      </c>
      <c r="AF33" t="s">
        <v>450</v>
      </c>
      <c r="AU33" s="2" t="str">
        <f>IF(ISNUMBER(FIND("Call Out",D33)),SUM(AG33:AH33)+SUM(AJ33:AM33)+SUM(AO33:AT33),IF(ISNUMBER(FIND("Renta Solicitada",D33)),IF(AND(AV33&lt;&gt;"",AV33&gt;0),IF(AND(AW33&lt;&gt;"",AW33&gt;0),AW33*(AV33/(SUMPRODUCT(--(L2:L116=L33),AV2:AV116))),""),""),""))</f>
        <v>0</v>
      </c>
      <c r="AV33" s="2" t="str">
        <f>IF(ISNUMBER(FIND("Call Out",D33)),"",IF(ISNUMBER(FIND("Renta Solicitada",D33)),SUM(AG33:AH33)+SUM(AJ33:AM33)+SUM(AO33:AT33),""))</f>
        <v>0</v>
      </c>
      <c r="AY33" s="2" t="str">
        <f>PRODUCT(AU33,AX33)</f>
        <v>0</v>
      </c>
      <c r="BI33" t="s">
        <v>451</v>
      </c>
    </row>
    <row r="34" spans="1:178">
      <c r="A34" t="s">
        <v>452</v>
      </c>
      <c r="B34"/>
      <c r="C34" t="s">
        <v>452</v>
      </c>
      <c r="D34" t="s">
        <v>408</v>
      </c>
      <c r="E34" t="s">
        <v>178</v>
      </c>
      <c r="G34" t="s">
        <v>179</v>
      </c>
      <c r="H34" t="s">
        <v>453</v>
      </c>
      <c r="I34" t="s">
        <v>410</v>
      </c>
      <c r="J34" t="s">
        <v>452</v>
      </c>
      <c r="K34" t="s">
        <v>452</v>
      </c>
      <c r="L34" t="s">
        <v>182</v>
      </c>
      <c r="O34" t="s">
        <v>184</v>
      </c>
      <c r="P34" t="s">
        <v>256</v>
      </c>
      <c r="Q34" t="s">
        <v>257</v>
      </c>
      <c r="R34" t="s">
        <v>258</v>
      </c>
      <c r="S34" t="s">
        <v>188</v>
      </c>
      <c r="T34" t="s">
        <v>189</v>
      </c>
      <c r="U34" t="s">
        <v>448</v>
      </c>
      <c r="V34" t="s">
        <v>191</v>
      </c>
      <c r="W34" t="s">
        <v>192</v>
      </c>
      <c r="Z34" t="s">
        <v>255</v>
      </c>
      <c r="AA34" t="s">
        <v>249</v>
      </c>
      <c r="AB34" t="s">
        <v>249</v>
      </c>
      <c r="AD34" t="s">
        <v>453</v>
      </c>
      <c r="AE34" t="s">
        <v>454</v>
      </c>
      <c r="AF34" t="s">
        <v>455</v>
      </c>
      <c r="AU34" s="2" t="str">
        <f>IF(ISNUMBER(FIND("Call Out",D34)),SUM(AG34:AH34)+SUM(AJ34:AM34)+SUM(AO34:AT34),IF(ISNUMBER(FIND("Renta Solicitada",D34)),IF(AND(AV34&lt;&gt;"",AV34&gt;0),IF(AND(AW34&lt;&gt;"",AW34&gt;0),AW34*(AV34/(SUMPRODUCT(--(L2:L116=L34),AV2:AV116))),""),""),""))</f>
        <v>0</v>
      </c>
      <c r="AV34" s="2" t="str">
        <f>IF(ISNUMBER(FIND("Call Out",D34)),"",IF(ISNUMBER(FIND("Renta Solicitada",D34)),SUM(AG34:AH34)+SUM(AJ34:AM34)+SUM(AO34:AT34),""))</f>
        <v>0</v>
      </c>
      <c r="AY34" s="2" t="str">
        <f>PRODUCT(AU34,AX34)</f>
        <v>0</v>
      </c>
      <c r="BI34" t="s">
        <v>451</v>
      </c>
    </row>
    <row r="35" spans="1:178">
      <c r="A35" t="s">
        <v>456</v>
      </c>
      <c r="B35"/>
      <c r="C35" t="s">
        <v>456</v>
      </c>
      <c r="D35" t="s">
        <v>210</v>
      </c>
      <c r="E35" t="s">
        <v>178</v>
      </c>
      <c r="G35" t="s">
        <v>179</v>
      </c>
      <c r="H35" t="s">
        <v>457</v>
      </c>
      <c r="I35" t="s">
        <v>458</v>
      </c>
      <c r="J35" t="s">
        <v>456</v>
      </c>
      <c r="K35" t="s">
        <v>456</v>
      </c>
      <c r="L35" t="s">
        <v>297</v>
      </c>
      <c r="M35" t="s">
        <v>459</v>
      </c>
      <c r="N35" t="s">
        <v>459</v>
      </c>
      <c r="O35" t="s">
        <v>184</v>
      </c>
      <c r="P35" t="s">
        <v>343</v>
      </c>
      <c r="Q35" t="s">
        <v>216</v>
      </c>
      <c r="R35" t="s">
        <v>217</v>
      </c>
      <c r="S35" t="s">
        <v>218</v>
      </c>
      <c r="T35" t="s">
        <v>189</v>
      </c>
      <c r="U35" t="s">
        <v>460</v>
      </c>
      <c r="V35" t="s">
        <v>191</v>
      </c>
      <c r="W35" t="s">
        <v>192</v>
      </c>
      <c r="Y35">
        <v>1900101062</v>
      </c>
      <c r="Z35" t="s">
        <v>220</v>
      </c>
      <c r="AA35" t="s">
        <v>397</v>
      </c>
      <c r="AB35" t="s">
        <v>397</v>
      </c>
      <c r="AD35" t="s">
        <v>457</v>
      </c>
      <c r="AE35" t="s">
        <v>333</v>
      </c>
      <c r="AF35" t="s">
        <v>461</v>
      </c>
      <c r="AU35" s="2" t="str">
        <f>IF(ISNUMBER(FIND("Call Out",D35)),SUM(AG35:AH35)+SUM(AJ35:AM35)+SUM(AO35:AT35),IF(ISNUMBER(FIND("Renta Solicitada",D35)),IF(AND(AV35&lt;&gt;"",AV35&gt;0),IF(AND(AW35&lt;&gt;"",AW35&gt;0),AW35*(AV35/(SUMPRODUCT(--(L2:L116=L35),AV2:AV116))),""),""),""))</f>
        <v>0</v>
      </c>
      <c r="AV35" s="2" t="str">
        <f>IF(ISNUMBER(FIND("Call Out",D35)),"",IF(ISNUMBER(FIND("Renta Solicitada",D35)),SUM(AG35:AH35)+SUM(AJ35:AM35)+SUM(AO35:AT35),""))</f>
        <v>0</v>
      </c>
      <c r="AY35" s="2" t="str">
        <f>PRODUCT(AU35,AX35)</f>
        <v>0</v>
      </c>
      <c r="BI35" t="s">
        <v>346</v>
      </c>
    </row>
    <row r="36" spans="1:178">
      <c r="A36" t="s">
        <v>462</v>
      </c>
      <c r="B36"/>
      <c r="C36" t="s">
        <v>462</v>
      </c>
      <c r="D36" t="s">
        <v>177</v>
      </c>
      <c r="E36" t="s">
        <v>178</v>
      </c>
      <c r="G36" t="s">
        <v>272</v>
      </c>
      <c r="H36" t="s">
        <v>463</v>
      </c>
      <c r="I36" t="s">
        <v>286</v>
      </c>
      <c r="J36" t="s">
        <v>462</v>
      </c>
      <c r="K36" t="s">
        <v>462</v>
      </c>
      <c r="L36" t="s">
        <v>182</v>
      </c>
      <c r="M36" t="s">
        <v>464</v>
      </c>
      <c r="N36" t="s">
        <v>465</v>
      </c>
      <c r="O36" t="s">
        <v>184</v>
      </c>
      <c r="P36" t="s">
        <v>466</v>
      </c>
      <c r="Q36" t="s">
        <v>277</v>
      </c>
      <c r="R36" t="s">
        <v>258</v>
      </c>
      <c r="S36" t="s">
        <v>188</v>
      </c>
      <c r="T36" t="s">
        <v>189</v>
      </c>
      <c r="U36" t="s">
        <v>288</v>
      </c>
      <c r="V36" t="s">
        <v>191</v>
      </c>
      <c r="W36" t="s">
        <v>192</v>
      </c>
      <c r="Y36">
        <v>1900095900</v>
      </c>
      <c r="Z36" t="s">
        <v>421</v>
      </c>
      <c r="AA36" t="s">
        <v>289</v>
      </c>
      <c r="AB36" t="s">
        <v>467</v>
      </c>
      <c r="AD36" t="s">
        <v>463</v>
      </c>
      <c r="AE36" t="s">
        <v>454</v>
      </c>
      <c r="AF36" t="s">
        <v>468</v>
      </c>
      <c r="AI36">
        <v>678000</v>
      </c>
      <c r="AJ36">
        <v>678000</v>
      </c>
      <c r="AN36">
        <v>1</v>
      </c>
      <c r="AU36" s="2" t="str">
        <f>IF(ISNUMBER(FIND("Call Out",D36)),SUM(AG36:AH36)+SUM(AJ36:AM36)+SUM(AO36:AT36),IF(ISNUMBER(FIND("Renta Solicitada",D36)),IF(AND(AV36&lt;&gt;"",AV36&gt;0),IF(AND(AW36&lt;&gt;"",AW36&gt;0),AW36*(AV36/(SUMPRODUCT(--(L2:L116=L36),AV2:AV116))),""),""),""))</f>
        <v>0</v>
      </c>
      <c r="AV36" s="2" t="str">
        <f>IF(ISNUMBER(FIND("Call Out",D36)),"",IF(ISNUMBER(FIND("Renta Solicitada",D36)),SUM(AG36:AH36)+SUM(AJ36:AM36)+SUM(AO36:AT36),""))</f>
        <v>0</v>
      </c>
      <c r="AY36" s="2" t="str">
        <f>PRODUCT(AU36,AX36)</f>
        <v>0</v>
      </c>
      <c r="BI36" t="s">
        <v>424</v>
      </c>
    </row>
    <row r="37" spans="1:178">
      <c r="A37" t="s">
        <v>469</v>
      </c>
      <c r="B37"/>
      <c r="C37" t="s">
        <v>469</v>
      </c>
      <c r="D37" t="s">
        <v>408</v>
      </c>
      <c r="E37" t="s">
        <v>253</v>
      </c>
      <c r="G37" t="s">
        <v>179</v>
      </c>
      <c r="H37" t="s">
        <v>470</v>
      </c>
      <c r="I37" t="s">
        <v>410</v>
      </c>
      <c r="J37" t="s">
        <v>469</v>
      </c>
      <c r="K37" t="s">
        <v>469</v>
      </c>
      <c r="L37" t="s">
        <v>182</v>
      </c>
      <c r="O37" t="s">
        <v>184</v>
      </c>
      <c r="P37" t="s">
        <v>256</v>
      </c>
      <c r="Q37" t="s">
        <v>257</v>
      </c>
      <c r="R37" t="s">
        <v>258</v>
      </c>
      <c r="S37" t="s">
        <v>188</v>
      </c>
      <c r="T37" t="s">
        <v>189</v>
      </c>
      <c r="U37" t="s">
        <v>448</v>
      </c>
      <c r="V37" t="s">
        <v>412</v>
      </c>
      <c r="W37" t="s">
        <v>192</v>
      </c>
      <c r="Z37" t="s">
        <v>255</v>
      </c>
      <c r="AA37" t="s">
        <v>249</v>
      </c>
      <c r="AB37" t="s">
        <v>249</v>
      </c>
      <c r="AD37" t="s">
        <v>470</v>
      </c>
      <c r="AE37" t="s">
        <v>471</v>
      </c>
      <c r="AF37" t="s">
        <v>472</v>
      </c>
      <c r="AU37" s="2" t="str">
        <f>IF(ISNUMBER(FIND("Call Out",D37)),SUM(AG37:AH37)+SUM(AJ37:AM37)+SUM(AO37:AT37),IF(ISNUMBER(FIND("Renta Solicitada",D37)),IF(AND(AV37&lt;&gt;"",AV37&gt;0),IF(AND(AW37&lt;&gt;"",AW37&gt;0),AW37*(AV37/(SUMPRODUCT(--(L2:L116=L37),AV2:AV116))),""),""),""))</f>
        <v>0</v>
      </c>
      <c r="AV37" s="2" t="str">
        <f>IF(ISNUMBER(FIND("Call Out",D37)),"",IF(ISNUMBER(FIND("Renta Solicitada",D37)),SUM(AG37:AH37)+SUM(AJ37:AM37)+SUM(AO37:AT37),""))</f>
        <v>0</v>
      </c>
      <c r="AY37" s="2" t="str">
        <f>PRODUCT(AU37,AX37)</f>
        <v>0</v>
      </c>
      <c r="BI37" t="s">
        <v>451</v>
      </c>
    </row>
    <row r="38" spans="1:178">
      <c r="A38" t="s">
        <v>473</v>
      </c>
      <c r="B38"/>
      <c r="C38" t="s">
        <v>473</v>
      </c>
      <c r="D38" t="s">
        <v>311</v>
      </c>
      <c r="E38" t="s">
        <v>178</v>
      </c>
      <c r="G38" t="s">
        <v>179</v>
      </c>
      <c r="H38" t="s">
        <v>474</v>
      </c>
      <c r="I38" t="s">
        <v>475</v>
      </c>
      <c r="J38" t="s">
        <v>473</v>
      </c>
      <c r="K38" t="s">
        <v>473</v>
      </c>
      <c r="L38" t="s">
        <v>182</v>
      </c>
      <c r="M38" t="s">
        <v>476</v>
      </c>
      <c r="N38" t="s">
        <v>476</v>
      </c>
      <c r="O38" t="s">
        <v>184</v>
      </c>
      <c r="P38" t="s">
        <v>477</v>
      </c>
      <c r="Q38" t="s">
        <v>478</v>
      </c>
      <c r="R38" t="s">
        <v>479</v>
      </c>
      <c r="S38" t="s">
        <v>188</v>
      </c>
      <c r="T38" t="s">
        <v>189</v>
      </c>
      <c r="U38" t="s">
        <v>288</v>
      </c>
      <c r="V38" t="s">
        <v>191</v>
      </c>
      <c r="W38" t="s">
        <v>192</v>
      </c>
      <c r="Y38">
        <v>1900073463</v>
      </c>
      <c r="Z38" t="s">
        <v>220</v>
      </c>
      <c r="AA38" t="s">
        <v>289</v>
      </c>
      <c r="AB38" t="s">
        <v>289</v>
      </c>
      <c r="AD38" t="s">
        <v>474</v>
      </c>
      <c r="AE38" t="s">
        <v>414</v>
      </c>
      <c r="AF38" t="s">
        <v>366</v>
      </c>
      <c r="AI38">
        <v>808800</v>
      </c>
      <c r="AJ38">
        <v>808800</v>
      </c>
      <c r="AN38">
        <v>1</v>
      </c>
      <c r="AU38" s="2" t="str">
        <f>IF(ISNUMBER(FIND("Call Out",D38)),SUM(AG38:AH38)+SUM(AJ38:AM38)+SUM(AO38:AT38),IF(ISNUMBER(FIND("Renta Solicitada",D38)),IF(AND(AV38&lt;&gt;"",AV38&gt;0),IF(AND(AW38&lt;&gt;"",AW38&gt;0),AW38*(AV38/(SUMPRODUCT(--(L2:L116=L38),AV2:AV116))),""),""),""))</f>
        <v>0</v>
      </c>
      <c r="AV38" s="2" t="str">
        <f>IF(ISNUMBER(FIND("Call Out",D38)),"",IF(ISNUMBER(FIND("Renta Solicitada",D38)),SUM(AG38:AH38)+SUM(AJ38:AM38)+SUM(AO38:AT38),""))</f>
        <v>0</v>
      </c>
      <c r="AY38" s="2" t="str">
        <f>PRODUCT(AU38,AX38)</f>
        <v>0</v>
      </c>
      <c r="BI38" t="s">
        <v>480</v>
      </c>
    </row>
    <row r="39" spans="1:178">
      <c r="A39" t="s">
        <v>481</v>
      </c>
      <c r="B39"/>
      <c r="C39" t="s">
        <v>481</v>
      </c>
      <c r="D39" t="s">
        <v>311</v>
      </c>
      <c r="E39" t="s">
        <v>178</v>
      </c>
      <c r="G39" t="s">
        <v>179</v>
      </c>
      <c r="H39" t="s">
        <v>482</v>
      </c>
      <c r="I39" t="s">
        <v>483</v>
      </c>
      <c r="J39" t="s">
        <v>481</v>
      </c>
      <c r="K39" t="s">
        <v>481</v>
      </c>
      <c r="L39" t="s">
        <v>182</v>
      </c>
      <c r="M39" t="s">
        <v>484</v>
      </c>
      <c r="N39" t="s">
        <v>485</v>
      </c>
      <c r="O39" t="s">
        <v>386</v>
      </c>
      <c r="P39" t="s">
        <v>486</v>
      </c>
      <c r="Q39" t="s">
        <v>380</v>
      </c>
      <c r="R39" t="s">
        <v>380</v>
      </c>
      <c r="S39" t="s">
        <v>188</v>
      </c>
      <c r="T39" t="s">
        <v>189</v>
      </c>
      <c r="U39" t="s">
        <v>487</v>
      </c>
      <c r="V39" t="s">
        <v>191</v>
      </c>
      <c r="W39" t="s">
        <v>192</v>
      </c>
      <c r="Y39">
        <v>1900096594</v>
      </c>
      <c r="Z39" t="s">
        <v>488</v>
      </c>
      <c r="AA39" t="s">
        <v>489</v>
      </c>
      <c r="AB39" t="s">
        <v>490</v>
      </c>
      <c r="AD39" t="s">
        <v>482</v>
      </c>
      <c r="AE39" t="s">
        <v>414</v>
      </c>
      <c r="AF39" t="s">
        <v>491</v>
      </c>
      <c r="AI39">
        <v>1003807</v>
      </c>
      <c r="AJ39">
        <v>0</v>
      </c>
      <c r="AN39">
        <v>1</v>
      </c>
      <c r="AU39" s="2" t="str">
        <f>IF(ISNUMBER(FIND("Call Out",D39)),SUM(AG39:AH39)+SUM(AJ39:AM39)+SUM(AO39:AT39),IF(ISNUMBER(FIND("Renta Solicitada",D39)),IF(AND(AV39&lt;&gt;"",AV39&gt;0),IF(AND(AW39&lt;&gt;"",AW39&gt;0),AW39*(AV39/(SUMPRODUCT(--(L2:L116=L39),AV2:AV116))),""),""),""))</f>
        <v>0</v>
      </c>
      <c r="AV39" s="2" t="str">
        <f>IF(ISNUMBER(FIND("Call Out",D39)),"",IF(ISNUMBER(FIND("Renta Solicitada",D39)),SUM(AG39:AH39)+SUM(AJ39:AM39)+SUM(AO39:AT39),""))</f>
        <v>0</v>
      </c>
      <c r="AY39" s="2" t="str">
        <f>PRODUCT(AU39,AX39)</f>
        <v>0</v>
      </c>
      <c r="BI39" t="s">
        <v>492</v>
      </c>
    </row>
    <row r="40" spans="1:178">
      <c r="A40" t="s">
        <v>493</v>
      </c>
      <c r="B40"/>
      <c r="C40" t="s">
        <v>493</v>
      </c>
      <c r="D40" t="s">
        <v>311</v>
      </c>
      <c r="E40" t="s">
        <v>253</v>
      </c>
      <c r="G40" t="s">
        <v>179</v>
      </c>
      <c r="H40" t="s">
        <v>494</v>
      </c>
      <c r="I40" t="s">
        <v>495</v>
      </c>
      <c r="J40" t="s">
        <v>493</v>
      </c>
      <c r="K40" t="s">
        <v>493</v>
      </c>
      <c r="L40" t="s">
        <v>182</v>
      </c>
      <c r="M40" t="s">
        <v>496</v>
      </c>
      <c r="N40" t="s">
        <v>497</v>
      </c>
      <c r="O40" t="s">
        <v>184</v>
      </c>
      <c r="P40" t="s">
        <v>185</v>
      </c>
      <c r="Q40" t="s">
        <v>186</v>
      </c>
      <c r="R40" t="s">
        <v>187</v>
      </c>
      <c r="S40" t="s">
        <v>188</v>
      </c>
      <c r="T40" t="s">
        <v>189</v>
      </c>
      <c r="U40" t="s">
        <v>498</v>
      </c>
      <c r="V40" t="s">
        <v>191</v>
      </c>
      <c r="W40" t="s">
        <v>192</v>
      </c>
      <c r="Y40">
        <v>1900075027</v>
      </c>
      <c r="Z40" t="s">
        <v>193</v>
      </c>
      <c r="AA40" t="s">
        <v>365</v>
      </c>
      <c r="AB40" t="s">
        <v>365</v>
      </c>
      <c r="AD40" t="s">
        <v>494</v>
      </c>
      <c r="AE40" t="s">
        <v>333</v>
      </c>
      <c r="AF40" t="s">
        <v>499</v>
      </c>
      <c r="AI40">
        <v>1203488</v>
      </c>
      <c r="AJ40">
        <v>1203488</v>
      </c>
      <c r="AN40">
        <v>13</v>
      </c>
      <c r="AU40" s="2" t="str">
        <f>IF(ISNUMBER(FIND("Call Out",D40)),SUM(AG40:AH40)+SUM(AJ40:AM40)+SUM(AO40:AT40),IF(ISNUMBER(FIND("Renta Solicitada",D40)),IF(AND(AV40&lt;&gt;"",AV40&gt;0),IF(AND(AW40&lt;&gt;"",AW40&gt;0),AW40*(AV40/(SUMPRODUCT(--(L2:L116=L40),AV2:AV116))),""),""),""))</f>
        <v>0</v>
      </c>
      <c r="AV40" s="2" t="str">
        <f>IF(ISNUMBER(FIND("Call Out",D40)),"",IF(ISNUMBER(FIND("Renta Solicitada",D40)),SUM(AG40:AH40)+SUM(AJ40:AM40)+SUM(AO40:AT40),""))</f>
        <v>0</v>
      </c>
      <c r="AY40" s="2" t="str">
        <f>PRODUCT(AU40,AX40)</f>
        <v>0</v>
      </c>
      <c r="BI40" t="s">
        <v>198</v>
      </c>
    </row>
    <row r="41" spans="1:178">
      <c r="A41" t="s">
        <v>500</v>
      </c>
      <c r="B41"/>
      <c r="C41" t="s">
        <v>500</v>
      </c>
      <c r="D41" t="s">
        <v>210</v>
      </c>
      <c r="E41" t="s">
        <v>178</v>
      </c>
      <c r="G41" t="s">
        <v>179</v>
      </c>
      <c r="H41" t="s">
        <v>501</v>
      </c>
      <c r="I41" t="s">
        <v>212</v>
      </c>
      <c r="J41" t="s">
        <v>500</v>
      </c>
      <c r="K41" t="s">
        <v>500</v>
      </c>
      <c r="L41" t="s">
        <v>182</v>
      </c>
      <c r="M41" t="s">
        <v>369</v>
      </c>
      <c r="N41" t="s">
        <v>502</v>
      </c>
      <c r="O41" t="s">
        <v>184</v>
      </c>
      <c r="P41" t="s">
        <v>343</v>
      </c>
      <c r="Q41" t="s">
        <v>216</v>
      </c>
      <c r="R41" t="s">
        <v>217</v>
      </c>
      <c r="S41" t="s">
        <v>218</v>
      </c>
      <c r="T41" t="s">
        <v>189</v>
      </c>
      <c r="U41" t="s">
        <v>219</v>
      </c>
      <c r="V41" t="s">
        <v>191</v>
      </c>
      <c r="W41" t="s">
        <v>192</v>
      </c>
      <c r="Y41">
        <v>1900079080</v>
      </c>
      <c r="Z41" t="s">
        <v>220</v>
      </c>
      <c r="AA41" t="s">
        <v>397</v>
      </c>
      <c r="AB41" t="s">
        <v>279</v>
      </c>
      <c r="AD41" t="s">
        <v>501</v>
      </c>
      <c r="AE41" t="s">
        <v>503</v>
      </c>
      <c r="AF41" t="s">
        <v>504</v>
      </c>
      <c r="AU41" s="2" t="str">
        <f>IF(ISNUMBER(FIND("Call Out",D41)),SUM(AG41:AH41)+SUM(AJ41:AM41)+SUM(AO41:AT41),IF(ISNUMBER(FIND("Renta Solicitada",D41)),IF(AND(AV41&lt;&gt;"",AV41&gt;0),IF(AND(AW41&lt;&gt;"",AW41&gt;0),AW41*(AV41/(SUMPRODUCT(--(L2:L116=L41),AV2:AV116))),""),""),""))</f>
        <v>0</v>
      </c>
      <c r="AV41" s="2" t="str">
        <f>IF(ISNUMBER(FIND("Call Out",D41)),"",IF(ISNUMBER(FIND("Renta Solicitada",D41)),SUM(AG41:AH41)+SUM(AJ41:AM41)+SUM(AO41:AT41),""))</f>
        <v>0</v>
      </c>
      <c r="AY41" s="2" t="str">
        <f>PRODUCT(AU41,AX41)</f>
        <v>0</v>
      </c>
      <c r="BI41" t="s">
        <v>346</v>
      </c>
    </row>
    <row r="42" spans="1:178">
      <c r="A42" t="s">
        <v>505</v>
      </c>
      <c r="B42"/>
      <c r="C42" t="s">
        <v>505</v>
      </c>
      <c r="D42" t="s">
        <v>506</v>
      </c>
      <c r="E42" t="s">
        <v>178</v>
      </c>
      <c r="G42" t="s">
        <v>179</v>
      </c>
      <c r="H42" t="s">
        <v>507</v>
      </c>
      <c r="I42" t="s">
        <v>508</v>
      </c>
      <c r="J42" t="s">
        <v>505</v>
      </c>
      <c r="K42" t="s">
        <v>505</v>
      </c>
      <c r="L42" t="s">
        <v>297</v>
      </c>
      <c r="M42" t="s">
        <v>509</v>
      </c>
      <c r="N42" t="s">
        <v>509</v>
      </c>
      <c r="O42" t="s">
        <v>184</v>
      </c>
      <c r="P42" t="s">
        <v>236</v>
      </c>
      <c r="Q42" t="s">
        <v>237</v>
      </c>
      <c r="R42" t="s">
        <v>238</v>
      </c>
      <c r="S42" t="s">
        <v>218</v>
      </c>
      <c r="T42" t="s">
        <v>189</v>
      </c>
      <c r="U42" t="s">
        <v>299</v>
      </c>
      <c r="V42" t="s">
        <v>191</v>
      </c>
      <c r="W42" t="s">
        <v>192</v>
      </c>
      <c r="Y42">
        <v>1900080163</v>
      </c>
      <c r="Z42" t="s">
        <v>510</v>
      </c>
      <c r="AA42" t="s">
        <v>221</v>
      </c>
      <c r="AB42" t="s">
        <v>511</v>
      </c>
      <c r="AD42" t="s">
        <v>507</v>
      </c>
      <c r="AE42" t="s">
        <v>512</v>
      </c>
      <c r="AF42" t="s">
        <v>513</v>
      </c>
      <c r="AU42" s="2" t="str">
        <f>IF(ISNUMBER(FIND("Call Out",D42)),SUM(AG42:AH42)+SUM(AJ42:AM42)+SUM(AO42:AT42),IF(ISNUMBER(FIND("Renta Solicitada",D42)),IF(AND(AV42&lt;&gt;"",AV42&gt;0),IF(AND(AW42&lt;&gt;"",AW42&gt;0),AW42*(AV42/(SUMPRODUCT(--(L2:L116=L42),AV2:AV116))),""),""),""))</f>
        <v>0</v>
      </c>
      <c r="AV42" s="2" t="str">
        <f>IF(ISNUMBER(FIND("Call Out",D42)),"",IF(ISNUMBER(FIND("Renta Solicitada",D42)),SUM(AG42:AH42)+SUM(AJ42:AM42)+SUM(AO42:AT42),""))</f>
        <v>0</v>
      </c>
      <c r="AY42" s="2" t="str">
        <f>PRODUCT(AU42,AX42)</f>
        <v>0</v>
      </c>
      <c r="BI42" t="s">
        <v>244</v>
      </c>
    </row>
    <row r="43" spans="1:178">
      <c r="A43" t="s">
        <v>514</v>
      </c>
      <c r="B43"/>
      <c r="C43" t="s">
        <v>514</v>
      </c>
      <c r="D43" t="s">
        <v>177</v>
      </c>
      <c r="E43" t="s">
        <v>178</v>
      </c>
      <c r="G43" t="s">
        <v>272</v>
      </c>
      <c r="H43" t="s">
        <v>515</v>
      </c>
      <c r="I43" t="s">
        <v>516</v>
      </c>
      <c r="J43" t="s">
        <v>514</v>
      </c>
      <c r="K43" t="s">
        <v>514</v>
      </c>
      <c r="L43" t="s">
        <v>182</v>
      </c>
      <c r="M43" t="s">
        <v>342</v>
      </c>
      <c r="N43" t="s">
        <v>342</v>
      </c>
      <c r="O43" t="s">
        <v>184</v>
      </c>
      <c r="P43" t="s">
        <v>215</v>
      </c>
      <c r="Q43" t="s">
        <v>216</v>
      </c>
      <c r="R43" t="s">
        <v>217</v>
      </c>
      <c r="S43" t="s">
        <v>188</v>
      </c>
      <c r="T43" t="s">
        <v>189</v>
      </c>
      <c r="U43" t="s">
        <v>344</v>
      </c>
      <c r="V43" t="s">
        <v>191</v>
      </c>
      <c r="W43" t="s">
        <v>192</v>
      </c>
      <c r="Y43">
        <v>1900082396</v>
      </c>
      <c r="Z43" t="s">
        <v>220</v>
      </c>
      <c r="AA43" t="s">
        <v>517</v>
      </c>
      <c r="AB43" t="s">
        <v>289</v>
      </c>
      <c r="AD43" t="s">
        <v>515</v>
      </c>
      <c r="AE43" t="s">
        <v>518</v>
      </c>
      <c r="AF43" t="s">
        <v>504</v>
      </c>
      <c r="AI43">
        <v>1009061</v>
      </c>
      <c r="AJ43">
        <v>0</v>
      </c>
      <c r="AN43">
        <v>1</v>
      </c>
      <c r="AU43" s="2" t="str">
        <f>IF(ISNUMBER(FIND("Call Out",D43)),SUM(AG43:AH43)+SUM(AJ43:AM43)+SUM(AO43:AT43),IF(ISNUMBER(FIND("Renta Solicitada",D43)),IF(AND(AV43&lt;&gt;"",AV43&gt;0),IF(AND(AW43&lt;&gt;"",AW43&gt;0),AW43*(AV43/(SUMPRODUCT(--(L2:L116=L43),AV2:AV116))),""),""),""))</f>
        <v>0</v>
      </c>
      <c r="AV43" s="2" t="str">
        <f>IF(ISNUMBER(FIND("Call Out",D43)),"",IF(ISNUMBER(FIND("Renta Solicitada",D43)),SUM(AG43:AH43)+SUM(AJ43:AM43)+SUM(AO43:AT43),""))</f>
        <v>0</v>
      </c>
      <c r="AY43" s="2" t="str">
        <f>PRODUCT(AU43,AX43)</f>
        <v>0</v>
      </c>
      <c r="BI43" t="s">
        <v>225</v>
      </c>
    </row>
    <row r="44" spans="1:178">
      <c r="A44" t="s">
        <v>519</v>
      </c>
      <c r="B44"/>
      <c r="C44" t="s">
        <v>519</v>
      </c>
      <c r="D44" t="s">
        <v>177</v>
      </c>
      <c r="E44" t="s">
        <v>178</v>
      </c>
      <c r="G44" t="s">
        <v>179</v>
      </c>
      <c r="H44" t="s">
        <v>520</v>
      </c>
      <c r="I44" t="s">
        <v>286</v>
      </c>
      <c r="J44" t="s">
        <v>519</v>
      </c>
      <c r="K44" t="s">
        <v>519</v>
      </c>
      <c r="L44" t="s">
        <v>182</v>
      </c>
      <c r="M44" t="s">
        <v>521</v>
      </c>
      <c r="N44" t="s">
        <v>521</v>
      </c>
      <c r="O44" t="s">
        <v>184</v>
      </c>
      <c r="P44" t="s">
        <v>215</v>
      </c>
      <c r="Q44" t="s">
        <v>216</v>
      </c>
      <c r="R44" t="s">
        <v>217</v>
      </c>
      <c r="S44" t="s">
        <v>188</v>
      </c>
      <c r="T44" t="s">
        <v>189</v>
      </c>
      <c r="U44" t="s">
        <v>288</v>
      </c>
      <c r="V44" t="s">
        <v>191</v>
      </c>
      <c r="W44" t="s">
        <v>192</v>
      </c>
      <c r="Y44">
        <v>1900098892</v>
      </c>
      <c r="Z44" t="s">
        <v>220</v>
      </c>
      <c r="AA44" t="s">
        <v>413</v>
      </c>
      <c r="AB44" t="s">
        <v>289</v>
      </c>
      <c r="AD44" t="s">
        <v>520</v>
      </c>
      <c r="AE44" t="s">
        <v>522</v>
      </c>
      <c r="AF44" t="s">
        <v>523</v>
      </c>
      <c r="AI44">
        <v>678000</v>
      </c>
      <c r="AJ44">
        <v>678000</v>
      </c>
      <c r="AN44">
        <v>1</v>
      </c>
      <c r="AU44" s="2" t="str">
        <f>IF(ISNUMBER(FIND("Call Out",D44)),SUM(AG44:AH44)+SUM(AJ44:AM44)+SUM(AO44:AT44),IF(ISNUMBER(FIND("Renta Solicitada",D44)),IF(AND(AV44&lt;&gt;"",AV44&gt;0),IF(AND(AW44&lt;&gt;"",AW44&gt;0),AW44*(AV44/(SUMPRODUCT(--(L2:L116=L44),AV2:AV116))),""),""),""))</f>
        <v>0</v>
      </c>
      <c r="AV44" s="2" t="str">
        <f>IF(ISNUMBER(FIND("Call Out",D44)),"",IF(ISNUMBER(FIND("Renta Solicitada",D44)),SUM(AG44:AH44)+SUM(AJ44:AM44)+SUM(AO44:AT44),""))</f>
        <v>0</v>
      </c>
      <c r="AY44" s="2" t="str">
        <f>PRODUCT(AU44,AX44)</f>
        <v>0</v>
      </c>
      <c r="BI44" t="s">
        <v>225</v>
      </c>
    </row>
    <row r="45" spans="1:178">
      <c r="A45" t="s">
        <v>524</v>
      </c>
      <c r="B45"/>
      <c r="C45" t="s">
        <v>524</v>
      </c>
      <c r="D45" t="s">
        <v>177</v>
      </c>
      <c r="E45" t="s">
        <v>178</v>
      </c>
      <c r="G45" t="s">
        <v>179</v>
      </c>
      <c r="H45" t="s">
        <v>525</v>
      </c>
      <c r="I45" t="s">
        <v>526</v>
      </c>
      <c r="J45" t="s">
        <v>524</v>
      </c>
      <c r="K45" t="s">
        <v>524</v>
      </c>
      <c r="L45" t="s">
        <v>182</v>
      </c>
      <c r="M45" t="s">
        <v>527</v>
      </c>
      <c r="N45" t="s">
        <v>527</v>
      </c>
      <c r="O45" t="s">
        <v>184</v>
      </c>
      <c r="P45" t="s">
        <v>528</v>
      </c>
      <c r="Q45" t="s">
        <v>529</v>
      </c>
      <c r="R45" t="s">
        <v>217</v>
      </c>
      <c r="S45" t="s">
        <v>188</v>
      </c>
      <c r="T45" t="s">
        <v>189</v>
      </c>
      <c r="U45" t="s">
        <v>530</v>
      </c>
      <c r="V45" t="s">
        <v>191</v>
      </c>
      <c r="W45" t="s">
        <v>192</v>
      </c>
      <c r="Y45">
        <v>1900100992</v>
      </c>
      <c r="Z45" t="s">
        <v>220</v>
      </c>
      <c r="AA45" t="s">
        <v>279</v>
      </c>
      <c r="AB45" t="s">
        <v>324</v>
      </c>
      <c r="AD45" t="s">
        <v>525</v>
      </c>
      <c r="AE45" t="s">
        <v>390</v>
      </c>
      <c r="AF45" t="s">
        <v>531</v>
      </c>
      <c r="AI45">
        <v>1</v>
      </c>
      <c r="AJ45">
        <v>1</v>
      </c>
      <c r="AN45">
        <v>23</v>
      </c>
      <c r="AU45" s="2" t="str">
        <f>IF(ISNUMBER(FIND("Call Out",D45)),SUM(AG45:AH45)+SUM(AJ45:AM45)+SUM(AO45:AT45),IF(ISNUMBER(FIND("Renta Solicitada",D45)),IF(AND(AV45&lt;&gt;"",AV45&gt;0),IF(AND(AW45&lt;&gt;"",AW45&gt;0),AW45*(AV45/(SUMPRODUCT(--(L2:L116=L45),AV2:AV116))),""),""),""))</f>
        <v>0</v>
      </c>
      <c r="AV45" s="2" t="str">
        <f>IF(ISNUMBER(FIND("Call Out",D45)),"",IF(ISNUMBER(FIND("Renta Solicitada",D45)),SUM(AG45:AH45)+SUM(AJ45:AM45)+SUM(AO45:AT45),""))</f>
        <v>0</v>
      </c>
      <c r="AY45" s="2" t="str">
        <f>PRODUCT(AU45,AX45)</f>
        <v>0</v>
      </c>
      <c r="BI45" t="s">
        <v>532</v>
      </c>
    </row>
    <row r="46" spans="1:178">
      <c r="A46" t="s">
        <v>533</v>
      </c>
      <c r="B46"/>
      <c r="C46" t="s">
        <v>533</v>
      </c>
      <c r="D46" t="s">
        <v>177</v>
      </c>
      <c r="E46" t="s">
        <v>178</v>
      </c>
      <c r="G46" t="s">
        <v>179</v>
      </c>
      <c r="H46" t="s">
        <v>534</v>
      </c>
      <c r="I46" t="s">
        <v>286</v>
      </c>
      <c r="J46" t="s">
        <v>533</v>
      </c>
      <c r="K46" t="s">
        <v>533</v>
      </c>
      <c r="L46" t="s">
        <v>182</v>
      </c>
      <c r="M46" t="s">
        <v>330</v>
      </c>
      <c r="N46" t="s">
        <v>330</v>
      </c>
      <c r="O46" t="s">
        <v>184</v>
      </c>
      <c r="P46" t="s">
        <v>331</v>
      </c>
      <c r="Q46" t="s">
        <v>332</v>
      </c>
      <c r="R46" t="s">
        <v>217</v>
      </c>
      <c r="S46" t="s">
        <v>188</v>
      </c>
      <c r="T46" t="s">
        <v>189</v>
      </c>
      <c r="U46" t="s">
        <v>288</v>
      </c>
      <c r="V46" t="s">
        <v>191</v>
      </c>
      <c r="W46" t="s">
        <v>192</v>
      </c>
      <c r="Y46">
        <v>1900082383</v>
      </c>
      <c r="Z46" t="s">
        <v>220</v>
      </c>
      <c r="AA46" t="s">
        <v>289</v>
      </c>
      <c r="AB46" t="s">
        <v>289</v>
      </c>
      <c r="AD46" t="s">
        <v>534</v>
      </c>
      <c r="AE46" t="s">
        <v>522</v>
      </c>
      <c r="AF46" t="s">
        <v>398</v>
      </c>
      <c r="AI46">
        <v>808800</v>
      </c>
      <c r="AJ46">
        <v>808800</v>
      </c>
      <c r="AN46">
        <v>1</v>
      </c>
      <c r="AU46" s="2" t="str">
        <f>IF(ISNUMBER(FIND("Call Out",D46)),SUM(AG46:AH46)+SUM(AJ46:AM46)+SUM(AO46:AT46),IF(ISNUMBER(FIND("Renta Solicitada",D46)),IF(AND(AV46&lt;&gt;"",AV46&gt;0),IF(AND(AW46&lt;&gt;"",AW46&gt;0),AW46*(AV46/(SUMPRODUCT(--(L2:L116=L46),AV2:AV116))),""),""),""))</f>
        <v>0</v>
      </c>
      <c r="AV46" s="2" t="str">
        <f>IF(ISNUMBER(FIND("Call Out",D46)),"",IF(ISNUMBER(FIND("Renta Solicitada",D46)),SUM(AG46:AH46)+SUM(AJ46:AM46)+SUM(AO46:AT46),""))</f>
        <v>0</v>
      </c>
      <c r="AY46" s="2" t="str">
        <f>PRODUCT(AU46,AX46)</f>
        <v>0</v>
      </c>
      <c r="BI46" t="s">
        <v>334</v>
      </c>
    </row>
    <row r="47" spans="1:178">
      <c r="A47" t="s">
        <v>535</v>
      </c>
      <c r="B47"/>
      <c r="C47" t="s">
        <v>535</v>
      </c>
      <c r="D47" t="s">
        <v>177</v>
      </c>
      <c r="E47" t="s">
        <v>178</v>
      </c>
      <c r="G47" t="s">
        <v>179</v>
      </c>
      <c r="H47" t="s">
        <v>536</v>
      </c>
      <c r="I47" t="s">
        <v>234</v>
      </c>
      <c r="J47" t="s">
        <v>535</v>
      </c>
      <c r="K47" t="s">
        <v>535</v>
      </c>
      <c r="L47" t="s">
        <v>182</v>
      </c>
      <c r="M47" t="s">
        <v>355</v>
      </c>
      <c r="N47" t="s">
        <v>355</v>
      </c>
      <c r="O47" t="s">
        <v>184</v>
      </c>
      <c r="P47" t="s">
        <v>185</v>
      </c>
      <c r="Q47" t="s">
        <v>186</v>
      </c>
      <c r="R47" t="s">
        <v>187</v>
      </c>
      <c r="S47" t="s">
        <v>188</v>
      </c>
      <c r="T47" t="s">
        <v>189</v>
      </c>
      <c r="U47" t="s">
        <v>239</v>
      </c>
      <c r="V47" t="s">
        <v>191</v>
      </c>
      <c r="W47" t="s">
        <v>192</v>
      </c>
      <c r="Y47">
        <v>1900076594</v>
      </c>
      <c r="Z47" t="s">
        <v>193</v>
      </c>
      <c r="AA47" t="s">
        <v>230</v>
      </c>
      <c r="AB47" t="s">
        <v>206</v>
      </c>
      <c r="AD47" t="s">
        <v>536</v>
      </c>
      <c r="AE47" t="s">
        <v>522</v>
      </c>
      <c r="AF47" t="s">
        <v>537</v>
      </c>
      <c r="AI47">
        <v>550000</v>
      </c>
      <c r="AJ47">
        <v>0</v>
      </c>
      <c r="AN47">
        <v>1</v>
      </c>
      <c r="AU47" s="2" t="str">
        <f>IF(ISNUMBER(FIND("Call Out",D47)),SUM(AG47:AH47)+SUM(AJ47:AM47)+SUM(AO47:AT47),IF(ISNUMBER(FIND("Renta Solicitada",D47)),IF(AND(AV47&lt;&gt;"",AV47&gt;0),IF(AND(AW47&lt;&gt;"",AW47&gt;0),AW47*(AV47/(SUMPRODUCT(--(L2:L116=L47),AV2:AV116))),""),""),""))</f>
        <v>0</v>
      </c>
      <c r="AV47" s="2" t="str">
        <f>IF(ISNUMBER(FIND("Call Out",D47)),"",IF(ISNUMBER(FIND("Renta Solicitada",D47)),SUM(AG47:AH47)+SUM(AJ47:AM47)+SUM(AO47:AT47),""))</f>
        <v>0</v>
      </c>
      <c r="AY47" s="2" t="str">
        <f>PRODUCT(AU47,AX47)</f>
        <v>0</v>
      </c>
      <c r="BI47" t="s">
        <v>198</v>
      </c>
    </row>
    <row r="48" spans="1:178">
      <c r="A48" t="s">
        <v>538</v>
      </c>
      <c r="B48"/>
      <c r="C48" t="s">
        <v>538</v>
      </c>
      <c r="D48" t="s">
        <v>177</v>
      </c>
      <c r="E48" t="s">
        <v>253</v>
      </c>
      <c r="G48" t="s">
        <v>179</v>
      </c>
      <c r="H48" t="s">
        <v>539</v>
      </c>
      <c r="I48" t="s">
        <v>526</v>
      </c>
      <c r="J48" t="s">
        <v>538</v>
      </c>
      <c r="K48" t="s">
        <v>538</v>
      </c>
      <c r="L48" t="s">
        <v>182</v>
      </c>
      <c r="M48" t="s">
        <v>540</v>
      </c>
      <c r="N48" t="s">
        <v>540</v>
      </c>
      <c r="O48" t="s">
        <v>184</v>
      </c>
      <c r="P48" t="s">
        <v>185</v>
      </c>
      <c r="Q48" t="s">
        <v>186</v>
      </c>
      <c r="R48" t="s">
        <v>187</v>
      </c>
      <c r="S48" t="s">
        <v>188</v>
      </c>
      <c r="T48" t="s">
        <v>189</v>
      </c>
      <c r="U48" t="s">
        <v>530</v>
      </c>
      <c r="V48" t="s">
        <v>191</v>
      </c>
      <c r="W48" t="s">
        <v>192</v>
      </c>
      <c r="Y48">
        <v>1900099491</v>
      </c>
      <c r="Z48" t="s">
        <v>193</v>
      </c>
      <c r="AA48" t="s">
        <v>324</v>
      </c>
      <c r="AB48" t="s">
        <v>541</v>
      </c>
      <c r="AD48" t="s">
        <v>539</v>
      </c>
      <c r="AE48" t="s">
        <v>390</v>
      </c>
      <c r="AF48" t="s">
        <v>542</v>
      </c>
      <c r="AI48">
        <v>1</v>
      </c>
      <c r="AJ48">
        <v>1</v>
      </c>
      <c r="AN48">
        <v>7</v>
      </c>
      <c r="AU48" s="2" t="str">
        <f>IF(ISNUMBER(FIND("Call Out",D48)),SUM(AG48:AH48)+SUM(AJ48:AM48)+SUM(AO48:AT48),IF(ISNUMBER(FIND("Renta Solicitada",D48)),IF(AND(AV48&lt;&gt;"",AV48&gt;0),IF(AND(AW48&lt;&gt;"",AW48&gt;0),AW48*(AV48/(SUMPRODUCT(--(L2:L116=L48),AV2:AV116))),""),""),""))</f>
        <v>0</v>
      </c>
      <c r="AV48" s="2" t="str">
        <f>IF(ISNUMBER(FIND("Call Out",D48)),"",IF(ISNUMBER(FIND("Renta Solicitada",D48)),SUM(AG48:AH48)+SUM(AJ48:AM48)+SUM(AO48:AT48),""))</f>
        <v>0</v>
      </c>
      <c r="AY48" s="2" t="str">
        <f>PRODUCT(AU48,AX48)</f>
        <v>0</v>
      </c>
      <c r="BI48" t="s">
        <v>198</v>
      </c>
    </row>
    <row r="49" spans="1:178">
      <c r="A49" t="s">
        <v>543</v>
      </c>
      <c r="B49" t="s">
        <v>544</v>
      </c>
      <c r="C49" t="s">
        <v>544</v>
      </c>
      <c r="D49" t="s">
        <v>177</v>
      </c>
      <c r="E49" t="s">
        <v>178</v>
      </c>
      <c r="G49" t="s">
        <v>179</v>
      </c>
      <c r="H49" t="s">
        <v>545</v>
      </c>
      <c r="I49" t="s">
        <v>286</v>
      </c>
      <c r="J49" t="s">
        <v>543</v>
      </c>
      <c r="K49" t="s">
        <v>543</v>
      </c>
      <c r="L49" t="s">
        <v>182</v>
      </c>
      <c r="M49" t="s">
        <v>546</v>
      </c>
      <c r="N49" t="s">
        <v>546</v>
      </c>
      <c r="O49" t="s">
        <v>184</v>
      </c>
      <c r="P49" t="s">
        <v>266</v>
      </c>
      <c r="Q49" t="s">
        <v>267</v>
      </c>
      <c r="R49" t="s">
        <v>258</v>
      </c>
      <c r="S49" t="s">
        <v>188</v>
      </c>
      <c r="T49" t="s">
        <v>189</v>
      </c>
      <c r="U49" t="s">
        <v>288</v>
      </c>
      <c r="V49" t="s">
        <v>191</v>
      </c>
      <c r="W49" t="s">
        <v>192</v>
      </c>
      <c r="Y49">
        <v>1900093941</v>
      </c>
      <c r="Z49" t="s">
        <v>547</v>
      </c>
      <c r="AA49" t="s">
        <v>289</v>
      </c>
      <c r="AB49" t="s">
        <v>289</v>
      </c>
      <c r="AD49" t="s">
        <v>545</v>
      </c>
      <c r="AE49" t="s">
        <v>548</v>
      </c>
      <c r="AF49" t="s">
        <v>549</v>
      </c>
      <c r="AI49">
        <v>808800</v>
      </c>
      <c r="AJ49">
        <v>808800</v>
      </c>
      <c r="AN49">
        <v>3</v>
      </c>
      <c r="AU49" s="2" t="str">
        <f>IF(ISNUMBER(FIND("Call Out",D49)),SUM(AG49:AH49)+SUM(AJ49:AM49)+SUM(AO49:AT49),IF(ISNUMBER(FIND("Renta Solicitada",D49)),IF(AND(AV49&lt;&gt;"",AV49&gt;0),IF(AND(AW49&lt;&gt;"",AW49&gt;0),AW49*(AV49/(SUMPRODUCT(--(L2:L116=L49),AV2:AV116))),""),""),""))</f>
        <v>0</v>
      </c>
      <c r="AV49" s="2" t="str">
        <f>IF(ISNUMBER(FIND("Call Out",D49)),"",IF(ISNUMBER(FIND("Renta Solicitada",D49)),SUM(AG49:AH49)+SUM(AJ49:AM49)+SUM(AO49:AT49),""))</f>
        <v>0</v>
      </c>
      <c r="AY49" s="2" t="str">
        <f>PRODUCT(AU49,AX49)</f>
        <v>0</v>
      </c>
      <c r="BI49" t="s">
        <v>293</v>
      </c>
    </row>
    <row r="50" spans="1:178">
      <c r="A50" t="s">
        <v>550</v>
      </c>
      <c r="B50"/>
      <c r="C50" t="s">
        <v>550</v>
      </c>
      <c r="D50" t="s">
        <v>177</v>
      </c>
      <c r="E50" t="s">
        <v>178</v>
      </c>
      <c r="G50" t="s">
        <v>272</v>
      </c>
      <c r="H50" t="s">
        <v>551</v>
      </c>
      <c r="I50" t="s">
        <v>234</v>
      </c>
      <c r="J50" t="s">
        <v>550</v>
      </c>
      <c r="K50" t="s">
        <v>550</v>
      </c>
      <c r="L50" t="s">
        <v>182</v>
      </c>
      <c r="M50" t="s">
        <v>552</v>
      </c>
      <c r="N50" t="s">
        <v>552</v>
      </c>
      <c r="O50" t="s">
        <v>184</v>
      </c>
      <c r="P50" t="s">
        <v>276</v>
      </c>
      <c r="Q50" t="s">
        <v>277</v>
      </c>
      <c r="R50" t="s">
        <v>258</v>
      </c>
      <c r="S50" t="s">
        <v>188</v>
      </c>
      <c r="T50" t="s">
        <v>189</v>
      </c>
      <c r="U50" t="s">
        <v>239</v>
      </c>
      <c r="V50" t="s">
        <v>191</v>
      </c>
      <c r="W50" t="s">
        <v>192</v>
      </c>
      <c r="Y50">
        <v>1900084096</v>
      </c>
      <c r="Z50" t="s">
        <v>278</v>
      </c>
      <c r="AA50" t="s">
        <v>553</v>
      </c>
      <c r="AB50" t="s">
        <v>280</v>
      </c>
      <c r="AD50" t="s">
        <v>551</v>
      </c>
      <c r="AE50" t="s">
        <v>554</v>
      </c>
      <c r="AF50" t="s">
        <v>555</v>
      </c>
      <c r="AI50">
        <v>2350000</v>
      </c>
      <c r="AJ50">
        <v>0</v>
      </c>
      <c r="AN50">
        <v>2</v>
      </c>
      <c r="AU50" s="2" t="str">
        <f>IF(ISNUMBER(FIND("Call Out",D50)),SUM(AG50:AH50)+SUM(AJ50:AM50)+SUM(AO50:AT50),IF(ISNUMBER(FIND("Renta Solicitada",D50)),IF(AND(AV50&lt;&gt;"",AV50&gt;0),IF(AND(AW50&lt;&gt;"",AW50&gt;0),AW50*(AV50/(SUMPRODUCT(--(L2:L116=L50),AV2:AV116))),""),""),""))</f>
        <v>0</v>
      </c>
      <c r="AV50" s="2" t="str">
        <f>IF(ISNUMBER(FIND("Call Out",D50)),"",IF(ISNUMBER(FIND("Renta Solicitada",D50)),SUM(AG50:AH50)+SUM(AJ50:AM50)+SUM(AO50:AT50),""))</f>
        <v>0</v>
      </c>
      <c r="AY50" s="2" t="str">
        <f>PRODUCT(AU50,AX50)</f>
        <v>0</v>
      </c>
      <c r="BI50" t="s">
        <v>283</v>
      </c>
    </row>
    <row r="51" spans="1:178">
      <c r="A51" t="s">
        <v>556</v>
      </c>
      <c r="B51"/>
      <c r="C51" t="s">
        <v>556</v>
      </c>
      <c r="D51" t="s">
        <v>177</v>
      </c>
      <c r="E51" t="s">
        <v>178</v>
      </c>
      <c r="G51" t="s">
        <v>272</v>
      </c>
      <c r="H51" t="s">
        <v>557</v>
      </c>
      <c r="I51" t="s">
        <v>234</v>
      </c>
      <c r="J51" t="s">
        <v>556</v>
      </c>
      <c r="K51" t="s">
        <v>556</v>
      </c>
      <c r="L51" t="s">
        <v>182</v>
      </c>
      <c r="M51" t="s">
        <v>558</v>
      </c>
      <c r="N51" t="s">
        <v>558</v>
      </c>
      <c r="O51" t="s">
        <v>184</v>
      </c>
      <c r="P51" t="s">
        <v>276</v>
      </c>
      <c r="Q51" t="s">
        <v>277</v>
      </c>
      <c r="R51" t="s">
        <v>258</v>
      </c>
      <c r="S51" t="s">
        <v>188</v>
      </c>
      <c r="T51" t="s">
        <v>189</v>
      </c>
      <c r="U51" t="s">
        <v>239</v>
      </c>
      <c r="V51" t="s">
        <v>191</v>
      </c>
      <c r="W51" t="s">
        <v>192</v>
      </c>
      <c r="Y51">
        <v>1900078338</v>
      </c>
      <c r="Z51" t="s">
        <v>278</v>
      </c>
      <c r="AA51" t="s">
        <v>553</v>
      </c>
      <c r="AB51" t="s">
        <v>280</v>
      </c>
      <c r="AD51" t="s">
        <v>557</v>
      </c>
      <c r="AE51" t="s">
        <v>554</v>
      </c>
      <c r="AF51" t="s">
        <v>555</v>
      </c>
      <c r="AI51">
        <v>2350000</v>
      </c>
      <c r="AJ51">
        <v>0</v>
      </c>
      <c r="AN51">
        <v>2</v>
      </c>
      <c r="AU51" s="2" t="str">
        <f>IF(ISNUMBER(FIND("Call Out",D51)),SUM(AG51:AH51)+SUM(AJ51:AM51)+SUM(AO51:AT51),IF(ISNUMBER(FIND("Renta Solicitada",D51)),IF(AND(AV51&lt;&gt;"",AV51&gt;0),IF(AND(AW51&lt;&gt;"",AW51&gt;0),AW51*(AV51/(SUMPRODUCT(--(L2:L116=L51),AV2:AV116))),""),""),""))</f>
        <v>0</v>
      </c>
      <c r="AV51" s="2" t="str">
        <f>IF(ISNUMBER(FIND("Call Out",D51)),"",IF(ISNUMBER(FIND("Renta Solicitada",D51)),SUM(AG51:AH51)+SUM(AJ51:AM51)+SUM(AO51:AT51),""))</f>
        <v>0</v>
      </c>
      <c r="AY51" s="2" t="str">
        <f>PRODUCT(AU51,AX51)</f>
        <v>0</v>
      </c>
      <c r="BI51" t="s">
        <v>283</v>
      </c>
    </row>
    <row r="52" spans="1:178">
      <c r="A52" t="s">
        <v>559</v>
      </c>
      <c r="B52"/>
      <c r="C52" t="s">
        <v>559</v>
      </c>
      <c r="D52" t="s">
        <v>311</v>
      </c>
      <c r="E52" t="s">
        <v>178</v>
      </c>
      <c r="G52" t="s">
        <v>179</v>
      </c>
      <c r="H52" t="s">
        <v>560</v>
      </c>
      <c r="I52" t="s">
        <v>561</v>
      </c>
      <c r="J52" t="s">
        <v>559</v>
      </c>
      <c r="K52" t="s">
        <v>559</v>
      </c>
      <c r="L52" t="s">
        <v>182</v>
      </c>
      <c r="M52" t="s">
        <v>562</v>
      </c>
      <c r="N52" t="s">
        <v>563</v>
      </c>
      <c r="O52" t="s">
        <v>184</v>
      </c>
      <c r="P52" t="s">
        <v>185</v>
      </c>
      <c r="Q52" t="s">
        <v>186</v>
      </c>
      <c r="R52" t="s">
        <v>187</v>
      </c>
      <c r="S52" t="s">
        <v>188</v>
      </c>
      <c r="T52" t="s">
        <v>189</v>
      </c>
      <c r="U52" t="s">
        <v>344</v>
      </c>
      <c r="V52" t="s">
        <v>191</v>
      </c>
      <c r="W52" t="s">
        <v>192</v>
      </c>
      <c r="Y52">
        <v>1900088641</v>
      </c>
      <c r="Z52" t="s">
        <v>193</v>
      </c>
      <c r="AA52" t="s">
        <v>259</v>
      </c>
      <c r="AB52" t="s">
        <v>279</v>
      </c>
      <c r="AD52" t="s">
        <v>560</v>
      </c>
      <c r="AE52" t="s">
        <v>564</v>
      </c>
      <c r="AF52" t="s">
        <v>565</v>
      </c>
      <c r="AI52">
        <v>1402795</v>
      </c>
      <c r="AJ52">
        <v>1402795</v>
      </c>
      <c r="AN52">
        <v>1</v>
      </c>
      <c r="AU52" s="2" t="str">
        <f>IF(ISNUMBER(FIND("Call Out",D52)),SUM(AG52:AH52)+SUM(AJ52:AM52)+SUM(AO52:AT52),IF(ISNUMBER(FIND("Renta Solicitada",D52)),IF(AND(AV52&lt;&gt;"",AV52&gt;0),IF(AND(AW52&lt;&gt;"",AW52&gt;0),AW52*(AV52/(SUMPRODUCT(--(L2:L116=L52),AV2:AV116))),""),""),""))</f>
        <v>0</v>
      </c>
      <c r="AV52" s="2" t="str">
        <f>IF(ISNUMBER(FIND("Call Out",D52)),"",IF(ISNUMBER(FIND("Renta Solicitada",D52)),SUM(AG52:AH52)+SUM(AJ52:AM52)+SUM(AO52:AT52),""))</f>
        <v>0</v>
      </c>
      <c r="AY52" s="2" t="str">
        <f>PRODUCT(AU52,AX52)</f>
        <v>0</v>
      </c>
      <c r="BI52" t="s">
        <v>198</v>
      </c>
    </row>
    <row r="53" spans="1:178">
      <c r="A53" t="s">
        <v>566</v>
      </c>
      <c r="B53"/>
      <c r="C53" t="s">
        <v>566</v>
      </c>
      <c r="D53" t="s">
        <v>311</v>
      </c>
      <c r="E53" t="s">
        <v>178</v>
      </c>
      <c r="G53" t="s">
        <v>179</v>
      </c>
      <c r="H53" t="s">
        <v>567</v>
      </c>
      <c r="I53" t="s">
        <v>568</v>
      </c>
      <c r="J53" t="s">
        <v>566</v>
      </c>
      <c r="K53" t="s">
        <v>566</v>
      </c>
      <c r="L53" t="s">
        <v>182</v>
      </c>
      <c r="M53" t="s">
        <v>562</v>
      </c>
      <c r="N53" t="s">
        <v>569</v>
      </c>
      <c r="O53" t="s">
        <v>184</v>
      </c>
      <c r="P53" t="s">
        <v>185</v>
      </c>
      <c r="Q53" t="s">
        <v>186</v>
      </c>
      <c r="R53" t="s">
        <v>187</v>
      </c>
      <c r="S53" t="s">
        <v>188</v>
      </c>
      <c r="T53" t="s">
        <v>189</v>
      </c>
      <c r="U53" t="s">
        <v>344</v>
      </c>
      <c r="V53" t="s">
        <v>191</v>
      </c>
      <c r="W53" t="s">
        <v>192</v>
      </c>
      <c r="Y53">
        <v>1900083854</v>
      </c>
      <c r="Z53" t="s">
        <v>193</v>
      </c>
      <c r="AA53" t="s">
        <v>259</v>
      </c>
      <c r="AB53" t="s">
        <v>324</v>
      </c>
      <c r="AD53" t="s">
        <v>567</v>
      </c>
      <c r="AE53" t="s">
        <v>564</v>
      </c>
      <c r="AF53" t="s">
        <v>565</v>
      </c>
      <c r="AI53">
        <v>1402795</v>
      </c>
      <c r="AJ53">
        <v>1402795</v>
      </c>
      <c r="AN53">
        <v>1</v>
      </c>
      <c r="AU53" s="2" t="str">
        <f>IF(ISNUMBER(FIND("Call Out",D53)),SUM(AG53:AH53)+SUM(AJ53:AM53)+SUM(AO53:AT53),IF(ISNUMBER(FIND("Renta Solicitada",D53)),IF(AND(AV53&lt;&gt;"",AV53&gt;0),IF(AND(AW53&lt;&gt;"",AW53&gt;0),AW53*(AV53/(SUMPRODUCT(--(L2:L116=L53),AV2:AV116))),""),""),""))</f>
        <v>0</v>
      </c>
      <c r="AV53" s="2" t="str">
        <f>IF(ISNUMBER(FIND("Call Out",D53)),"",IF(ISNUMBER(FIND("Renta Solicitada",D53)),SUM(AG53:AH53)+SUM(AJ53:AM53)+SUM(AO53:AT53),""))</f>
        <v>0</v>
      </c>
      <c r="AY53" s="2" t="str">
        <f>PRODUCT(AU53,AX53)</f>
        <v>0</v>
      </c>
      <c r="BI53" t="s">
        <v>198</v>
      </c>
    </row>
    <row r="54" spans="1:178">
      <c r="A54" t="s">
        <v>570</v>
      </c>
      <c r="B54" t="s">
        <v>571</v>
      </c>
      <c r="C54" t="s">
        <v>571</v>
      </c>
      <c r="D54" t="s">
        <v>210</v>
      </c>
      <c r="E54" t="s">
        <v>253</v>
      </c>
      <c r="G54" t="s">
        <v>179</v>
      </c>
      <c r="H54" t="s">
        <v>572</v>
      </c>
      <c r="I54" t="s">
        <v>573</v>
      </c>
      <c r="J54" t="s">
        <v>570</v>
      </c>
      <c r="K54" t="s">
        <v>570</v>
      </c>
      <c r="L54" t="s">
        <v>182</v>
      </c>
      <c r="M54" t="s">
        <v>574</v>
      </c>
      <c r="N54" t="s">
        <v>574</v>
      </c>
      <c r="O54" t="s">
        <v>184</v>
      </c>
      <c r="P54" t="s">
        <v>575</v>
      </c>
      <c r="Q54" t="s">
        <v>237</v>
      </c>
      <c r="R54" t="s">
        <v>238</v>
      </c>
      <c r="S54" t="s">
        <v>218</v>
      </c>
      <c r="T54" t="s">
        <v>189</v>
      </c>
      <c r="U54" t="s">
        <v>239</v>
      </c>
      <c r="V54" t="s">
        <v>191</v>
      </c>
      <c r="W54" t="s">
        <v>192</v>
      </c>
      <c r="Y54">
        <v>0</v>
      </c>
      <c r="Z54" t="s">
        <v>576</v>
      </c>
      <c r="AA54"/>
      <c r="AB54"/>
      <c r="AD54" t="s">
        <v>572</v>
      </c>
      <c r="AE54" t="s">
        <v>577</v>
      </c>
      <c r="AF54" t="s">
        <v>565</v>
      </c>
      <c r="AU54" s="2" t="str">
        <f>IF(ISNUMBER(FIND("Call Out",D54)),SUM(AG54:AH54)+SUM(AJ54:AM54)+SUM(AO54:AT54),IF(ISNUMBER(FIND("Renta Solicitada",D54)),IF(AND(AV54&lt;&gt;"",AV54&gt;0),IF(AND(AW54&lt;&gt;"",AW54&gt;0),AW54*(AV54/(SUMPRODUCT(--(L2:L116=L54),AV2:AV116))),""),""),""))</f>
        <v>0</v>
      </c>
      <c r="AV54" s="2" t="str">
        <f>IF(ISNUMBER(FIND("Call Out",D54)),"",IF(ISNUMBER(FIND("Renta Solicitada",D54)),SUM(AG54:AH54)+SUM(AJ54:AM54)+SUM(AO54:AT54),""))</f>
        <v>0</v>
      </c>
      <c r="AY54" s="2" t="str">
        <f>PRODUCT(AU54,AX54)</f>
        <v>0</v>
      </c>
      <c r="BI54" t="s">
        <v>578</v>
      </c>
    </row>
    <row r="55" spans="1:178">
      <c r="A55" t="s">
        <v>579</v>
      </c>
      <c r="B55"/>
      <c r="C55" t="s">
        <v>579</v>
      </c>
      <c r="D55" t="s">
        <v>177</v>
      </c>
      <c r="E55" t="s">
        <v>178</v>
      </c>
      <c r="G55" t="s">
        <v>272</v>
      </c>
      <c r="H55" t="s">
        <v>580</v>
      </c>
      <c r="I55" t="s">
        <v>286</v>
      </c>
      <c r="J55" t="s">
        <v>579</v>
      </c>
      <c r="K55" t="s">
        <v>579</v>
      </c>
      <c r="L55" t="s">
        <v>182</v>
      </c>
      <c r="M55" t="s">
        <v>385</v>
      </c>
      <c r="N55" t="s">
        <v>385</v>
      </c>
      <c r="O55" t="s">
        <v>386</v>
      </c>
      <c r="P55" t="s">
        <v>387</v>
      </c>
      <c r="Q55" t="s">
        <v>380</v>
      </c>
      <c r="R55" t="s">
        <v>380</v>
      </c>
      <c r="S55" t="s">
        <v>188</v>
      </c>
      <c r="T55" t="s">
        <v>189</v>
      </c>
      <c r="U55" t="s">
        <v>288</v>
      </c>
      <c r="V55" t="s">
        <v>191</v>
      </c>
      <c r="W55" t="s">
        <v>192</v>
      </c>
      <c r="Y55">
        <v>1900093391</v>
      </c>
      <c r="Z55" t="s">
        <v>388</v>
      </c>
      <c r="AA55" t="s">
        <v>289</v>
      </c>
      <c r="AB55" t="s">
        <v>289</v>
      </c>
      <c r="AD55" t="s">
        <v>580</v>
      </c>
      <c r="AE55" t="s">
        <v>581</v>
      </c>
      <c r="AF55" t="s">
        <v>582</v>
      </c>
      <c r="AI55">
        <v>808800</v>
      </c>
      <c r="AJ55">
        <v>808800</v>
      </c>
      <c r="AN55">
        <v>1</v>
      </c>
      <c r="AU55" s="2" t="str">
        <f>IF(ISNUMBER(FIND("Call Out",D55)),SUM(AG55:AH55)+SUM(AJ55:AM55)+SUM(AO55:AT55),IF(ISNUMBER(FIND("Renta Solicitada",D55)),IF(AND(AV55&lt;&gt;"",AV55&gt;0),IF(AND(AW55&lt;&gt;"",AW55&gt;0),AW55*(AV55/(SUMPRODUCT(--(L2:L116=L55),AV2:AV116))),""),""),""))</f>
        <v>0</v>
      </c>
      <c r="AV55" s="2" t="str">
        <f>IF(ISNUMBER(FIND("Call Out",D55)),"",IF(ISNUMBER(FIND("Renta Solicitada",D55)),SUM(AG55:AH55)+SUM(AJ55:AM55)+SUM(AO55:AT55),""))</f>
        <v>0</v>
      </c>
      <c r="AY55" s="2" t="str">
        <f>PRODUCT(AU55,AX55)</f>
        <v>0</v>
      </c>
      <c r="BI55" t="s">
        <v>392</v>
      </c>
    </row>
    <row r="56" spans="1:178">
      <c r="A56" t="s">
        <v>583</v>
      </c>
      <c r="B56"/>
      <c r="C56" t="s">
        <v>583</v>
      </c>
      <c r="D56" t="s">
        <v>252</v>
      </c>
      <c r="E56" t="s">
        <v>178</v>
      </c>
      <c r="G56" t="s">
        <v>179</v>
      </c>
      <c r="H56" t="s">
        <v>584</v>
      </c>
      <c r="I56" t="s">
        <v>278</v>
      </c>
      <c r="J56" t="s">
        <v>583</v>
      </c>
      <c r="K56" t="s">
        <v>583</v>
      </c>
      <c r="O56" t="s">
        <v>184</v>
      </c>
      <c r="P56" t="s">
        <v>276</v>
      </c>
      <c r="Q56" t="s">
        <v>277</v>
      </c>
      <c r="R56" t="s">
        <v>258</v>
      </c>
      <c r="V56" t="s">
        <v>191</v>
      </c>
      <c r="Z56" t="s">
        <v>278</v>
      </c>
      <c r="AA56" t="s">
        <v>585</v>
      </c>
      <c r="AB56" t="s">
        <v>586</v>
      </c>
      <c r="AD56" t="s">
        <v>584</v>
      </c>
      <c r="AE56" t="s">
        <v>587</v>
      </c>
      <c r="AF56" t="s">
        <v>588</v>
      </c>
      <c r="AU56" s="2" t="str">
        <f>IF(ISNUMBER(FIND("Call Out",D56)),SUM(AG56:AH56)+SUM(AJ56:AM56)+SUM(AO56:AT56),IF(ISNUMBER(FIND("Renta Solicitada",D56)),IF(AND(AV56&lt;&gt;"",AV56&gt;0),IF(AND(AW56&lt;&gt;"",AW56&gt;0),AW56*(AV56/(SUMPRODUCT(--(L2:L116=L56),AV2:AV116))),""),""),""))</f>
        <v>0</v>
      </c>
      <c r="AV56" s="2" t="str">
        <f>IF(ISNUMBER(FIND("Call Out",D56)),"",IF(ISNUMBER(FIND("Renta Solicitada",D56)),SUM(AG56:AH56)+SUM(AJ56:AM56)+SUM(AO56:AT56),""))</f>
        <v>0</v>
      </c>
      <c r="AY56" s="2" t="str">
        <f>PRODUCT(AU56,AX56)</f>
        <v>0</v>
      </c>
      <c r="BI56" t="s">
        <v>589</v>
      </c>
    </row>
    <row r="57" spans="1:178">
      <c r="A57" t="s">
        <v>590</v>
      </c>
      <c r="B57"/>
      <c r="C57" t="s">
        <v>590</v>
      </c>
      <c r="D57" t="s">
        <v>591</v>
      </c>
      <c r="E57" t="s">
        <v>178</v>
      </c>
      <c r="G57" t="s">
        <v>179</v>
      </c>
      <c r="H57" t="s">
        <v>592</v>
      </c>
      <c r="I57" t="s">
        <v>361</v>
      </c>
      <c r="J57" t="s">
        <v>590</v>
      </c>
      <c r="K57" t="s">
        <v>590</v>
      </c>
      <c r="L57" t="s">
        <v>182</v>
      </c>
      <c r="M57" t="s">
        <v>362</v>
      </c>
      <c r="N57" t="s">
        <v>362</v>
      </c>
      <c r="O57" t="s">
        <v>184</v>
      </c>
      <c r="P57" t="s">
        <v>185</v>
      </c>
      <c r="Q57" t="s">
        <v>186</v>
      </c>
      <c r="R57" t="s">
        <v>187</v>
      </c>
      <c r="S57" t="s">
        <v>188</v>
      </c>
      <c r="T57" t="s">
        <v>189</v>
      </c>
      <c r="U57" t="s">
        <v>363</v>
      </c>
      <c r="V57" t="s">
        <v>364</v>
      </c>
      <c r="W57" t="s">
        <v>192</v>
      </c>
      <c r="Y57"/>
      <c r="Z57" t="s">
        <v>193</v>
      </c>
      <c r="AA57" t="s">
        <v>365</v>
      </c>
      <c r="AB57" t="s">
        <v>194</v>
      </c>
      <c r="AD57" t="s">
        <v>592</v>
      </c>
      <c r="AE57" t="s">
        <v>593</v>
      </c>
      <c r="AF57" t="s">
        <v>594</v>
      </c>
      <c r="AI57">
        <v>1500000</v>
      </c>
      <c r="AJ57">
        <v>0</v>
      </c>
      <c r="AN57">
        <v>1</v>
      </c>
      <c r="AU57" s="2" t="str">
        <f>IF(ISNUMBER(FIND("Call Out",D57)),SUM(AG57:AH57)+SUM(AJ57:AM57)+SUM(AO57:AT57),IF(ISNUMBER(FIND("Renta Solicitada",D57)),IF(AND(AV57&lt;&gt;"",AV57&gt;0),IF(AND(AW57&lt;&gt;"",AW57&gt;0),AW57*(AV57/(SUMPRODUCT(--(L2:L116=L57),AV2:AV116))),""),""),""))</f>
        <v>0</v>
      </c>
      <c r="AV57" s="2" t="str">
        <f>IF(ISNUMBER(FIND("Call Out",D57)),"",IF(ISNUMBER(FIND("Renta Solicitada",D57)),SUM(AG57:AH57)+SUM(AJ57:AM57)+SUM(AO57:AT57),""))</f>
        <v>0</v>
      </c>
      <c r="AY57" s="2" t="str">
        <f>PRODUCT(AU57,AX57)</f>
        <v>0</v>
      </c>
      <c r="BI57" t="s">
        <v>198</v>
      </c>
    </row>
    <row r="58" spans="1:178">
      <c r="A58" t="s">
        <v>595</v>
      </c>
      <c r="B58"/>
      <c r="C58" t="s">
        <v>595</v>
      </c>
      <c r="D58" t="s">
        <v>376</v>
      </c>
      <c r="E58" t="s">
        <v>178</v>
      </c>
      <c r="G58" t="s">
        <v>179</v>
      </c>
      <c r="H58" t="s">
        <v>596</v>
      </c>
      <c r="I58" t="s">
        <v>597</v>
      </c>
      <c r="J58" t="s">
        <v>595</v>
      </c>
      <c r="K58" t="s">
        <v>595</v>
      </c>
      <c r="L58" t="s">
        <v>182</v>
      </c>
      <c r="M58" t="s">
        <v>598</v>
      </c>
      <c r="N58" t="s">
        <v>598</v>
      </c>
      <c r="O58" t="s">
        <v>184</v>
      </c>
      <c r="P58" t="s">
        <v>185</v>
      </c>
      <c r="Q58" t="s">
        <v>186</v>
      </c>
      <c r="R58" t="s">
        <v>187</v>
      </c>
      <c r="S58" t="s">
        <v>188</v>
      </c>
      <c r="T58" t="s">
        <v>189</v>
      </c>
      <c r="U58" t="s">
        <v>599</v>
      </c>
      <c r="V58" t="s">
        <v>191</v>
      </c>
      <c r="W58" t="s">
        <v>192</v>
      </c>
      <c r="Y58">
        <v>1900105840</v>
      </c>
      <c r="Z58" t="s">
        <v>193</v>
      </c>
      <c r="AA58" t="s">
        <v>194</v>
      </c>
      <c r="AB58" t="s">
        <v>600</v>
      </c>
      <c r="AD58" t="s">
        <v>596</v>
      </c>
      <c r="AE58" t="s">
        <v>587</v>
      </c>
      <c r="AF58" t="s">
        <v>208</v>
      </c>
      <c r="AI58">
        <v>525800</v>
      </c>
      <c r="AJ58">
        <v>525800</v>
      </c>
      <c r="AN58">
        <v>4</v>
      </c>
      <c r="AU58" s="2" t="str">
        <f>IF(ISNUMBER(FIND("Call Out",D58)),SUM(AG58:AH58)+SUM(AJ58:AM58)+SUM(AO58:AT58),IF(ISNUMBER(FIND("Renta Solicitada",D58)),IF(AND(AV58&lt;&gt;"",AV58&gt;0),IF(AND(AW58&lt;&gt;"",AW58&gt;0),AW58*(AV58/(SUMPRODUCT(--(L2:L116=L58),AV2:AV116))),""),""),""))</f>
        <v>0</v>
      </c>
      <c r="AV58" s="2" t="str">
        <f>IF(ISNUMBER(FIND("Call Out",D58)),"",IF(ISNUMBER(FIND("Renta Solicitada",D58)),SUM(AG58:AH58)+SUM(AJ58:AM58)+SUM(AO58:AT58),""))</f>
        <v>0</v>
      </c>
      <c r="AY58" s="2" t="str">
        <f>PRODUCT(AU58,AX58)</f>
        <v>0</v>
      </c>
      <c r="BI58" t="s">
        <v>198</v>
      </c>
    </row>
    <row r="59" spans="1:178">
      <c r="A59" t="s">
        <v>601</v>
      </c>
      <c r="B59"/>
      <c r="C59" t="s">
        <v>601</v>
      </c>
      <c r="D59" t="s">
        <v>591</v>
      </c>
      <c r="E59" t="s">
        <v>178</v>
      </c>
      <c r="G59" t="s">
        <v>179</v>
      </c>
      <c r="H59" t="s">
        <v>602</v>
      </c>
      <c r="I59" t="s">
        <v>286</v>
      </c>
      <c r="J59" t="s">
        <v>601</v>
      </c>
      <c r="K59" t="s">
        <v>601</v>
      </c>
      <c r="L59" t="s">
        <v>182</v>
      </c>
      <c r="M59" t="s">
        <v>330</v>
      </c>
      <c r="N59" t="s">
        <v>330</v>
      </c>
      <c r="O59" t="s">
        <v>184</v>
      </c>
      <c r="P59" t="s">
        <v>603</v>
      </c>
      <c r="Q59" t="s">
        <v>604</v>
      </c>
      <c r="R59" t="s">
        <v>217</v>
      </c>
      <c r="S59" t="s">
        <v>188</v>
      </c>
      <c r="T59" t="s">
        <v>189</v>
      </c>
      <c r="U59" t="s">
        <v>288</v>
      </c>
      <c r="V59" t="s">
        <v>191</v>
      </c>
      <c r="W59" t="s">
        <v>192</v>
      </c>
      <c r="Y59">
        <v>1900098892</v>
      </c>
      <c r="Z59" t="s">
        <v>220</v>
      </c>
      <c r="AA59" t="s">
        <v>289</v>
      </c>
      <c r="AB59" t="s">
        <v>289</v>
      </c>
      <c r="AD59" t="s">
        <v>602</v>
      </c>
      <c r="AE59" t="s">
        <v>581</v>
      </c>
      <c r="AF59" t="s">
        <v>518</v>
      </c>
      <c r="AI59">
        <v>808800</v>
      </c>
      <c r="AJ59">
        <v>808800</v>
      </c>
      <c r="AN59">
        <v>1</v>
      </c>
      <c r="AU59" s="2" t="str">
        <f>IF(ISNUMBER(FIND("Call Out",D59)),SUM(AG59:AH59)+SUM(AJ59:AM59)+SUM(AO59:AT59),IF(ISNUMBER(FIND("Renta Solicitada",D59)),IF(AND(AV59&lt;&gt;"",AV59&gt;0),IF(AND(AW59&lt;&gt;"",AW59&gt;0),AW59*(AV59/(SUMPRODUCT(--(L2:L116=L59),AV2:AV116))),""),""),""))</f>
        <v>0</v>
      </c>
      <c r="AV59" s="2" t="str">
        <f>IF(ISNUMBER(FIND("Call Out",D59)),"",IF(ISNUMBER(FIND("Renta Solicitada",D59)),SUM(AG59:AH59)+SUM(AJ59:AM59)+SUM(AO59:AT59),""))</f>
        <v>0</v>
      </c>
      <c r="AY59" s="2" t="str">
        <f>PRODUCT(AU59,AX59)</f>
        <v>0</v>
      </c>
      <c r="BI59" t="s">
        <v>605</v>
      </c>
    </row>
    <row r="60" spans="1:178">
      <c r="A60" t="s">
        <v>606</v>
      </c>
      <c r="B60"/>
      <c r="C60" t="s">
        <v>606</v>
      </c>
      <c r="D60" t="s">
        <v>210</v>
      </c>
      <c r="E60" t="s">
        <v>178</v>
      </c>
      <c r="G60" t="s">
        <v>179</v>
      </c>
      <c r="H60" t="s">
        <v>607</v>
      </c>
      <c r="I60" t="s">
        <v>296</v>
      </c>
      <c r="J60" t="s">
        <v>606</v>
      </c>
      <c r="K60" t="s">
        <v>606</v>
      </c>
      <c r="L60" t="s">
        <v>297</v>
      </c>
      <c r="M60" t="s">
        <v>395</v>
      </c>
      <c r="N60" t="s">
        <v>608</v>
      </c>
      <c r="O60" t="s">
        <v>184</v>
      </c>
      <c r="P60" t="s">
        <v>215</v>
      </c>
      <c r="Q60" t="s">
        <v>216</v>
      </c>
      <c r="R60" t="s">
        <v>217</v>
      </c>
      <c r="S60" t="s">
        <v>218</v>
      </c>
      <c r="T60" t="s">
        <v>189</v>
      </c>
      <c r="U60" t="s">
        <v>299</v>
      </c>
      <c r="V60" t="s">
        <v>191</v>
      </c>
      <c r="W60" t="s">
        <v>192</v>
      </c>
      <c r="Y60">
        <v>1900099026</v>
      </c>
      <c r="Z60" t="s">
        <v>220</v>
      </c>
      <c r="AA60" t="s">
        <v>279</v>
      </c>
      <c r="AB60" t="s">
        <v>397</v>
      </c>
      <c r="AD60" t="s">
        <v>607</v>
      </c>
      <c r="AE60" t="s">
        <v>581</v>
      </c>
      <c r="AF60" t="s">
        <v>565</v>
      </c>
      <c r="AU60" s="2" t="str">
        <f>IF(ISNUMBER(FIND("Call Out",D60)),SUM(AG60:AH60)+SUM(AJ60:AM60)+SUM(AO60:AT60),IF(ISNUMBER(FIND("Renta Solicitada",D60)),IF(AND(AV60&lt;&gt;"",AV60&gt;0),IF(AND(AW60&lt;&gt;"",AW60&gt;0),AW60*(AV60/(SUMPRODUCT(--(L2:L116=L60),AV2:AV116))),""),""),""))</f>
        <v>0</v>
      </c>
      <c r="AV60" s="2" t="str">
        <f>IF(ISNUMBER(FIND("Call Out",D60)),"",IF(ISNUMBER(FIND("Renta Solicitada",D60)),SUM(AG60:AH60)+SUM(AJ60:AM60)+SUM(AO60:AT60),""))</f>
        <v>0</v>
      </c>
      <c r="AY60" s="2" t="str">
        <f>PRODUCT(AU60,AX60)</f>
        <v>0</v>
      </c>
      <c r="BI60" t="s">
        <v>225</v>
      </c>
    </row>
    <row r="61" spans="1:178">
      <c r="A61" t="s">
        <v>609</v>
      </c>
      <c r="B61"/>
      <c r="C61" t="s">
        <v>609</v>
      </c>
      <c r="D61" t="s">
        <v>376</v>
      </c>
      <c r="E61" t="s">
        <v>178</v>
      </c>
      <c r="G61" t="s">
        <v>272</v>
      </c>
      <c r="H61" t="s">
        <v>610</v>
      </c>
      <c r="I61" t="s">
        <v>443</v>
      </c>
      <c r="J61" t="s">
        <v>609</v>
      </c>
      <c r="K61" t="s">
        <v>609</v>
      </c>
      <c r="O61" t="s">
        <v>386</v>
      </c>
      <c r="P61" t="s">
        <v>266</v>
      </c>
      <c r="Q61" t="s">
        <v>267</v>
      </c>
      <c r="R61" t="s">
        <v>258</v>
      </c>
      <c r="V61" t="s">
        <v>191</v>
      </c>
      <c r="Z61" t="s">
        <v>443</v>
      </c>
      <c r="AA61" t="s">
        <v>611</v>
      </c>
      <c r="AB61" t="s">
        <v>611</v>
      </c>
      <c r="AD61" t="s">
        <v>610</v>
      </c>
      <c r="AE61" t="s">
        <v>581</v>
      </c>
      <c r="AF61" t="s">
        <v>612</v>
      </c>
      <c r="AU61" s="2" t="str">
        <f>IF(ISNUMBER(FIND("Call Out",D61)),SUM(AG61:AH61)+SUM(AJ61:AM61)+SUM(AO61:AT61),IF(ISNUMBER(FIND("Renta Solicitada",D61)),IF(AND(AV61&lt;&gt;"",AV61&gt;0),IF(AND(AW61&lt;&gt;"",AW61&gt;0),AW61*(AV61/(SUMPRODUCT(--(L2:L116=L61),AV2:AV116))),""),""),""))</f>
        <v>0</v>
      </c>
      <c r="AV61" s="2" t="str">
        <f>IF(ISNUMBER(FIND("Call Out",D61)),"",IF(ISNUMBER(FIND("Renta Solicitada",D61)),SUM(AG61:AH61)+SUM(AJ61:AM61)+SUM(AO61:AT61),""))</f>
        <v>0</v>
      </c>
      <c r="AY61" s="2" t="str">
        <f>PRODUCT(AU61,AX61)</f>
        <v>0</v>
      </c>
      <c r="BI61" t="s">
        <v>613</v>
      </c>
    </row>
    <row r="62" spans="1:178">
      <c r="A62" t="s">
        <v>614</v>
      </c>
      <c r="B62"/>
      <c r="C62" t="s">
        <v>614</v>
      </c>
      <c r="D62" t="s">
        <v>177</v>
      </c>
      <c r="E62" t="s">
        <v>178</v>
      </c>
      <c r="G62" t="s">
        <v>179</v>
      </c>
      <c r="H62" t="s">
        <v>615</v>
      </c>
      <c r="I62" t="s">
        <v>234</v>
      </c>
      <c r="J62" t="s">
        <v>614</v>
      </c>
      <c r="K62" t="s">
        <v>614</v>
      </c>
      <c r="L62" t="s">
        <v>182</v>
      </c>
      <c r="M62" t="s">
        <v>616</v>
      </c>
      <c r="N62" t="s">
        <v>616</v>
      </c>
      <c r="O62" t="s">
        <v>184</v>
      </c>
      <c r="P62" t="s">
        <v>486</v>
      </c>
      <c r="Q62" t="s">
        <v>380</v>
      </c>
      <c r="R62" t="s">
        <v>380</v>
      </c>
      <c r="S62" t="s">
        <v>188</v>
      </c>
      <c r="T62" t="s">
        <v>189</v>
      </c>
      <c r="U62" t="s">
        <v>239</v>
      </c>
      <c r="V62" t="s">
        <v>617</v>
      </c>
      <c r="W62" t="s">
        <v>192</v>
      </c>
      <c r="Y62">
        <v>1900021428</v>
      </c>
      <c r="Z62" t="s">
        <v>618</v>
      </c>
      <c r="AA62" t="s">
        <v>221</v>
      </c>
      <c r="AB62" t="s">
        <v>221</v>
      </c>
      <c r="AD62" t="s">
        <v>615</v>
      </c>
      <c r="AE62" t="s">
        <v>619</v>
      </c>
      <c r="AF62" t="s">
        <v>581</v>
      </c>
      <c r="AI62">
        <v>450000</v>
      </c>
      <c r="AJ62">
        <v>0</v>
      </c>
      <c r="AN62">
        <v>1</v>
      </c>
      <c r="AU62" s="2" t="str">
        <f>IF(ISNUMBER(FIND("Call Out",D62)),SUM(AG62:AH62)+SUM(AJ62:AM62)+SUM(AO62:AT62),IF(ISNUMBER(FIND("Renta Solicitada",D62)),IF(AND(AV62&lt;&gt;"",AV62&gt;0),IF(AND(AW62&lt;&gt;"",AW62&gt;0),AW62*(AV62/(SUMPRODUCT(--(L2:L116=L62),AV2:AV116))),""),""),""))</f>
        <v>0</v>
      </c>
      <c r="AV62" s="2" t="str">
        <f>IF(ISNUMBER(FIND("Call Out",D62)),"",IF(ISNUMBER(FIND("Renta Solicitada",D62)),SUM(AG62:AH62)+SUM(AJ62:AM62)+SUM(AO62:AT62),""))</f>
        <v>0</v>
      </c>
      <c r="AY62" s="2" t="str">
        <f>PRODUCT(AU62,AX62)</f>
        <v>0</v>
      </c>
      <c r="BI62" t="s">
        <v>492</v>
      </c>
    </row>
    <row r="63" spans="1:178">
      <c r="A63" t="s">
        <v>620</v>
      </c>
      <c r="B63"/>
      <c r="C63" t="s">
        <v>620</v>
      </c>
      <c r="D63" t="s">
        <v>311</v>
      </c>
      <c r="E63" t="s">
        <v>178</v>
      </c>
      <c r="G63" t="s">
        <v>272</v>
      </c>
      <c r="H63" t="s">
        <v>621</v>
      </c>
      <c r="I63" t="s">
        <v>622</v>
      </c>
      <c r="J63" t="s">
        <v>620</v>
      </c>
      <c r="K63" t="s">
        <v>620</v>
      </c>
      <c r="L63" t="s">
        <v>182</v>
      </c>
      <c r="M63" t="s">
        <v>623</v>
      </c>
      <c r="N63" t="s">
        <v>623</v>
      </c>
      <c r="O63" t="s">
        <v>184</v>
      </c>
      <c r="P63" t="s">
        <v>428</v>
      </c>
      <c r="Q63" t="s">
        <v>237</v>
      </c>
      <c r="R63" t="s">
        <v>238</v>
      </c>
      <c r="S63" t="s">
        <v>188</v>
      </c>
      <c r="T63" t="s">
        <v>189</v>
      </c>
      <c r="U63" t="s">
        <v>219</v>
      </c>
      <c r="V63" t="s">
        <v>617</v>
      </c>
      <c r="W63" t="s">
        <v>192</v>
      </c>
      <c r="Y63">
        <v>0</v>
      </c>
      <c r="Z63" t="s">
        <v>624</v>
      </c>
      <c r="AA63" t="s">
        <v>625</v>
      </c>
      <c r="AB63" t="s">
        <v>625</v>
      </c>
      <c r="AD63" t="s">
        <v>621</v>
      </c>
      <c r="AE63" t="s">
        <v>626</v>
      </c>
      <c r="AF63" t="s">
        <v>619</v>
      </c>
      <c r="AI63">
        <v>280000</v>
      </c>
      <c r="AJ63">
        <v>1</v>
      </c>
      <c r="AN63">
        <v>1</v>
      </c>
      <c r="AU63" s="2" t="str">
        <f>IF(ISNUMBER(FIND("Call Out",D63)),SUM(AG63:AH63)+SUM(AJ63:AM63)+SUM(AO63:AT63),IF(ISNUMBER(FIND("Renta Solicitada",D63)),IF(AND(AV63&lt;&gt;"",AV63&gt;0),IF(AND(AW63&lt;&gt;"",AW63&gt;0),AW63*(AV63/(SUMPRODUCT(--(L2:L116=L63),AV2:AV116))),""),""),""))</f>
        <v>0</v>
      </c>
      <c r="AV63" s="2" t="str">
        <f>IF(ISNUMBER(FIND("Call Out",D63)),"",IF(ISNUMBER(FIND("Renta Solicitada",D63)),SUM(AG63:AH63)+SUM(AJ63:AM63)+SUM(AO63:AT63),""))</f>
        <v>0</v>
      </c>
      <c r="AY63" s="2" t="str">
        <f>PRODUCT(AU63,AX63)</f>
        <v>0</v>
      </c>
      <c r="BI63" t="s">
        <v>627</v>
      </c>
    </row>
    <row r="64" spans="1:178">
      <c r="A64" t="s">
        <v>628</v>
      </c>
      <c r="B64"/>
      <c r="C64" t="s">
        <v>628</v>
      </c>
      <c r="D64" t="s">
        <v>177</v>
      </c>
      <c r="E64" t="s">
        <v>178</v>
      </c>
      <c r="G64" t="s">
        <v>179</v>
      </c>
      <c r="H64" t="s">
        <v>629</v>
      </c>
      <c r="I64" t="s">
        <v>516</v>
      </c>
      <c r="J64" t="s">
        <v>628</v>
      </c>
      <c r="K64" t="s">
        <v>628</v>
      </c>
      <c r="L64" t="s">
        <v>182</v>
      </c>
      <c r="M64" t="s">
        <v>630</v>
      </c>
      <c r="N64" t="s">
        <v>630</v>
      </c>
      <c r="O64" t="s">
        <v>184</v>
      </c>
      <c r="P64" t="s">
        <v>185</v>
      </c>
      <c r="Q64" t="s">
        <v>186</v>
      </c>
      <c r="R64" t="s">
        <v>187</v>
      </c>
      <c r="S64" t="s">
        <v>188</v>
      </c>
      <c r="T64" t="s">
        <v>189</v>
      </c>
      <c r="U64" t="s">
        <v>344</v>
      </c>
      <c r="V64" t="s">
        <v>191</v>
      </c>
      <c r="W64" t="s">
        <v>192</v>
      </c>
      <c r="Y64">
        <v>1900097496</v>
      </c>
      <c r="Z64" t="s">
        <v>193</v>
      </c>
      <c r="AA64" t="s">
        <v>259</v>
      </c>
      <c r="AB64" t="s">
        <v>631</v>
      </c>
      <c r="AD64" t="s">
        <v>629</v>
      </c>
      <c r="AE64" t="s">
        <v>632</v>
      </c>
      <c r="AF64" t="s">
        <v>633</v>
      </c>
      <c r="AI64">
        <v>734561</v>
      </c>
      <c r="AJ64">
        <v>0</v>
      </c>
      <c r="AN64">
        <v>1</v>
      </c>
      <c r="AU64" s="2" t="str">
        <f>IF(ISNUMBER(FIND("Call Out",D64)),SUM(AG64:AH64)+SUM(AJ64:AM64)+SUM(AO64:AT64),IF(ISNUMBER(FIND("Renta Solicitada",D64)),IF(AND(AV64&lt;&gt;"",AV64&gt;0),IF(AND(AW64&lt;&gt;"",AW64&gt;0),AW64*(AV64/(SUMPRODUCT(--(L2:L116=L64),AV2:AV116))),""),""),""))</f>
        <v>0</v>
      </c>
      <c r="AV64" s="2" t="str">
        <f>IF(ISNUMBER(FIND("Call Out",D64)),"",IF(ISNUMBER(FIND("Renta Solicitada",D64)),SUM(AG64:AH64)+SUM(AJ64:AM64)+SUM(AO64:AT64),""))</f>
        <v>0</v>
      </c>
      <c r="AY64" s="2" t="str">
        <f>PRODUCT(AU64,AX64)</f>
        <v>0</v>
      </c>
      <c r="BI64" t="s">
        <v>198</v>
      </c>
    </row>
    <row r="65" spans="1:178">
      <c r="A65" t="s">
        <v>634</v>
      </c>
      <c r="B65"/>
      <c r="C65" t="s">
        <v>634</v>
      </c>
      <c r="D65" t="s">
        <v>177</v>
      </c>
      <c r="E65" t="s">
        <v>178</v>
      </c>
      <c r="G65" t="s">
        <v>179</v>
      </c>
      <c r="H65" t="s">
        <v>635</v>
      </c>
      <c r="I65" t="s">
        <v>526</v>
      </c>
      <c r="J65" t="s">
        <v>634</v>
      </c>
      <c r="K65" t="s">
        <v>634</v>
      </c>
      <c r="L65" t="s">
        <v>182</v>
      </c>
      <c r="M65" t="s">
        <v>636</v>
      </c>
      <c r="N65" t="s">
        <v>636</v>
      </c>
      <c r="O65" t="s">
        <v>184</v>
      </c>
      <c r="P65" t="s">
        <v>185</v>
      </c>
      <c r="Q65" t="s">
        <v>186</v>
      </c>
      <c r="R65" t="s">
        <v>187</v>
      </c>
      <c r="S65" t="s">
        <v>188</v>
      </c>
      <c r="T65" t="s">
        <v>189</v>
      </c>
      <c r="U65" t="s">
        <v>530</v>
      </c>
      <c r="V65" t="s">
        <v>191</v>
      </c>
      <c r="W65" t="s">
        <v>192</v>
      </c>
      <c r="Y65">
        <v>1900099491</v>
      </c>
      <c r="Z65" t="s">
        <v>193</v>
      </c>
      <c r="AA65" t="s">
        <v>279</v>
      </c>
      <c r="AB65" t="s">
        <v>221</v>
      </c>
      <c r="AD65" t="s">
        <v>635</v>
      </c>
      <c r="AE65" t="s">
        <v>637</v>
      </c>
      <c r="AF65" t="s">
        <v>638</v>
      </c>
      <c r="AI65">
        <v>1</v>
      </c>
      <c r="AJ65">
        <v>1</v>
      </c>
      <c r="AN65">
        <v>750000</v>
      </c>
      <c r="AU65" s="2" t="str">
        <f>IF(ISNUMBER(FIND("Call Out",D65)),SUM(AG65:AH65)+SUM(AJ65:AM65)+SUM(AO65:AT65),IF(ISNUMBER(FIND("Renta Solicitada",D65)),IF(AND(AV65&lt;&gt;"",AV65&gt;0),IF(AND(AW65&lt;&gt;"",AW65&gt;0),AW65*(AV65/(SUMPRODUCT(--(L2:L116=L65),AV2:AV116))),""),""),""))</f>
        <v>0</v>
      </c>
      <c r="AV65" s="2" t="str">
        <f>IF(ISNUMBER(FIND("Call Out",D65)),"",IF(ISNUMBER(FIND("Renta Solicitada",D65)),SUM(AG65:AH65)+SUM(AJ65:AM65)+SUM(AO65:AT65),""))</f>
        <v>0</v>
      </c>
      <c r="AY65" s="2" t="str">
        <f>PRODUCT(AU65,AX65)</f>
        <v>0</v>
      </c>
      <c r="BI65" t="s">
        <v>198</v>
      </c>
    </row>
    <row r="66" spans="1:178">
      <c r="A66" t="s">
        <v>639</v>
      </c>
      <c r="B66"/>
      <c r="C66" t="s">
        <v>639</v>
      </c>
      <c r="D66" t="s">
        <v>177</v>
      </c>
      <c r="E66" t="s">
        <v>178</v>
      </c>
      <c r="G66" t="s">
        <v>179</v>
      </c>
      <c r="H66" t="s">
        <v>640</v>
      </c>
      <c r="I66" t="s">
        <v>597</v>
      </c>
      <c r="J66" t="s">
        <v>639</v>
      </c>
      <c r="K66" t="s">
        <v>639</v>
      </c>
      <c r="L66" t="s">
        <v>182</v>
      </c>
      <c r="M66" t="s">
        <v>641</v>
      </c>
      <c r="N66" t="s">
        <v>641</v>
      </c>
      <c r="O66" t="s">
        <v>184</v>
      </c>
      <c r="P66" t="s">
        <v>236</v>
      </c>
      <c r="Q66" t="s">
        <v>237</v>
      </c>
      <c r="R66" t="s">
        <v>238</v>
      </c>
      <c r="S66" t="s">
        <v>188</v>
      </c>
      <c r="T66" t="s">
        <v>189</v>
      </c>
      <c r="U66" t="s">
        <v>599</v>
      </c>
      <c r="V66" t="s">
        <v>191</v>
      </c>
      <c r="W66" t="s">
        <v>192</v>
      </c>
      <c r="Y66">
        <v>1900102047</v>
      </c>
      <c r="Z66" t="s">
        <v>642</v>
      </c>
      <c r="AA66" t="s">
        <v>269</v>
      </c>
      <c r="AB66" t="s">
        <v>269</v>
      </c>
      <c r="AD66" t="s">
        <v>640</v>
      </c>
      <c r="AE66" t="s">
        <v>196</v>
      </c>
      <c r="AF66" t="s">
        <v>643</v>
      </c>
      <c r="AI66">
        <v>480000</v>
      </c>
      <c r="AJ66">
        <v>480000</v>
      </c>
      <c r="AN66">
        <v>2</v>
      </c>
      <c r="AU66" s="2" t="str">
        <f>IF(ISNUMBER(FIND("Call Out",D66)),SUM(AG66:AH66)+SUM(AJ66:AM66)+SUM(AO66:AT66),IF(ISNUMBER(FIND("Renta Solicitada",D66)),IF(AND(AV66&lt;&gt;"",AV66&gt;0),IF(AND(AW66&lt;&gt;"",AW66&gt;0),AW66*(AV66/(SUMPRODUCT(--(L2:L116=L66),AV2:AV116))),""),""),""))</f>
        <v>0</v>
      </c>
      <c r="AV66" s="2" t="str">
        <f>IF(ISNUMBER(FIND("Call Out",D66)),"",IF(ISNUMBER(FIND("Renta Solicitada",D66)),SUM(AG66:AH66)+SUM(AJ66:AM66)+SUM(AO66:AT66),""))</f>
        <v>0</v>
      </c>
      <c r="AY66" s="2" t="str">
        <f>PRODUCT(AU66,AX66)</f>
        <v>0</v>
      </c>
      <c r="BI66" t="s">
        <v>244</v>
      </c>
    </row>
    <row r="67" spans="1:178">
      <c r="A67" t="s">
        <v>644</v>
      </c>
      <c r="B67"/>
      <c r="C67" t="s">
        <v>644</v>
      </c>
      <c r="D67" t="s">
        <v>177</v>
      </c>
      <c r="E67" t="s">
        <v>178</v>
      </c>
      <c r="G67" t="s">
        <v>272</v>
      </c>
      <c r="H67" t="s">
        <v>645</v>
      </c>
      <c r="I67" t="s">
        <v>646</v>
      </c>
      <c r="J67" t="s">
        <v>644</v>
      </c>
      <c r="K67" t="s">
        <v>644</v>
      </c>
      <c r="L67" t="s">
        <v>182</v>
      </c>
      <c r="M67" t="s">
        <v>647</v>
      </c>
      <c r="N67" t="s">
        <v>647</v>
      </c>
      <c r="O67" t="s">
        <v>184</v>
      </c>
      <c r="P67" t="s">
        <v>428</v>
      </c>
      <c r="Q67" t="s">
        <v>237</v>
      </c>
      <c r="R67" t="s">
        <v>238</v>
      </c>
      <c r="S67" t="s">
        <v>188</v>
      </c>
      <c r="T67" t="s">
        <v>189</v>
      </c>
      <c r="U67" t="s">
        <v>219</v>
      </c>
      <c r="V67" t="s">
        <v>617</v>
      </c>
      <c r="W67" t="s">
        <v>192</v>
      </c>
      <c r="Y67">
        <v>0</v>
      </c>
      <c r="Z67" t="s">
        <v>624</v>
      </c>
      <c r="AA67" t="s">
        <v>625</v>
      </c>
      <c r="AB67" t="s">
        <v>625</v>
      </c>
      <c r="AD67" t="s">
        <v>645</v>
      </c>
      <c r="AE67" t="s">
        <v>648</v>
      </c>
      <c r="AF67" t="s">
        <v>649</v>
      </c>
      <c r="AI67">
        <v>280000</v>
      </c>
      <c r="AJ67">
        <v>1</v>
      </c>
      <c r="AN67">
        <v>1</v>
      </c>
      <c r="AU67" s="2" t="str">
        <f>IF(ISNUMBER(FIND("Call Out",D67)),SUM(AG67:AH67)+SUM(AJ67:AM67)+SUM(AO67:AT67),IF(ISNUMBER(FIND("Renta Solicitada",D67)),IF(AND(AV67&lt;&gt;"",AV67&gt;0),IF(AND(AW67&lt;&gt;"",AW67&gt;0),AW67*(AV67/(SUMPRODUCT(--(L2:L116=L67),AV2:AV116))),""),""),""))</f>
        <v>0</v>
      </c>
      <c r="AV67" s="2" t="str">
        <f>IF(ISNUMBER(FIND("Call Out",D67)),"",IF(ISNUMBER(FIND("Renta Solicitada",D67)),SUM(AG67:AH67)+SUM(AJ67:AM67)+SUM(AO67:AT67),""))</f>
        <v>0</v>
      </c>
      <c r="AY67" s="2" t="str">
        <f>PRODUCT(AU67,AX67)</f>
        <v>0</v>
      </c>
      <c r="BI67" t="s">
        <v>650</v>
      </c>
    </row>
    <row r="68" spans="1:178">
      <c r="A68" t="s">
        <v>651</v>
      </c>
      <c r="B68"/>
      <c r="C68" t="s">
        <v>651</v>
      </c>
      <c r="D68" t="s">
        <v>376</v>
      </c>
      <c r="E68" t="s">
        <v>178</v>
      </c>
      <c r="G68" t="s">
        <v>179</v>
      </c>
      <c r="H68" t="s">
        <v>652</v>
      </c>
      <c r="I68" t="s">
        <v>212</v>
      </c>
      <c r="J68" t="s">
        <v>651</v>
      </c>
      <c r="K68" t="s">
        <v>651</v>
      </c>
      <c r="L68" t="s">
        <v>182</v>
      </c>
      <c r="O68" t="s">
        <v>184</v>
      </c>
      <c r="P68" t="s">
        <v>266</v>
      </c>
      <c r="Q68" t="s">
        <v>267</v>
      </c>
      <c r="R68" t="s">
        <v>258</v>
      </c>
      <c r="S68" t="s">
        <v>218</v>
      </c>
      <c r="T68" t="s">
        <v>189</v>
      </c>
      <c r="U68" t="s">
        <v>219</v>
      </c>
      <c r="V68" t="s">
        <v>191</v>
      </c>
      <c r="W68" t="s">
        <v>192</v>
      </c>
      <c r="Z68" t="s">
        <v>547</v>
      </c>
      <c r="AA68" t="s">
        <v>289</v>
      </c>
      <c r="AB68" t="s">
        <v>289</v>
      </c>
      <c r="AD68" t="s">
        <v>652</v>
      </c>
      <c r="AE68" t="s">
        <v>548</v>
      </c>
      <c r="AF68" t="s">
        <v>549</v>
      </c>
      <c r="AU68" s="2" t="str">
        <f>IF(ISNUMBER(FIND("Call Out",D68)),SUM(AG68:AH68)+SUM(AJ68:AM68)+SUM(AO68:AT68),IF(ISNUMBER(FIND("Renta Solicitada",D68)),IF(AND(AV68&lt;&gt;"",AV68&gt;0),IF(AND(AW68&lt;&gt;"",AW68&gt;0),AW68*(AV68/(SUMPRODUCT(--(L2:L116=L68),AV2:AV116))),""),""),""))</f>
        <v>0</v>
      </c>
      <c r="AV68" s="2" t="str">
        <f>IF(ISNUMBER(FIND("Call Out",D68)),"",IF(ISNUMBER(FIND("Renta Solicitada",D68)),SUM(AG68:AH68)+SUM(AJ68:AM68)+SUM(AO68:AT68),""))</f>
        <v>0</v>
      </c>
      <c r="AY68" s="2" t="str">
        <f>PRODUCT(AU68,AX68)</f>
        <v>0</v>
      </c>
      <c r="BI68" t="s">
        <v>293</v>
      </c>
    </row>
    <row r="69" spans="1:178">
      <c r="A69" t="s">
        <v>653</v>
      </c>
      <c r="B69"/>
      <c r="C69" t="s">
        <v>653</v>
      </c>
      <c r="D69" t="s">
        <v>311</v>
      </c>
      <c r="E69" t="s">
        <v>178</v>
      </c>
      <c r="G69" t="s">
        <v>179</v>
      </c>
      <c r="H69" t="s">
        <v>654</v>
      </c>
      <c r="I69" t="s">
        <v>655</v>
      </c>
      <c r="J69" t="s">
        <v>653</v>
      </c>
      <c r="K69" t="s">
        <v>653</v>
      </c>
      <c r="L69" t="s">
        <v>182</v>
      </c>
      <c r="M69" t="s">
        <v>484</v>
      </c>
      <c r="N69" t="s">
        <v>656</v>
      </c>
      <c r="O69" t="s">
        <v>184</v>
      </c>
      <c r="P69" t="s">
        <v>331</v>
      </c>
      <c r="Q69" t="s">
        <v>332</v>
      </c>
      <c r="R69" t="s">
        <v>217</v>
      </c>
      <c r="S69" t="s">
        <v>188</v>
      </c>
      <c r="T69" t="s">
        <v>189</v>
      </c>
      <c r="U69" t="s">
        <v>487</v>
      </c>
      <c r="V69" t="s">
        <v>191</v>
      </c>
      <c r="W69" t="s">
        <v>192</v>
      </c>
      <c r="Y69">
        <v>1900038843</v>
      </c>
      <c r="Z69" t="s">
        <v>220</v>
      </c>
      <c r="AA69" t="s">
        <v>490</v>
      </c>
      <c r="AB69" t="s">
        <v>490</v>
      </c>
      <c r="AD69" t="s">
        <v>654</v>
      </c>
      <c r="AE69" t="s">
        <v>637</v>
      </c>
      <c r="AF69" t="s">
        <v>657</v>
      </c>
      <c r="AI69">
        <v>1153807</v>
      </c>
      <c r="AJ69">
        <v>0</v>
      </c>
      <c r="AN69">
        <v>1</v>
      </c>
      <c r="AU69" s="2" t="str">
        <f>IF(ISNUMBER(FIND("Call Out",D69)),SUM(AG69:AH69)+SUM(AJ69:AM69)+SUM(AO69:AT69),IF(ISNUMBER(FIND("Renta Solicitada",D69)),IF(AND(AV69&lt;&gt;"",AV69&gt;0),IF(AND(AW69&lt;&gt;"",AW69&gt;0),AW69*(AV69/(SUMPRODUCT(--(L2:L116=L69),AV2:AV116))),""),""),""))</f>
        <v>0</v>
      </c>
      <c r="AV69" s="2" t="str">
        <f>IF(ISNUMBER(FIND("Call Out",D69)),"",IF(ISNUMBER(FIND("Renta Solicitada",D69)),SUM(AG69:AH69)+SUM(AJ69:AM69)+SUM(AO69:AT69),""))</f>
        <v>0</v>
      </c>
      <c r="AY69" s="2" t="str">
        <f>PRODUCT(AU69,AX69)</f>
        <v>0</v>
      </c>
      <c r="BI69" t="s">
        <v>334</v>
      </c>
    </row>
    <row r="70" spans="1:178">
      <c r="A70" t="s">
        <v>658</v>
      </c>
      <c r="B70"/>
      <c r="C70" t="s">
        <v>658</v>
      </c>
      <c r="D70" t="s">
        <v>210</v>
      </c>
      <c r="E70" t="s">
        <v>178</v>
      </c>
      <c r="G70" t="s">
        <v>179</v>
      </c>
      <c r="H70" t="s">
        <v>659</v>
      </c>
      <c r="I70" t="s">
        <v>212</v>
      </c>
      <c r="J70" t="s">
        <v>658</v>
      </c>
      <c r="K70" t="s">
        <v>658</v>
      </c>
      <c r="L70" t="s">
        <v>182</v>
      </c>
      <c r="M70" t="s">
        <v>274</v>
      </c>
      <c r="N70" t="s">
        <v>275</v>
      </c>
      <c r="O70" t="s">
        <v>184</v>
      </c>
      <c r="P70" t="s">
        <v>528</v>
      </c>
      <c r="Q70" t="s">
        <v>529</v>
      </c>
      <c r="R70" t="s">
        <v>217</v>
      </c>
      <c r="S70" t="s">
        <v>218</v>
      </c>
      <c r="T70" t="s">
        <v>189</v>
      </c>
      <c r="U70" t="s">
        <v>219</v>
      </c>
      <c r="V70" t="s">
        <v>191</v>
      </c>
      <c r="W70" t="s">
        <v>192</v>
      </c>
      <c r="Y70">
        <v>1900038490</v>
      </c>
      <c r="Z70" t="s">
        <v>220</v>
      </c>
      <c r="AA70" t="s">
        <v>438</v>
      </c>
      <c r="AB70" t="s">
        <v>438</v>
      </c>
      <c r="AD70" t="s">
        <v>659</v>
      </c>
      <c r="AE70" t="s">
        <v>522</v>
      </c>
      <c r="AF70" t="s">
        <v>366</v>
      </c>
      <c r="AU70" s="2" t="str">
        <f>IF(ISNUMBER(FIND("Call Out",D70)),SUM(AG70:AH70)+SUM(AJ70:AM70)+SUM(AO70:AT70),IF(ISNUMBER(FIND("Renta Solicitada",D70)),IF(AND(AV70&lt;&gt;"",AV70&gt;0),IF(AND(AW70&lt;&gt;"",AW70&gt;0),AW70*(AV70/(SUMPRODUCT(--(L2:L116=L70),AV2:AV116))),""),""),""))</f>
        <v>0</v>
      </c>
      <c r="AV70" s="2" t="str">
        <f>IF(ISNUMBER(FIND("Call Out",D70)),"",IF(ISNUMBER(FIND("Renta Solicitada",D70)),SUM(AG70:AH70)+SUM(AJ70:AM70)+SUM(AO70:AT70),""))</f>
        <v>0</v>
      </c>
      <c r="AY70" s="2" t="str">
        <f>PRODUCT(AU70,AX70)</f>
        <v>0</v>
      </c>
      <c r="BI70" t="s">
        <v>532</v>
      </c>
    </row>
    <row r="71" spans="1:178">
      <c r="A71" t="s">
        <v>660</v>
      </c>
      <c r="B71"/>
      <c r="C71" t="s">
        <v>660</v>
      </c>
      <c r="D71" t="s">
        <v>177</v>
      </c>
      <c r="E71" t="s">
        <v>178</v>
      </c>
      <c r="G71" t="s">
        <v>179</v>
      </c>
      <c r="H71" t="s">
        <v>661</v>
      </c>
      <c r="I71" t="s">
        <v>234</v>
      </c>
      <c r="J71" t="s">
        <v>660</v>
      </c>
      <c r="K71" t="s">
        <v>660</v>
      </c>
      <c r="L71" t="s">
        <v>182</v>
      </c>
      <c r="M71" t="s">
        <v>558</v>
      </c>
      <c r="N71" t="s">
        <v>558</v>
      </c>
      <c r="O71" t="s">
        <v>184</v>
      </c>
      <c r="P71" t="s">
        <v>266</v>
      </c>
      <c r="Q71" t="s">
        <v>267</v>
      </c>
      <c r="R71" t="s">
        <v>258</v>
      </c>
      <c r="S71" t="s">
        <v>188</v>
      </c>
      <c r="T71" t="s">
        <v>189</v>
      </c>
      <c r="U71" t="s">
        <v>239</v>
      </c>
      <c r="V71" t="s">
        <v>191</v>
      </c>
      <c r="W71" t="s">
        <v>192</v>
      </c>
      <c r="Y71">
        <v>1900078338</v>
      </c>
      <c r="Z71" t="s">
        <v>443</v>
      </c>
      <c r="AA71" t="s">
        <v>221</v>
      </c>
      <c r="AB71" t="s">
        <v>221</v>
      </c>
      <c r="AD71" t="s">
        <v>661</v>
      </c>
      <c r="AE71" t="s">
        <v>662</v>
      </c>
      <c r="AF71" t="s">
        <v>663</v>
      </c>
      <c r="AI71">
        <v>450000</v>
      </c>
      <c r="AJ71">
        <v>0</v>
      </c>
      <c r="AN71">
        <v>1</v>
      </c>
      <c r="AU71" s="2" t="str">
        <f>IF(ISNUMBER(FIND("Call Out",D71)),SUM(AG71:AH71)+SUM(AJ71:AM71)+SUM(AO71:AT71),IF(ISNUMBER(FIND("Renta Solicitada",D71)),IF(AND(AV71&lt;&gt;"",AV71&gt;0),IF(AND(AW71&lt;&gt;"",AW71&gt;0),AW71*(AV71/(SUMPRODUCT(--(L2:L116=L71),AV2:AV116))),""),""),""))</f>
        <v>0</v>
      </c>
      <c r="AV71" s="2" t="str">
        <f>IF(ISNUMBER(FIND("Call Out",D71)),"",IF(ISNUMBER(FIND("Renta Solicitada",D71)),SUM(AG71:AH71)+SUM(AJ71:AM71)+SUM(AO71:AT71),""))</f>
        <v>0</v>
      </c>
      <c r="AY71" s="2" t="str">
        <f>PRODUCT(AU71,AX71)</f>
        <v>0</v>
      </c>
      <c r="BI71" t="s">
        <v>293</v>
      </c>
    </row>
    <row r="72" spans="1:178">
      <c r="A72" t="s">
        <v>664</v>
      </c>
      <c r="B72"/>
      <c r="C72" t="s">
        <v>664</v>
      </c>
      <c r="D72" t="s">
        <v>665</v>
      </c>
      <c r="E72" t="s">
        <v>178</v>
      </c>
      <c r="G72" t="s">
        <v>179</v>
      </c>
      <c r="H72" t="s">
        <v>666</v>
      </c>
      <c r="I72" t="s">
        <v>296</v>
      </c>
      <c r="J72" t="s">
        <v>664</v>
      </c>
      <c r="K72" t="s">
        <v>664</v>
      </c>
      <c r="L72" t="s">
        <v>297</v>
      </c>
      <c r="O72" t="s">
        <v>184</v>
      </c>
      <c r="P72" t="s">
        <v>236</v>
      </c>
      <c r="Q72" t="s">
        <v>237</v>
      </c>
      <c r="R72" t="s">
        <v>238</v>
      </c>
      <c r="S72" t="s">
        <v>218</v>
      </c>
      <c r="T72" t="s">
        <v>189</v>
      </c>
      <c r="U72" t="s">
        <v>299</v>
      </c>
      <c r="V72" t="s">
        <v>191</v>
      </c>
      <c r="W72" t="s">
        <v>192</v>
      </c>
      <c r="Z72" t="s">
        <v>240</v>
      </c>
      <c r="AA72" t="s">
        <v>667</v>
      </c>
      <c r="AB72" t="s">
        <v>668</v>
      </c>
      <c r="AD72" t="s">
        <v>666</v>
      </c>
      <c r="AE72" t="s">
        <v>669</v>
      </c>
      <c r="AF72" t="s">
        <v>670</v>
      </c>
      <c r="AU72" s="2" t="str">
        <f>IF(ISNUMBER(FIND("Call Out",D72)),SUM(AG72:AH72)+SUM(AJ72:AM72)+SUM(AO72:AT72),IF(ISNUMBER(FIND("Renta Solicitada",D72)),IF(AND(AV72&lt;&gt;"",AV72&gt;0),IF(AND(AW72&lt;&gt;"",AW72&gt;0),AW72*(AV72/(SUMPRODUCT(--(L2:L116=L72),AV2:AV116))),""),""),""))</f>
        <v>0</v>
      </c>
      <c r="AV72" s="2" t="str">
        <f>IF(ISNUMBER(FIND("Call Out",D72)),"",IF(ISNUMBER(FIND("Renta Solicitada",D72)),SUM(AG72:AH72)+SUM(AJ72:AM72)+SUM(AO72:AT72),""))</f>
        <v>0</v>
      </c>
      <c r="AY72" s="2" t="str">
        <f>PRODUCT(AU72,AX72)</f>
        <v>0</v>
      </c>
      <c r="BI72" t="s">
        <v>244</v>
      </c>
    </row>
    <row r="73" spans="1:178">
      <c r="A73" t="s">
        <v>671</v>
      </c>
      <c r="B73"/>
      <c r="C73" t="s">
        <v>671</v>
      </c>
      <c r="D73" t="s">
        <v>177</v>
      </c>
      <c r="E73" t="s">
        <v>178</v>
      </c>
      <c r="G73" t="s">
        <v>179</v>
      </c>
      <c r="H73" t="s">
        <v>672</v>
      </c>
      <c r="I73" t="s">
        <v>234</v>
      </c>
      <c r="J73" t="s">
        <v>671</v>
      </c>
      <c r="K73" t="s">
        <v>671</v>
      </c>
      <c r="L73" t="s">
        <v>182</v>
      </c>
      <c r="M73" t="s">
        <v>673</v>
      </c>
      <c r="N73" t="s">
        <v>673</v>
      </c>
      <c r="O73" t="s">
        <v>184</v>
      </c>
      <c r="P73" t="s">
        <v>215</v>
      </c>
      <c r="Q73" t="s">
        <v>216</v>
      </c>
      <c r="R73" t="s">
        <v>217</v>
      </c>
      <c r="S73" t="s">
        <v>188</v>
      </c>
      <c r="T73" t="s">
        <v>189</v>
      </c>
      <c r="U73" t="s">
        <v>239</v>
      </c>
      <c r="V73" t="s">
        <v>191</v>
      </c>
      <c r="W73" t="s">
        <v>192</v>
      </c>
      <c r="Y73">
        <v>1900053331</v>
      </c>
      <c r="Z73" t="s">
        <v>220</v>
      </c>
      <c r="AA73" t="s">
        <v>279</v>
      </c>
      <c r="AB73" t="s">
        <v>397</v>
      </c>
      <c r="AD73" t="s">
        <v>672</v>
      </c>
      <c r="AE73" t="s">
        <v>674</v>
      </c>
      <c r="AF73" t="s">
        <v>554</v>
      </c>
      <c r="AI73">
        <v>1100000</v>
      </c>
      <c r="AJ73">
        <v>0</v>
      </c>
      <c r="AN73">
        <v>1</v>
      </c>
      <c r="AU73" s="2" t="str">
        <f>IF(ISNUMBER(FIND("Call Out",D73)),SUM(AG73:AH73)+SUM(AJ73:AM73)+SUM(AO73:AT73),IF(ISNUMBER(FIND("Renta Solicitada",D73)),IF(AND(AV73&lt;&gt;"",AV73&gt;0),IF(AND(AW73&lt;&gt;"",AW73&gt;0),AW73*(AV73/(SUMPRODUCT(--(L2:L116=L73),AV2:AV116))),""),""),""))</f>
        <v>0</v>
      </c>
      <c r="AV73" s="2" t="str">
        <f>IF(ISNUMBER(FIND("Call Out",D73)),"",IF(ISNUMBER(FIND("Renta Solicitada",D73)),SUM(AG73:AH73)+SUM(AJ73:AM73)+SUM(AO73:AT73),""))</f>
        <v>0</v>
      </c>
      <c r="AY73" s="2" t="str">
        <f>PRODUCT(AU73,AX73)</f>
        <v>0</v>
      </c>
      <c r="BI73" t="s">
        <v>225</v>
      </c>
    </row>
    <row r="74" spans="1:178">
      <c r="A74" t="s">
        <v>675</v>
      </c>
      <c r="B74"/>
      <c r="C74" t="s">
        <v>675</v>
      </c>
      <c r="D74" t="s">
        <v>177</v>
      </c>
      <c r="E74" t="s">
        <v>178</v>
      </c>
      <c r="G74" t="s">
        <v>179</v>
      </c>
      <c r="H74" t="s">
        <v>676</v>
      </c>
      <c r="I74" t="s">
        <v>234</v>
      </c>
      <c r="J74" t="s">
        <v>675</v>
      </c>
      <c r="K74" t="s">
        <v>675</v>
      </c>
      <c r="L74" t="s">
        <v>182</v>
      </c>
      <c r="M74" t="s">
        <v>552</v>
      </c>
      <c r="N74" t="s">
        <v>552</v>
      </c>
      <c r="O74" t="s">
        <v>184</v>
      </c>
      <c r="P74" t="s">
        <v>236</v>
      </c>
      <c r="Q74" t="s">
        <v>237</v>
      </c>
      <c r="R74" t="s">
        <v>238</v>
      </c>
      <c r="S74" t="s">
        <v>188</v>
      </c>
      <c r="T74" t="s">
        <v>189</v>
      </c>
      <c r="U74" t="s">
        <v>239</v>
      </c>
      <c r="V74" t="s">
        <v>191</v>
      </c>
      <c r="W74" t="s">
        <v>192</v>
      </c>
      <c r="Y74">
        <v>1900084096</v>
      </c>
      <c r="Z74" t="s">
        <v>240</v>
      </c>
      <c r="AA74" t="s">
        <v>241</v>
      </c>
      <c r="AB74" t="s">
        <v>222</v>
      </c>
      <c r="AD74" t="s">
        <v>676</v>
      </c>
      <c r="AE74" t="s">
        <v>677</v>
      </c>
      <c r="AF74" t="s">
        <v>638</v>
      </c>
      <c r="AI74">
        <v>690000</v>
      </c>
      <c r="AJ74">
        <v>0</v>
      </c>
      <c r="AN74">
        <v>1</v>
      </c>
      <c r="AU74" s="2" t="str">
        <f>IF(ISNUMBER(FIND("Call Out",D74)),SUM(AG74:AH74)+SUM(AJ74:AM74)+SUM(AO74:AT74),IF(ISNUMBER(FIND("Renta Solicitada",D74)),IF(AND(AV74&lt;&gt;"",AV74&gt;0),IF(AND(AW74&lt;&gt;"",AW74&gt;0),AW74*(AV74/(SUMPRODUCT(--(L2:L116=L74),AV2:AV116))),""),""),""))</f>
        <v>0</v>
      </c>
      <c r="AV74" s="2" t="str">
        <f>IF(ISNUMBER(FIND("Call Out",D74)),"",IF(ISNUMBER(FIND("Renta Solicitada",D74)),SUM(AG74:AH74)+SUM(AJ74:AM74)+SUM(AO74:AT74),""))</f>
        <v>0</v>
      </c>
      <c r="AY74" s="2" t="str">
        <f>PRODUCT(AU74,AX74)</f>
        <v>0</v>
      </c>
      <c r="BI74" t="s">
        <v>244</v>
      </c>
    </row>
    <row r="75" spans="1:178">
      <c r="A75" t="s">
        <v>678</v>
      </c>
      <c r="B75"/>
      <c r="C75" t="s">
        <v>678</v>
      </c>
      <c r="D75" t="s">
        <v>376</v>
      </c>
      <c r="E75" t="s">
        <v>178</v>
      </c>
      <c r="G75" t="s">
        <v>179</v>
      </c>
      <c r="H75" t="s">
        <v>679</v>
      </c>
      <c r="I75" t="s">
        <v>220</v>
      </c>
      <c r="J75" t="s">
        <v>678</v>
      </c>
      <c r="K75" t="s">
        <v>678</v>
      </c>
      <c r="O75" t="s">
        <v>184</v>
      </c>
      <c r="P75" t="s">
        <v>215</v>
      </c>
      <c r="Q75" t="s">
        <v>216</v>
      </c>
      <c r="R75" t="s">
        <v>217</v>
      </c>
      <c r="V75" t="s">
        <v>191</v>
      </c>
      <c r="Z75" t="s">
        <v>220</v>
      </c>
      <c r="AA75" t="s">
        <v>222</v>
      </c>
      <c r="AB75" t="s">
        <v>221</v>
      </c>
      <c r="AD75" t="s">
        <v>679</v>
      </c>
      <c r="AE75" t="s">
        <v>680</v>
      </c>
      <c r="AF75" t="s">
        <v>681</v>
      </c>
      <c r="AU75" s="2" t="str">
        <f>IF(ISNUMBER(FIND("Call Out",D75)),SUM(AG75:AH75)+SUM(AJ75:AM75)+SUM(AO75:AT75),IF(ISNUMBER(FIND("Renta Solicitada",D75)),IF(AND(AV75&lt;&gt;"",AV75&gt;0),IF(AND(AW75&lt;&gt;"",AW75&gt;0),AW75*(AV75/(SUMPRODUCT(--(L2:L116=L75),AV2:AV116))),""),""),""))</f>
        <v>0</v>
      </c>
      <c r="AV75" s="2" t="str">
        <f>IF(ISNUMBER(FIND("Call Out",D75)),"",IF(ISNUMBER(FIND("Renta Solicitada",D75)),SUM(AG75:AH75)+SUM(AJ75:AM75)+SUM(AO75:AT75),""))</f>
        <v>0</v>
      </c>
      <c r="AY75" s="2" t="str">
        <f>PRODUCT(AU75,AX75)</f>
        <v>0</v>
      </c>
      <c r="BI75" t="s">
        <v>225</v>
      </c>
    </row>
    <row r="76" spans="1:178">
      <c r="A76" t="s">
        <v>682</v>
      </c>
      <c r="B76"/>
      <c r="C76" t="s">
        <v>682</v>
      </c>
      <c r="D76" t="s">
        <v>210</v>
      </c>
      <c r="E76" t="s">
        <v>178</v>
      </c>
      <c r="G76" t="s">
        <v>179</v>
      </c>
      <c r="H76" t="s">
        <v>683</v>
      </c>
      <c r="I76" t="s">
        <v>296</v>
      </c>
      <c r="J76" t="s">
        <v>682</v>
      </c>
      <c r="K76" t="s">
        <v>682</v>
      </c>
      <c r="L76" t="s">
        <v>297</v>
      </c>
      <c r="M76" t="s">
        <v>395</v>
      </c>
      <c r="N76" t="s">
        <v>396</v>
      </c>
      <c r="O76" t="s">
        <v>184</v>
      </c>
      <c r="P76" t="s">
        <v>215</v>
      </c>
      <c r="Q76" t="s">
        <v>216</v>
      </c>
      <c r="R76" t="s">
        <v>217</v>
      </c>
      <c r="S76" t="s">
        <v>218</v>
      </c>
      <c r="T76" t="s">
        <v>189</v>
      </c>
      <c r="U76" t="s">
        <v>299</v>
      </c>
      <c r="V76" t="s">
        <v>191</v>
      </c>
      <c r="W76" t="s">
        <v>192</v>
      </c>
      <c r="Y76">
        <v>1900097512</v>
      </c>
      <c r="Z76" t="s">
        <v>220</v>
      </c>
      <c r="AA76" t="s">
        <v>397</v>
      </c>
      <c r="AB76" t="s">
        <v>279</v>
      </c>
      <c r="AD76" t="s">
        <v>683</v>
      </c>
      <c r="AE76" t="s">
        <v>684</v>
      </c>
      <c r="AF76" t="s">
        <v>518</v>
      </c>
      <c r="AU76" s="2" t="str">
        <f>IF(ISNUMBER(FIND("Call Out",D76)),SUM(AG76:AH76)+SUM(AJ76:AM76)+SUM(AO76:AT76),IF(ISNUMBER(FIND("Renta Solicitada",D76)),IF(AND(AV76&lt;&gt;"",AV76&gt;0),IF(AND(AW76&lt;&gt;"",AW76&gt;0),AW76*(AV76/(SUMPRODUCT(--(L2:L116=L76),AV2:AV116))),""),""),""))</f>
        <v>0</v>
      </c>
      <c r="AV76" s="2" t="str">
        <f>IF(ISNUMBER(FIND("Call Out",D76)),"",IF(ISNUMBER(FIND("Renta Solicitada",D76)),SUM(AG76:AH76)+SUM(AJ76:AM76)+SUM(AO76:AT76),""))</f>
        <v>0</v>
      </c>
      <c r="AY76" s="2" t="str">
        <f>PRODUCT(AU76,AX76)</f>
        <v>0</v>
      </c>
      <c r="BI76" t="s">
        <v>225</v>
      </c>
    </row>
    <row r="77" spans="1:178">
      <c r="A77" t="s">
        <v>685</v>
      </c>
      <c r="B77"/>
      <c r="C77" t="s">
        <v>685</v>
      </c>
      <c r="D77" t="s">
        <v>210</v>
      </c>
      <c r="E77" t="s">
        <v>178</v>
      </c>
      <c r="G77" t="s">
        <v>179</v>
      </c>
      <c r="H77" t="s">
        <v>686</v>
      </c>
      <c r="I77" t="s">
        <v>296</v>
      </c>
      <c r="J77" t="s">
        <v>685</v>
      </c>
      <c r="K77" t="s">
        <v>685</v>
      </c>
      <c r="L77" t="s">
        <v>297</v>
      </c>
      <c r="M77" t="s">
        <v>298</v>
      </c>
      <c r="N77" t="s">
        <v>298</v>
      </c>
      <c r="O77" t="s">
        <v>184</v>
      </c>
      <c r="P77" t="s">
        <v>266</v>
      </c>
      <c r="Q77" t="s">
        <v>267</v>
      </c>
      <c r="R77" t="s">
        <v>258</v>
      </c>
      <c r="S77" t="s">
        <v>218</v>
      </c>
      <c r="T77" t="s">
        <v>189</v>
      </c>
      <c r="U77" t="s">
        <v>299</v>
      </c>
      <c r="V77" t="s">
        <v>191</v>
      </c>
      <c r="W77" t="s">
        <v>192</v>
      </c>
      <c r="Y77">
        <v>1900099449</v>
      </c>
      <c r="Z77" t="s">
        <v>547</v>
      </c>
      <c r="AA77" t="s">
        <v>668</v>
      </c>
      <c r="AB77" t="s">
        <v>668</v>
      </c>
      <c r="AD77" t="s">
        <v>686</v>
      </c>
      <c r="AE77" t="s">
        <v>687</v>
      </c>
      <c r="AF77" t="s">
        <v>688</v>
      </c>
      <c r="AU77" s="2" t="str">
        <f>IF(ISNUMBER(FIND("Call Out",D77)),SUM(AG77:AH77)+SUM(AJ77:AM77)+SUM(AO77:AT77),IF(ISNUMBER(FIND("Renta Solicitada",D77)),IF(AND(AV77&lt;&gt;"",AV77&gt;0),IF(AND(AW77&lt;&gt;"",AW77&gt;0),AW77*(AV77/(SUMPRODUCT(--(L2:L116=L77),AV2:AV116))),""),""),""))</f>
        <v>0</v>
      </c>
      <c r="AV77" s="2" t="str">
        <f>IF(ISNUMBER(FIND("Call Out",D77)),"",IF(ISNUMBER(FIND("Renta Solicitada",D77)),SUM(AG77:AH77)+SUM(AJ77:AM77)+SUM(AO77:AT77),""))</f>
        <v>0</v>
      </c>
      <c r="AY77" s="2" t="str">
        <f>PRODUCT(AU77,AX77)</f>
        <v>0</v>
      </c>
      <c r="BI77" t="s">
        <v>689</v>
      </c>
    </row>
    <row r="78" spans="1:178">
      <c r="A78" t="s">
        <v>690</v>
      </c>
      <c r="B78"/>
      <c r="C78" t="s">
        <v>690</v>
      </c>
      <c r="D78" t="s">
        <v>311</v>
      </c>
      <c r="E78" t="s">
        <v>253</v>
      </c>
      <c r="G78" t="s">
        <v>179</v>
      </c>
      <c r="H78" t="s">
        <v>691</v>
      </c>
      <c r="I78" t="s">
        <v>692</v>
      </c>
      <c r="J78" t="s">
        <v>690</v>
      </c>
      <c r="K78" t="s">
        <v>690</v>
      </c>
      <c r="L78" t="s">
        <v>182</v>
      </c>
      <c r="M78" t="s">
        <v>693</v>
      </c>
      <c r="N78" t="s">
        <v>693</v>
      </c>
      <c r="O78" t="s">
        <v>184</v>
      </c>
      <c r="P78" t="s">
        <v>575</v>
      </c>
      <c r="Q78" t="s">
        <v>237</v>
      </c>
      <c r="R78" t="s">
        <v>238</v>
      </c>
      <c r="S78" t="s">
        <v>188</v>
      </c>
      <c r="T78" t="s">
        <v>189</v>
      </c>
      <c r="U78" t="s">
        <v>219</v>
      </c>
      <c r="V78" t="s">
        <v>191</v>
      </c>
      <c r="W78" t="s">
        <v>192</v>
      </c>
      <c r="Y78">
        <v>0</v>
      </c>
      <c r="Z78" t="s">
        <v>576</v>
      </c>
      <c r="AA78" t="s">
        <v>221</v>
      </c>
      <c r="AB78" t="s">
        <v>221</v>
      </c>
      <c r="AD78" t="s">
        <v>691</v>
      </c>
      <c r="AE78" t="s">
        <v>637</v>
      </c>
      <c r="AF78" t="s">
        <v>565</v>
      </c>
      <c r="AI78">
        <v>280000</v>
      </c>
      <c r="AJ78">
        <v>1</v>
      </c>
      <c r="AN78">
        <v>1</v>
      </c>
      <c r="AU78" s="2" t="str">
        <f>IF(ISNUMBER(FIND("Call Out",D78)),SUM(AG78:AH78)+SUM(AJ78:AM78)+SUM(AO78:AT78),IF(ISNUMBER(FIND("Renta Solicitada",D78)),IF(AND(AV78&lt;&gt;"",AV78&gt;0),IF(AND(AW78&lt;&gt;"",AW78&gt;0),AW78*(AV78/(SUMPRODUCT(--(L2:L116=L78),AV2:AV116))),""),""),""))</f>
        <v>0</v>
      </c>
      <c r="AV78" s="2" t="str">
        <f>IF(ISNUMBER(FIND("Call Out",D78)),"",IF(ISNUMBER(FIND("Renta Solicitada",D78)),SUM(AG78:AH78)+SUM(AJ78:AM78)+SUM(AO78:AT78),""))</f>
        <v>0</v>
      </c>
      <c r="AY78" s="2" t="str">
        <f>PRODUCT(AU78,AX78)</f>
        <v>0</v>
      </c>
      <c r="BI78" t="s">
        <v>578</v>
      </c>
    </row>
    <row r="79" spans="1:178">
      <c r="A79" t="s">
        <v>694</v>
      </c>
      <c r="B79"/>
      <c r="C79" t="s">
        <v>694</v>
      </c>
      <c r="D79" t="s">
        <v>177</v>
      </c>
      <c r="E79" t="s">
        <v>178</v>
      </c>
      <c r="G79" t="s">
        <v>179</v>
      </c>
      <c r="H79" t="s">
        <v>695</v>
      </c>
      <c r="I79" t="s">
        <v>696</v>
      </c>
      <c r="J79" t="s">
        <v>694</v>
      </c>
      <c r="K79" t="s">
        <v>694</v>
      </c>
      <c r="L79" t="s">
        <v>182</v>
      </c>
      <c r="M79" t="s">
        <v>697</v>
      </c>
      <c r="N79" t="s">
        <v>697</v>
      </c>
      <c r="O79" t="s">
        <v>184</v>
      </c>
      <c r="P79" t="s">
        <v>698</v>
      </c>
      <c r="Q79" t="s">
        <v>186</v>
      </c>
      <c r="R79" t="s">
        <v>187</v>
      </c>
      <c r="S79" t="s">
        <v>188</v>
      </c>
      <c r="T79" t="s">
        <v>189</v>
      </c>
      <c r="U79" t="s">
        <v>699</v>
      </c>
      <c r="V79" t="s">
        <v>191</v>
      </c>
      <c r="W79" t="s">
        <v>192</v>
      </c>
      <c r="Y79">
        <v>1900101245</v>
      </c>
      <c r="Z79" t="s">
        <v>700</v>
      </c>
      <c r="AA79" t="s">
        <v>701</v>
      </c>
      <c r="AB79" t="s">
        <v>702</v>
      </c>
      <c r="AD79" t="s">
        <v>695</v>
      </c>
      <c r="AE79" t="s">
        <v>703</v>
      </c>
      <c r="AF79" t="s">
        <v>704</v>
      </c>
      <c r="AI79">
        <v>486416</v>
      </c>
      <c r="AJ79">
        <v>2918496</v>
      </c>
      <c r="AN79">
        <v>6</v>
      </c>
      <c r="AU79" s="2" t="str">
        <f>IF(ISNUMBER(FIND("Call Out",D79)),SUM(AG79:AH79)+SUM(AJ79:AM79)+SUM(AO79:AT79),IF(ISNUMBER(FIND("Renta Solicitada",D79)),IF(AND(AV79&lt;&gt;"",AV79&gt;0),IF(AND(AW79&lt;&gt;"",AW79&gt;0),AW79*(AV79/(SUMPRODUCT(--(L2:L116=L79),AV2:AV116))),""),""),""))</f>
        <v>0</v>
      </c>
      <c r="AV79" s="2" t="str">
        <f>IF(ISNUMBER(FIND("Call Out",D79)),"",IF(ISNUMBER(FIND("Renta Solicitada",D79)),SUM(AG79:AH79)+SUM(AJ79:AM79)+SUM(AO79:AT79),""))</f>
        <v>0</v>
      </c>
      <c r="AY79" s="2" t="str">
        <f>PRODUCT(AU79,AX79)</f>
        <v>0</v>
      </c>
      <c r="BI79" t="s">
        <v>705</v>
      </c>
    </row>
    <row r="80" spans="1:178">
      <c r="A80" t="s">
        <v>706</v>
      </c>
      <c r="B80"/>
      <c r="C80" t="s">
        <v>706</v>
      </c>
      <c r="D80" t="s">
        <v>311</v>
      </c>
      <c r="E80" t="s">
        <v>178</v>
      </c>
      <c r="G80" t="s">
        <v>179</v>
      </c>
      <c r="H80" t="s">
        <v>707</v>
      </c>
      <c r="I80" t="s">
        <v>475</v>
      </c>
      <c r="J80" t="s">
        <v>706</v>
      </c>
      <c r="K80" t="s">
        <v>706</v>
      </c>
      <c r="L80" t="s">
        <v>182</v>
      </c>
      <c r="M80" t="s">
        <v>476</v>
      </c>
      <c r="N80" t="s">
        <v>476</v>
      </c>
      <c r="O80" t="s">
        <v>184</v>
      </c>
      <c r="P80" t="s">
        <v>266</v>
      </c>
      <c r="Q80" t="s">
        <v>267</v>
      </c>
      <c r="R80" t="s">
        <v>258</v>
      </c>
      <c r="S80" t="s">
        <v>188</v>
      </c>
      <c r="T80" t="s">
        <v>189</v>
      </c>
      <c r="U80" t="s">
        <v>288</v>
      </c>
      <c r="V80" t="s">
        <v>191</v>
      </c>
      <c r="W80" t="s">
        <v>192</v>
      </c>
      <c r="Y80">
        <v>1900073463</v>
      </c>
      <c r="Z80" t="s">
        <v>708</v>
      </c>
      <c r="AA80" t="s">
        <v>289</v>
      </c>
      <c r="AB80" t="s">
        <v>279</v>
      </c>
      <c r="AD80" t="s">
        <v>707</v>
      </c>
      <c r="AE80" t="s">
        <v>709</v>
      </c>
      <c r="AF80" t="s">
        <v>710</v>
      </c>
      <c r="AI80">
        <v>678000</v>
      </c>
      <c r="AJ80">
        <v>678000</v>
      </c>
      <c r="AN80">
        <v>1</v>
      </c>
      <c r="AU80" s="2" t="str">
        <f>IF(ISNUMBER(FIND("Call Out",D80)),SUM(AG80:AH80)+SUM(AJ80:AM80)+SUM(AO80:AT80),IF(ISNUMBER(FIND("Renta Solicitada",D80)),IF(AND(AV80&lt;&gt;"",AV80&gt;0),IF(AND(AW80&lt;&gt;"",AW80&gt;0),AW80*(AV80/(SUMPRODUCT(--(L2:L116=L80),AV2:AV116))),""),""),""))</f>
        <v>0</v>
      </c>
      <c r="AV80" s="2" t="str">
        <f>IF(ISNUMBER(FIND("Call Out",D80)),"",IF(ISNUMBER(FIND("Renta Solicitada",D80)),SUM(AG80:AH80)+SUM(AJ80:AM80)+SUM(AO80:AT80),""))</f>
        <v>0</v>
      </c>
      <c r="AY80" s="2" t="str">
        <f>PRODUCT(AU80,AX80)</f>
        <v>0</v>
      </c>
      <c r="BI80" t="s">
        <v>270</v>
      </c>
    </row>
    <row r="81" spans="1:178">
      <c r="A81" t="s">
        <v>711</v>
      </c>
      <c r="B81"/>
      <c r="C81" t="s">
        <v>711</v>
      </c>
      <c r="D81" t="s">
        <v>311</v>
      </c>
      <c r="E81" t="s">
        <v>178</v>
      </c>
      <c r="G81" t="s">
        <v>179</v>
      </c>
      <c r="H81" t="s">
        <v>712</v>
      </c>
      <c r="I81" t="s">
        <v>713</v>
      </c>
      <c r="J81" t="s">
        <v>711</v>
      </c>
      <c r="K81" t="s">
        <v>711</v>
      </c>
      <c r="L81" t="s">
        <v>182</v>
      </c>
      <c r="M81" t="s">
        <v>714</v>
      </c>
      <c r="N81" t="s">
        <v>714</v>
      </c>
      <c r="O81" t="s">
        <v>184</v>
      </c>
      <c r="P81" t="s">
        <v>236</v>
      </c>
      <c r="Q81" t="s">
        <v>237</v>
      </c>
      <c r="R81" t="s">
        <v>238</v>
      </c>
      <c r="S81" t="s">
        <v>188</v>
      </c>
      <c r="T81" t="s">
        <v>189</v>
      </c>
      <c r="U81" t="s">
        <v>288</v>
      </c>
      <c r="V81" t="s">
        <v>191</v>
      </c>
      <c r="W81" t="s">
        <v>192</v>
      </c>
      <c r="Y81">
        <v>1900097893</v>
      </c>
      <c r="Z81" t="s">
        <v>715</v>
      </c>
      <c r="AA81" t="s">
        <v>438</v>
      </c>
      <c r="AB81" t="s">
        <v>289</v>
      </c>
      <c r="AD81" t="s">
        <v>712</v>
      </c>
      <c r="AE81" t="s">
        <v>414</v>
      </c>
      <c r="AF81" t="s">
        <v>398</v>
      </c>
      <c r="AI81">
        <v>678000</v>
      </c>
      <c r="AJ81">
        <v>678000</v>
      </c>
      <c r="AN81">
        <v>1</v>
      </c>
      <c r="AU81" s="2" t="str">
        <f>IF(ISNUMBER(FIND("Call Out",D81)),SUM(AG81:AH81)+SUM(AJ81:AM81)+SUM(AO81:AT81),IF(ISNUMBER(FIND("Renta Solicitada",D81)),IF(AND(AV81&lt;&gt;"",AV81&gt;0),IF(AND(AW81&lt;&gt;"",AW81&gt;0),AW81*(AV81/(SUMPRODUCT(--(L2:L116=L81),AV2:AV116))),""),""),""))</f>
        <v>0</v>
      </c>
      <c r="AV81" s="2" t="str">
        <f>IF(ISNUMBER(FIND("Call Out",D81)),"",IF(ISNUMBER(FIND("Renta Solicitada",D81)),SUM(AG81:AH81)+SUM(AJ81:AM81)+SUM(AO81:AT81),""))</f>
        <v>0</v>
      </c>
      <c r="AY81" s="2" t="str">
        <f>PRODUCT(AU81,AX81)</f>
        <v>0</v>
      </c>
      <c r="BI81">
        <v>100129</v>
      </c>
    </row>
    <row r="82" spans="1:178">
      <c r="A82" t="s">
        <v>716</v>
      </c>
      <c r="B82"/>
      <c r="C82" t="s">
        <v>716</v>
      </c>
      <c r="D82" t="s">
        <v>408</v>
      </c>
      <c r="E82" t="s">
        <v>178</v>
      </c>
      <c r="G82" t="s">
        <v>179</v>
      </c>
      <c r="H82" t="s">
        <v>717</v>
      </c>
      <c r="I82" t="s">
        <v>410</v>
      </c>
      <c r="J82" t="s">
        <v>716</v>
      </c>
      <c r="K82" t="s">
        <v>716</v>
      </c>
      <c r="L82" t="s">
        <v>182</v>
      </c>
      <c r="O82" t="s">
        <v>184</v>
      </c>
      <c r="P82" t="s">
        <v>215</v>
      </c>
      <c r="Q82" t="s">
        <v>216</v>
      </c>
      <c r="R82" t="s">
        <v>217</v>
      </c>
      <c r="S82" t="s">
        <v>188</v>
      </c>
      <c r="T82" t="s">
        <v>189</v>
      </c>
      <c r="U82" t="s">
        <v>411</v>
      </c>
      <c r="V82" t="s">
        <v>412</v>
      </c>
      <c r="W82" t="s">
        <v>192</v>
      </c>
      <c r="Z82" t="s">
        <v>220</v>
      </c>
      <c r="AA82"/>
      <c r="AB82"/>
      <c r="AD82" t="s">
        <v>717</v>
      </c>
      <c r="AE82" t="s">
        <v>680</v>
      </c>
      <c r="AF82" t="s">
        <v>718</v>
      </c>
      <c r="AU82" s="2" t="str">
        <f>IF(ISNUMBER(FIND("Call Out",D82)),SUM(AG82:AH82)+SUM(AJ82:AM82)+SUM(AO82:AT82),IF(ISNUMBER(FIND("Renta Solicitada",D82)),IF(AND(AV82&lt;&gt;"",AV82&gt;0),IF(AND(AW82&lt;&gt;"",AW82&gt;0),AW82*(AV82/(SUMPRODUCT(--(L2:L116=L82),AV2:AV116))),""),""),""))</f>
        <v>0</v>
      </c>
      <c r="AV82" s="2" t="str">
        <f>IF(ISNUMBER(FIND("Call Out",D82)),"",IF(ISNUMBER(FIND("Renta Solicitada",D82)),SUM(AG82:AH82)+SUM(AJ82:AM82)+SUM(AO82:AT82),""))</f>
        <v>0</v>
      </c>
      <c r="AY82" s="2" t="str">
        <f>PRODUCT(AU82,AX82)</f>
        <v>0</v>
      </c>
      <c r="BI82" t="s">
        <v>225</v>
      </c>
    </row>
    <row r="83" spans="1:178">
      <c r="A83" t="s">
        <v>719</v>
      </c>
      <c r="B83"/>
      <c r="C83" t="s">
        <v>719</v>
      </c>
      <c r="D83" t="s">
        <v>408</v>
      </c>
      <c r="E83" t="s">
        <v>178</v>
      </c>
      <c r="G83" t="s">
        <v>179</v>
      </c>
      <c r="H83" t="s">
        <v>720</v>
      </c>
      <c r="I83" t="s">
        <v>410</v>
      </c>
      <c r="J83" t="s">
        <v>719</v>
      </c>
      <c r="K83" t="s">
        <v>719</v>
      </c>
      <c r="L83" t="s">
        <v>182</v>
      </c>
      <c r="O83" t="s">
        <v>184</v>
      </c>
      <c r="P83" t="s">
        <v>215</v>
      </c>
      <c r="Q83" t="s">
        <v>216</v>
      </c>
      <c r="R83" t="s">
        <v>217</v>
      </c>
      <c r="S83" t="s">
        <v>188</v>
      </c>
      <c r="T83" t="s">
        <v>189</v>
      </c>
      <c r="U83" t="s">
        <v>721</v>
      </c>
      <c r="V83" t="s">
        <v>412</v>
      </c>
      <c r="W83" t="s">
        <v>192</v>
      </c>
      <c r="Z83" t="s">
        <v>220</v>
      </c>
      <c r="AA83" t="s">
        <v>517</v>
      </c>
      <c r="AB83" t="s">
        <v>517</v>
      </c>
      <c r="AD83" t="s">
        <v>720</v>
      </c>
      <c r="AE83" t="s">
        <v>722</v>
      </c>
      <c r="AF83" t="s">
        <v>723</v>
      </c>
      <c r="AU83" s="2" t="str">
        <f>IF(ISNUMBER(FIND("Call Out",D83)),SUM(AG83:AH83)+SUM(AJ83:AM83)+SUM(AO83:AT83),IF(ISNUMBER(FIND("Renta Solicitada",D83)),IF(AND(AV83&lt;&gt;"",AV83&gt;0),IF(AND(AW83&lt;&gt;"",AW83&gt;0),AW83*(AV83/(SUMPRODUCT(--(L2:L116=L83),AV2:AV116))),""),""),""))</f>
        <v>0</v>
      </c>
      <c r="AV83" s="2" t="str">
        <f>IF(ISNUMBER(FIND("Call Out",D83)),"",IF(ISNUMBER(FIND("Renta Solicitada",D83)),SUM(AG83:AH83)+SUM(AJ83:AM83)+SUM(AO83:AT83),""))</f>
        <v>0</v>
      </c>
      <c r="AY83" s="2" t="str">
        <f>PRODUCT(AU83,AX83)</f>
        <v>0</v>
      </c>
      <c r="BI83" t="s">
        <v>225</v>
      </c>
    </row>
    <row r="84" spans="1:178">
      <c r="A84" t="s">
        <v>724</v>
      </c>
      <c r="B84"/>
      <c r="C84" t="s">
        <v>724</v>
      </c>
      <c r="D84" t="s">
        <v>376</v>
      </c>
      <c r="E84" t="s">
        <v>178</v>
      </c>
      <c r="G84" t="s">
        <v>179</v>
      </c>
      <c r="H84" t="s">
        <v>725</v>
      </c>
      <c r="I84" t="s">
        <v>726</v>
      </c>
      <c r="J84" t="s">
        <v>724</v>
      </c>
      <c r="K84" t="s">
        <v>724</v>
      </c>
      <c r="O84" t="s">
        <v>184</v>
      </c>
      <c r="P84" t="s">
        <v>727</v>
      </c>
      <c r="Q84" t="s">
        <v>237</v>
      </c>
      <c r="R84" t="s">
        <v>238</v>
      </c>
      <c r="V84" t="s">
        <v>617</v>
      </c>
      <c r="Z84" t="s">
        <v>726</v>
      </c>
      <c r="AA84" t="s">
        <v>625</v>
      </c>
      <c r="AB84" t="s">
        <v>625</v>
      </c>
      <c r="AD84" t="s">
        <v>725</v>
      </c>
      <c r="AE84" t="s">
        <v>728</v>
      </c>
      <c r="AF84" t="s">
        <v>729</v>
      </c>
      <c r="AU84" s="2" t="str">
        <f>IF(ISNUMBER(FIND("Call Out",D84)),SUM(AG84:AH84)+SUM(AJ84:AM84)+SUM(AO84:AT84),IF(ISNUMBER(FIND("Renta Solicitada",D84)),IF(AND(AV84&lt;&gt;"",AV84&gt;0),IF(AND(AW84&lt;&gt;"",AW84&gt;0),AW84*(AV84/(SUMPRODUCT(--(L2:L116=L84),AV2:AV116))),""),""),""))</f>
        <v>0</v>
      </c>
      <c r="AV84" s="2" t="str">
        <f>IF(ISNUMBER(FIND("Call Out",D84)),"",IF(ISNUMBER(FIND("Renta Solicitada",D84)),SUM(AG84:AH84)+SUM(AJ84:AM84)+SUM(AO84:AT84),""))</f>
        <v>0</v>
      </c>
      <c r="AY84" s="2" t="str">
        <f>PRODUCT(AU84,AX84)</f>
        <v>0</v>
      </c>
      <c r="BI84" t="s">
        <v>578</v>
      </c>
    </row>
    <row r="85" spans="1:178">
      <c r="A85" t="s">
        <v>730</v>
      </c>
      <c r="B85" t="s">
        <v>731</v>
      </c>
      <c r="C85" t="s">
        <v>731</v>
      </c>
      <c r="D85" t="s">
        <v>210</v>
      </c>
      <c r="E85" t="s">
        <v>178</v>
      </c>
      <c r="G85" t="s">
        <v>179</v>
      </c>
      <c r="H85" t="s">
        <v>732</v>
      </c>
      <c r="I85" t="s">
        <v>296</v>
      </c>
      <c r="J85" t="s">
        <v>730</v>
      </c>
      <c r="K85" t="s">
        <v>730</v>
      </c>
      <c r="L85" t="s">
        <v>297</v>
      </c>
      <c r="M85" t="s">
        <v>395</v>
      </c>
      <c r="N85" t="s">
        <v>395</v>
      </c>
      <c r="O85" t="s">
        <v>184</v>
      </c>
      <c r="P85" t="s">
        <v>215</v>
      </c>
      <c r="Q85" t="s">
        <v>216</v>
      </c>
      <c r="R85" t="s">
        <v>217</v>
      </c>
      <c r="S85" t="s">
        <v>218</v>
      </c>
      <c r="T85" t="s">
        <v>189</v>
      </c>
      <c r="U85" t="s">
        <v>299</v>
      </c>
      <c r="V85" t="s">
        <v>191</v>
      </c>
      <c r="W85" t="s">
        <v>192</v>
      </c>
      <c r="Y85">
        <v>1900097512</v>
      </c>
      <c r="Z85" t="s">
        <v>220</v>
      </c>
      <c r="AA85" t="s">
        <v>279</v>
      </c>
      <c r="AB85" t="s">
        <v>397</v>
      </c>
      <c r="AD85" t="s">
        <v>732</v>
      </c>
      <c r="AE85" t="s">
        <v>733</v>
      </c>
      <c r="AF85" t="s">
        <v>718</v>
      </c>
      <c r="AU85" s="2" t="str">
        <f>IF(ISNUMBER(FIND("Call Out",D85)),SUM(AG85:AH85)+SUM(AJ85:AM85)+SUM(AO85:AT85),IF(ISNUMBER(FIND("Renta Solicitada",D85)),IF(AND(AV85&lt;&gt;"",AV85&gt;0),IF(AND(AW85&lt;&gt;"",AW85&gt;0),AW85*(AV85/(SUMPRODUCT(--(L2:L116=L85),AV2:AV116))),""),""),""))</f>
        <v>0</v>
      </c>
      <c r="AV85" s="2" t="str">
        <f>IF(ISNUMBER(FIND("Call Out",D85)),"",IF(ISNUMBER(FIND("Renta Solicitada",D85)),SUM(AG85:AH85)+SUM(AJ85:AM85)+SUM(AO85:AT85),""))</f>
        <v>0</v>
      </c>
      <c r="AY85" s="2" t="str">
        <f>PRODUCT(AU85,AX85)</f>
        <v>0</v>
      </c>
      <c r="BI85" t="s">
        <v>225</v>
      </c>
    </row>
    <row r="86" spans="1:178">
      <c r="A86" t="s">
        <v>734</v>
      </c>
      <c r="B86"/>
      <c r="C86" t="s">
        <v>734</v>
      </c>
      <c r="D86" t="s">
        <v>210</v>
      </c>
      <c r="E86" t="s">
        <v>178</v>
      </c>
      <c r="G86" t="s">
        <v>179</v>
      </c>
      <c r="H86" t="s">
        <v>735</v>
      </c>
      <c r="I86" t="s">
        <v>296</v>
      </c>
      <c r="J86" t="s">
        <v>734</v>
      </c>
      <c r="K86" t="s">
        <v>734</v>
      </c>
      <c r="L86" t="s">
        <v>297</v>
      </c>
      <c r="M86" t="s">
        <v>395</v>
      </c>
      <c r="N86" t="s">
        <v>395</v>
      </c>
      <c r="O86" t="s">
        <v>184</v>
      </c>
      <c r="P86" t="s">
        <v>343</v>
      </c>
      <c r="Q86" t="s">
        <v>216</v>
      </c>
      <c r="R86" t="s">
        <v>217</v>
      </c>
      <c r="S86" t="s">
        <v>218</v>
      </c>
      <c r="T86" t="s">
        <v>189</v>
      </c>
      <c r="U86" t="s">
        <v>299</v>
      </c>
      <c r="V86" t="s">
        <v>191</v>
      </c>
      <c r="W86" t="s">
        <v>192</v>
      </c>
      <c r="Y86">
        <v>1900099026</v>
      </c>
      <c r="Z86" t="s">
        <v>220</v>
      </c>
      <c r="AA86" t="s">
        <v>279</v>
      </c>
      <c r="AB86" t="s">
        <v>397</v>
      </c>
      <c r="AD86" t="s">
        <v>735</v>
      </c>
      <c r="AE86" t="s">
        <v>587</v>
      </c>
      <c r="AF86" t="s">
        <v>565</v>
      </c>
      <c r="AU86" s="2" t="str">
        <f>IF(ISNUMBER(FIND("Call Out",D86)),SUM(AG86:AH86)+SUM(AJ86:AM86)+SUM(AO86:AT86),IF(ISNUMBER(FIND("Renta Solicitada",D86)),IF(AND(AV86&lt;&gt;"",AV86&gt;0),IF(AND(AW86&lt;&gt;"",AW86&gt;0),AW86*(AV86/(SUMPRODUCT(--(L2:L116=L86),AV2:AV116))),""),""),""))</f>
        <v>0</v>
      </c>
      <c r="AV86" s="2" t="str">
        <f>IF(ISNUMBER(FIND("Call Out",D86)),"",IF(ISNUMBER(FIND("Renta Solicitada",D86)),SUM(AG86:AH86)+SUM(AJ86:AM86)+SUM(AO86:AT86),""))</f>
        <v>0</v>
      </c>
      <c r="AY86" s="2" t="str">
        <f>PRODUCT(AU86,AX86)</f>
        <v>0</v>
      </c>
      <c r="BI86" t="s">
        <v>346</v>
      </c>
    </row>
    <row r="87" spans="1:178">
      <c r="A87" t="s">
        <v>736</v>
      </c>
      <c r="B87"/>
      <c r="C87" t="s">
        <v>736</v>
      </c>
      <c r="D87" t="s">
        <v>311</v>
      </c>
      <c r="E87" t="s">
        <v>178</v>
      </c>
      <c r="G87" t="s">
        <v>179</v>
      </c>
      <c r="H87" t="s">
        <v>737</v>
      </c>
      <c r="I87" t="s">
        <v>738</v>
      </c>
      <c r="J87" t="s">
        <v>736</v>
      </c>
      <c r="K87" t="s">
        <v>736</v>
      </c>
      <c r="L87" t="s">
        <v>182</v>
      </c>
      <c r="M87" t="s">
        <v>739</v>
      </c>
      <c r="N87" t="s">
        <v>739</v>
      </c>
      <c r="O87" t="s">
        <v>184</v>
      </c>
      <c r="P87" t="s">
        <v>185</v>
      </c>
      <c r="Q87" t="s">
        <v>186</v>
      </c>
      <c r="R87" t="s">
        <v>187</v>
      </c>
      <c r="S87" t="s">
        <v>188</v>
      </c>
      <c r="T87" t="s">
        <v>189</v>
      </c>
      <c r="U87" t="s">
        <v>344</v>
      </c>
      <c r="V87" t="s">
        <v>740</v>
      </c>
      <c r="W87" t="s">
        <v>192</v>
      </c>
      <c r="Y87">
        <v>1900099794</v>
      </c>
      <c r="Z87" t="s">
        <v>193</v>
      </c>
      <c r="AA87" t="s">
        <v>741</v>
      </c>
      <c r="AB87" t="s">
        <v>259</v>
      </c>
      <c r="AD87" t="s">
        <v>737</v>
      </c>
      <c r="AE87" t="s">
        <v>733</v>
      </c>
      <c r="AF87" t="s">
        <v>358</v>
      </c>
      <c r="AI87">
        <v>3672805</v>
      </c>
      <c r="AJ87">
        <v>734561</v>
      </c>
      <c r="AN87">
        <v>5</v>
      </c>
      <c r="AU87" s="2" t="str">
        <f>IF(ISNUMBER(FIND("Call Out",D87)),SUM(AG87:AH87)+SUM(AJ87:AM87)+SUM(AO87:AT87),IF(ISNUMBER(FIND("Renta Solicitada",D87)),IF(AND(AV87&lt;&gt;"",AV87&gt;0),IF(AND(AW87&lt;&gt;"",AW87&gt;0),AW87*(AV87/(SUMPRODUCT(--(L2:L116=L87),AV2:AV116))),""),""),""))</f>
        <v>0</v>
      </c>
      <c r="AV87" s="2" t="str">
        <f>IF(ISNUMBER(FIND("Call Out",D87)),"",IF(ISNUMBER(FIND("Renta Solicitada",D87)),SUM(AG87:AH87)+SUM(AJ87:AM87)+SUM(AO87:AT87),""))</f>
        <v>0</v>
      </c>
      <c r="AY87" s="2" t="str">
        <f>PRODUCT(AU87,AX87)</f>
        <v>0</v>
      </c>
      <c r="BI87" t="s">
        <v>198</v>
      </c>
    </row>
    <row r="88" spans="1:178">
      <c r="A88" t="s">
        <v>742</v>
      </c>
      <c r="B88"/>
      <c r="C88" t="s">
        <v>742</v>
      </c>
      <c r="D88" t="s">
        <v>591</v>
      </c>
      <c r="E88" t="s">
        <v>178</v>
      </c>
      <c r="G88" t="s">
        <v>179</v>
      </c>
      <c r="H88" t="s">
        <v>743</v>
      </c>
      <c r="I88" t="s">
        <v>234</v>
      </c>
      <c r="J88" t="s">
        <v>742</v>
      </c>
      <c r="K88" t="s">
        <v>742</v>
      </c>
      <c r="L88" t="s">
        <v>297</v>
      </c>
      <c r="M88" t="s">
        <v>673</v>
      </c>
      <c r="N88" t="s">
        <v>673</v>
      </c>
      <c r="O88" t="s">
        <v>184</v>
      </c>
      <c r="P88" t="s">
        <v>185</v>
      </c>
      <c r="Q88" t="s">
        <v>186</v>
      </c>
      <c r="R88" t="s">
        <v>187</v>
      </c>
      <c r="S88" t="s">
        <v>188</v>
      </c>
      <c r="T88" t="s">
        <v>189</v>
      </c>
      <c r="U88" t="s">
        <v>239</v>
      </c>
      <c r="V88" t="s">
        <v>191</v>
      </c>
      <c r="W88" t="s">
        <v>192</v>
      </c>
      <c r="Y88">
        <v>1900053331</v>
      </c>
      <c r="Z88" t="s">
        <v>193</v>
      </c>
      <c r="AA88" t="s">
        <v>279</v>
      </c>
      <c r="AB88" t="s">
        <v>279</v>
      </c>
      <c r="AD88" t="s">
        <v>743</v>
      </c>
      <c r="AE88" t="s">
        <v>733</v>
      </c>
      <c r="AF88" t="s">
        <v>744</v>
      </c>
      <c r="AI88">
        <v>520000</v>
      </c>
      <c r="AJ88">
        <v>0</v>
      </c>
      <c r="AN88">
        <v>1</v>
      </c>
      <c r="AU88" s="2" t="str">
        <f>IF(ISNUMBER(FIND("Call Out",D88)),SUM(AG88:AH88)+SUM(AJ88:AM88)+SUM(AO88:AT88),IF(ISNUMBER(FIND("Renta Solicitada",D88)),IF(AND(AV88&lt;&gt;"",AV88&gt;0),IF(AND(AW88&lt;&gt;"",AW88&gt;0),AW88*(AV88/(SUMPRODUCT(--(L2:L116=L88),AV2:AV116))),""),""),""))</f>
        <v>0</v>
      </c>
      <c r="AV88" s="2" t="str">
        <f>IF(ISNUMBER(FIND("Call Out",D88)),"",IF(ISNUMBER(FIND("Renta Solicitada",D88)),SUM(AG88:AH88)+SUM(AJ88:AM88)+SUM(AO88:AT88),""))</f>
        <v>0</v>
      </c>
      <c r="AY88" s="2" t="str">
        <f>PRODUCT(AU88,AX88)</f>
        <v>0</v>
      </c>
      <c r="BI88" t="s">
        <v>198</v>
      </c>
    </row>
    <row r="89" spans="1:178">
      <c r="A89" t="s">
        <v>745</v>
      </c>
      <c r="B89"/>
      <c r="C89" t="s">
        <v>745</v>
      </c>
      <c r="D89" t="s">
        <v>177</v>
      </c>
      <c r="E89" t="s">
        <v>178</v>
      </c>
      <c r="G89" t="s">
        <v>179</v>
      </c>
      <c r="H89" t="s">
        <v>746</v>
      </c>
      <c r="I89" t="s">
        <v>286</v>
      </c>
      <c r="J89" t="s">
        <v>745</v>
      </c>
      <c r="K89" t="s">
        <v>745</v>
      </c>
      <c r="L89" t="s">
        <v>182</v>
      </c>
      <c r="M89" t="s">
        <v>747</v>
      </c>
      <c r="N89" t="s">
        <v>747</v>
      </c>
      <c r="O89" t="s">
        <v>184</v>
      </c>
      <c r="P89" t="s">
        <v>215</v>
      </c>
      <c r="Q89" t="s">
        <v>216</v>
      </c>
      <c r="R89" t="s">
        <v>217</v>
      </c>
      <c r="S89" t="s">
        <v>188</v>
      </c>
      <c r="T89" t="s">
        <v>189</v>
      </c>
      <c r="U89" t="s">
        <v>288</v>
      </c>
      <c r="V89" t="s">
        <v>191</v>
      </c>
      <c r="W89" t="s">
        <v>192</v>
      </c>
      <c r="Y89">
        <v>1900093391</v>
      </c>
      <c r="Z89" t="s">
        <v>220</v>
      </c>
      <c r="AA89" t="s">
        <v>289</v>
      </c>
      <c r="AB89" t="s">
        <v>413</v>
      </c>
      <c r="AD89" t="s">
        <v>746</v>
      </c>
      <c r="AE89" t="s">
        <v>748</v>
      </c>
      <c r="AF89" t="s">
        <v>638</v>
      </c>
      <c r="AI89">
        <v>678000</v>
      </c>
      <c r="AJ89">
        <v>678000</v>
      </c>
      <c r="AN89">
        <v>2</v>
      </c>
      <c r="AU89" s="2" t="str">
        <f>IF(ISNUMBER(FIND("Call Out",D89)),SUM(AG89:AH89)+SUM(AJ89:AM89)+SUM(AO89:AT89),IF(ISNUMBER(FIND("Renta Solicitada",D89)),IF(AND(AV89&lt;&gt;"",AV89&gt;0),IF(AND(AW89&lt;&gt;"",AW89&gt;0),AW89*(AV89/(SUMPRODUCT(--(L2:L116=L89),AV2:AV116))),""),""),""))</f>
        <v>0</v>
      </c>
      <c r="AV89" s="2" t="str">
        <f>IF(ISNUMBER(FIND("Call Out",D89)),"",IF(ISNUMBER(FIND("Renta Solicitada",D89)),SUM(AG89:AH89)+SUM(AJ89:AM89)+SUM(AO89:AT89),""))</f>
        <v>0</v>
      </c>
      <c r="AY89" s="2" t="str">
        <f>PRODUCT(AU89,AX89)</f>
        <v>0</v>
      </c>
      <c r="BI89" t="s">
        <v>225</v>
      </c>
    </row>
    <row r="90" spans="1:178">
      <c r="A90" t="s">
        <v>749</v>
      </c>
      <c r="B90"/>
      <c r="C90" t="s">
        <v>749</v>
      </c>
      <c r="D90" t="s">
        <v>177</v>
      </c>
      <c r="E90" t="s">
        <v>178</v>
      </c>
      <c r="G90" t="s">
        <v>179</v>
      </c>
      <c r="H90" t="s">
        <v>750</v>
      </c>
      <c r="I90" t="s">
        <v>526</v>
      </c>
      <c r="J90" t="s">
        <v>749</v>
      </c>
      <c r="K90" t="s">
        <v>749</v>
      </c>
      <c r="L90" t="s">
        <v>182</v>
      </c>
      <c r="M90" t="s">
        <v>636</v>
      </c>
      <c r="N90" t="s">
        <v>636</v>
      </c>
      <c r="O90" t="s">
        <v>184</v>
      </c>
      <c r="P90" t="s">
        <v>185</v>
      </c>
      <c r="Q90" t="s">
        <v>186</v>
      </c>
      <c r="R90" t="s">
        <v>187</v>
      </c>
      <c r="S90" t="s">
        <v>188</v>
      </c>
      <c r="T90" t="s">
        <v>189</v>
      </c>
      <c r="U90" t="s">
        <v>530</v>
      </c>
      <c r="V90" t="s">
        <v>191</v>
      </c>
      <c r="W90" t="s">
        <v>192</v>
      </c>
      <c r="Y90">
        <v>1900099491</v>
      </c>
      <c r="Z90" t="s">
        <v>193</v>
      </c>
      <c r="AA90" t="s">
        <v>324</v>
      </c>
      <c r="AB90" t="s">
        <v>221</v>
      </c>
      <c r="AD90" t="s">
        <v>750</v>
      </c>
      <c r="AE90" t="s">
        <v>733</v>
      </c>
      <c r="AF90" t="s">
        <v>744</v>
      </c>
      <c r="AI90">
        <v>1</v>
      </c>
      <c r="AJ90">
        <v>1</v>
      </c>
      <c r="AN90">
        <v>850000</v>
      </c>
      <c r="AU90" s="2" t="str">
        <f>IF(ISNUMBER(FIND("Call Out",D90)),SUM(AG90:AH90)+SUM(AJ90:AM90)+SUM(AO90:AT90),IF(ISNUMBER(FIND("Renta Solicitada",D90)),IF(AND(AV90&lt;&gt;"",AV90&gt;0),IF(AND(AW90&lt;&gt;"",AW90&gt;0),AW90*(AV90/(SUMPRODUCT(--(L2:L116=L90),AV2:AV116))),""),""),""))</f>
        <v>0</v>
      </c>
      <c r="AV90" s="2" t="str">
        <f>IF(ISNUMBER(FIND("Call Out",D90)),"",IF(ISNUMBER(FIND("Renta Solicitada",D90)),SUM(AG90:AH90)+SUM(AJ90:AM90)+SUM(AO90:AT90),""))</f>
        <v>0</v>
      </c>
      <c r="AY90" s="2" t="str">
        <f>PRODUCT(AU90,AX90)</f>
        <v>0</v>
      </c>
      <c r="BI90" t="s">
        <v>198</v>
      </c>
    </row>
    <row r="91" spans="1:178">
      <c r="A91" t="s">
        <v>751</v>
      </c>
      <c r="B91"/>
      <c r="C91" t="s">
        <v>751</v>
      </c>
      <c r="D91" t="s">
        <v>376</v>
      </c>
      <c r="E91" t="s">
        <v>178</v>
      </c>
      <c r="G91" t="s">
        <v>179</v>
      </c>
      <c r="H91" t="s">
        <v>752</v>
      </c>
      <c r="I91" t="s">
        <v>624</v>
      </c>
      <c r="J91" t="s">
        <v>751</v>
      </c>
      <c r="K91" t="s">
        <v>751</v>
      </c>
      <c r="O91" t="s">
        <v>184</v>
      </c>
      <c r="P91" t="s">
        <v>428</v>
      </c>
      <c r="Q91" t="s">
        <v>237</v>
      </c>
      <c r="R91" t="s">
        <v>238</v>
      </c>
      <c r="V91" t="s">
        <v>617</v>
      </c>
      <c r="Z91" t="s">
        <v>624</v>
      </c>
      <c r="AA91" t="s">
        <v>625</v>
      </c>
      <c r="AB91" t="s">
        <v>625</v>
      </c>
      <c r="AD91" t="s">
        <v>752</v>
      </c>
      <c r="AE91" t="s">
        <v>753</v>
      </c>
      <c r="AF91" t="s">
        <v>754</v>
      </c>
      <c r="AU91" s="2" t="str">
        <f>IF(ISNUMBER(FIND("Call Out",D91)),SUM(AG91:AH91)+SUM(AJ91:AM91)+SUM(AO91:AT91),IF(ISNUMBER(FIND("Renta Solicitada",D91)),IF(AND(AV91&lt;&gt;"",AV91&gt;0),IF(AND(AW91&lt;&gt;"",AW91&gt;0),AW91*(AV91/(SUMPRODUCT(--(L2:L116=L91),AV2:AV116))),""),""),""))</f>
        <v>0</v>
      </c>
      <c r="AV91" s="2" t="str">
        <f>IF(ISNUMBER(FIND("Call Out",D91)),"",IF(ISNUMBER(FIND("Renta Solicitada",D91)),SUM(AG91:AH91)+SUM(AJ91:AM91)+SUM(AO91:AT91),""))</f>
        <v>0</v>
      </c>
      <c r="AY91" s="2" t="str">
        <f>PRODUCT(AU91,AX91)</f>
        <v>0</v>
      </c>
      <c r="BI91" t="s">
        <v>650</v>
      </c>
    </row>
    <row r="92" spans="1:178">
      <c r="A92" t="s">
        <v>755</v>
      </c>
      <c r="B92"/>
      <c r="C92" t="s">
        <v>755</v>
      </c>
      <c r="D92" t="s">
        <v>311</v>
      </c>
      <c r="E92" t="s">
        <v>178</v>
      </c>
      <c r="G92" t="s">
        <v>179</v>
      </c>
      <c r="H92" t="s">
        <v>756</v>
      </c>
      <c r="I92" t="s">
        <v>757</v>
      </c>
      <c r="J92" t="s">
        <v>755</v>
      </c>
      <c r="K92" t="s">
        <v>755</v>
      </c>
      <c r="L92" t="s">
        <v>182</v>
      </c>
      <c r="M92" t="s">
        <v>562</v>
      </c>
      <c r="N92" t="s">
        <v>758</v>
      </c>
      <c r="O92" t="s">
        <v>184</v>
      </c>
      <c r="P92" t="s">
        <v>477</v>
      </c>
      <c r="Q92" t="s">
        <v>478</v>
      </c>
      <c r="R92" t="s">
        <v>479</v>
      </c>
      <c r="S92" t="s">
        <v>188</v>
      </c>
      <c r="T92" t="s">
        <v>189</v>
      </c>
      <c r="U92" t="s">
        <v>344</v>
      </c>
      <c r="V92" t="s">
        <v>191</v>
      </c>
      <c r="W92" t="s">
        <v>192</v>
      </c>
      <c r="Y92">
        <v>1900101892</v>
      </c>
      <c r="Z92" t="s">
        <v>220</v>
      </c>
      <c r="AA92" t="s">
        <v>289</v>
      </c>
      <c r="AB92" t="s">
        <v>259</v>
      </c>
      <c r="AD92" t="s">
        <v>756</v>
      </c>
      <c r="AE92" t="s">
        <v>759</v>
      </c>
      <c r="AF92" t="s">
        <v>504</v>
      </c>
      <c r="AI92">
        <v>1009061</v>
      </c>
      <c r="AJ92">
        <v>1009061</v>
      </c>
      <c r="AN92">
        <v>1</v>
      </c>
      <c r="AU92" s="2" t="str">
        <f>IF(ISNUMBER(FIND("Call Out",D92)),SUM(AG92:AH92)+SUM(AJ92:AM92)+SUM(AO92:AT92),IF(ISNUMBER(FIND("Renta Solicitada",D92)),IF(AND(AV92&lt;&gt;"",AV92&gt;0),IF(AND(AW92&lt;&gt;"",AW92&gt;0),AW92*(AV92/(SUMPRODUCT(--(L2:L116=L92),AV2:AV116))),""),""),""))</f>
        <v>0</v>
      </c>
      <c r="AV92" s="2" t="str">
        <f>IF(ISNUMBER(FIND("Call Out",D92)),"",IF(ISNUMBER(FIND("Renta Solicitada",D92)),SUM(AG92:AH92)+SUM(AJ92:AM92)+SUM(AO92:AT92),""))</f>
        <v>0</v>
      </c>
      <c r="AY92" s="2" t="str">
        <f>PRODUCT(AU92,AX92)</f>
        <v>0</v>
      </c>
      <c r="BI92" t="s">
        <v>480</v>
      </c>
    </row>
    <row r="93" spans="1:178">
      <c r="A93" t="s">
        <v>760</v>
      </c>
      <c r="B93"/>
      <c r="C93" t="s">
        <v>760</v>
      </c>
      <c r="D93" t="s">
        <v>311</v>
      </c>
      <c r="E93" t="s">
        <v>178</v>
      </c>
      <c r="G93" t="s">
        <v>179</v>
      </c>
      <c r="H93" t="s">
        <v>761</v>
      </c>
      <c r="I93" t="s">
        <v>475</v>
      </c>
      <c r="J93" t="s">
        <v>760</v>
      </c>
      <c r="K93" t="s">
        <v>760</v>
      </c>
      <c r="L93" t="s">
        <v>182</v>
      </c>
      <c r="M93" t="s">
        <v>476</v>
      </c>
      <c r="N93" t="s">
        <v>476</v>
      </c>
      <c r="O93" t="s">
        <v>184</v>
      </c>
      <c r="P93" t="s">
        <v>215</v>
      </c>
      <c r="Q93" t="s">
        <v>216</v>
      </c>
      <c r="R93" t="s">
        <v>217</v>
      </c>
      <c r="S93" t="s">
        <v>188</v>
      </c>
      <c r="T93" t="s">
        <v>189</v>
      </c>
      <c r="U93" t="s">
        <v>288</v>
      </c>
      <c r="V93" t="s">
        <v>191</v>
      </c>
      <c r="W93" t="s">
        <v>192</v>
      </c>
      <c r="Y93">
        <v>1900073463</v>
      </c>
      <c r="Z93" t="s">
        <v>220</v>
      </c>
      <c r="AA93" t="s">
        <v>289</v>
      </c>
      <c r="AB93" t="s">
        <v>517</v>
      </c>
      <c r="AD93" t="s">
        <v>761</v>
      </c>
      <c r="AE93" t="s">
        <v>733</v>
      </c>
      <c r="AF93" t="s">
        <v>723</v>
      </c>
      <c r="AI93">
        <v>678000</v>
      </c>
      <c r="AJ93">
        <v>678000</v>
      </c>
      <c r="AN93">
        <v>1</v>
      </c>
      <c r="AU93" s="2" t="str">
        <f>IF(ISNUMBER(FIND("Call Out",D93)),SUM(AG93:AH93)+SUM(AJ93:AM93)+SUM(AO93:AT93),IF(ISNUMBER(FIND("Renta Solicitada",D93)),IF(AND(AV93&lt;&gt;"",AV93&gt;0),IF(AND(AW93&lt;&gt;"",AW93&gt;0),AW93*(AV93/(SUMPRODUCT(--(L2:L116=L93),AV2:AV116))),""),""),""))</f>
        <v>0</v>
      </c>
      <c r="AV93" s="2" t="str">
        <f>IF(ISNUMBER(FIND("Call Out",D93)),"",IF(ISNUMBER(FIND("Renta Solicitada",D93)),SUM(AG93:AH93)+SUM(AJ93:AM93)+SUM(AO93:AT93),""))</f>
        <v>0</v>
      </c>
      <c r="AY93" s="2" t="str">
        <f>PRODUCT(AU93,AX93)</f>
        <v>0</v>
      </c>
      <c r="BI93" t="s">
        <v>225</v>
      </c>
    </row>
    <row r="94" spans="1:178">
      <c r="A94" t="s">
        <v>762</v>
      </c>
      <c r="B94"/>
      <c r="C94" t="s">
        <v>762</v>
      </c>
      <c r="D94" t="s">
        <v>376</v>
      </c>
      <c r="E94" t="s">
        <v>178</v>
      </c>
      <c r="G94" t="s">
        <v>179</v>
      </c>
      <c r="H94" t="s">
        <v>763</v>
      </c>
      <c r="I94" t="s">
        <v>516</v>
      </c>
      <c r="J94" t="s">
        <v>762</v>
      </c>
      <c r="K94" t="s">
        <v>762</v>
      </c>
      <c r="L94" t="s">
        <v>182</v>
      </c>
      <c r="M94" t="s">
        <v>758</v>
      </c>
      <c r="N94" t="s">
        <v>758</v>
      </c>
      <c r="O94" t="s">
        <v>184</v>
      </c>
      <c r="P94" t="s">
        <v>276</v>
      </c>
      <c r="Q94" t="s">
        <v>277</v>
      </c>
      <c r="R94" t="s">
        <v>258</v>
      </c>
      <c r="S94" t="s">
        <v>188</v>
      </c>
      <c r="T94" t="s">
        <v>189</v>
      </c>
      <c r="U94" t="s">
        <v>344</v>
      </c>
      <c r="V94" t="s">
        <v>191</v>
      </c>
      <c r="W94" t="s">
        <v>192</v>
      </c>
      <c r="Y94">
        <v>1900101892</v>
      </c>
      <c r="Z94" t="s">
        <v>278</v>
      </c>
      <c r="AA94" t="s">
        <v>259</v>
      </c>
      <c r="AB94" t="s">
        <v>764</v>
      </c>
      <c r="AD94" t="s">
        <v>763</v>
      </c>
      <c r="AE94" t="s">
        <v>765</v>
      </c>
      <c r="AF94" t="s">
        <v>766</v>
      </c>
      <c r="AI94">
        <v>2938244</v>
      </c>
      <c r="AJ94">
        <v>734561</v>
      </c>
      <c r="AN94">
        <v>4</v>
      </c>
      <c r="AU94" s="2" t="str">
        <f>IF(ISNUMBER(FIND("Call Out",D94)),SUM(AG94:AH94)+SUM(AJ94:AM94)+SUM(AO94:AT94),IF(ISNUMBER(FIND("Renta Solicitada",D94)),IF(AND(AV94&lt;&gt;"",AV94&gt;0),IF(AND(AW94&lt;&gt;"",AW94&gt;0),AW94*(AV94/(SUMPRODUCT(--(L2:L116=L94),AV2:AV116))),""),""),""))</f>
        <v>0</v>
      </c>
      <c r="AV94" s="2" t="str">
        <f>IF(ISNUMBER(FIND("Call Out",D94)),"",IF(ISNUMBER(FIND("Renta Solicitada",D94)),SUM(AG94:AH94)+SUM(AJ94:AM94)+SUM(AO94:AT94),""))</f>
        <v>0</v>
      </c>
      <c r="AY94" s="2" t="str">
        <f>PRODUCT(AU94,AX94)</f>
        <v>0</v>
      </c>
      <c r="BI94" t="s">
        <v>767</v>
      </c>
    </row>
    <row r="95" spans="1:178">
      <c r="A95" t="s">
        <v>768</v>
      </c>
      <c r="B95"/>
      <c r="C95" t="s">
        <v>768</v>
      </c>
      <c r="D95" t="s">
        <v>177</v>
      </c>
      <c r="E95" t="s">
        <v>178</v>
      </c>
      <c r="G95" t="s">
        <v>179</v>
      </c>
      <c r="H95" t="s">
        <v>769</v>
      </c>
      <c r="I95" t="s">
        <v>234</v>
      </c>
      <c r="J95" t="s">
        <v>768</v>
      </c>
      <c r="K95" t="s">
        <v>768</v>
      </c>
      <c r="L95" t="s">
        <v>182</v>
      </c>
      <c r="M95" t="s">
        <v>235</v>
      </c>
      <c r="N95" t="s">
        <v>235</v>
      </c>
      <c r="O95" t="s">
        <v>184</v>
      </c>
      <c r="P95" t="s">
        <v>343</v>
      </c>
      <c r="Q95" t="s">
        <v>216</v>
      </c>
      <c r="R95" t="s">
        <v>217</v>
      </c>
      <c r="S95" t="s">
        <v>188</v>
      </c>
      <c r="T95" t="s">
        <v>189</v>
      </c>
      <c r="U95" t="s">
        <v>239</v>
      </c>
      <c r="V95" t="s">
        <v>191</v>
      </c>
      <c r="W95" t="s">
        <v>192</v>
      </c>
      <c r="Y95">
        <v>1900085022</v>
      </c>
      <c r="Z95" t="s">
        <v>220</v>
      </c>
      <c r="AA95" t="s">
        <v>517</v>
      </c>
      <c r="AB95" t="s">
        <v>397</v>
      </c>
      <c r="AD95" t="s">
        <v>769</v>
      </c>
      <c r="AE95" t="s">
        <v>733</v>
      </c>
      <c r="AF95" t="s">
        <v>723</v>
      </c>
      <c r="AI95">
        <v>1350000</v>
      </c>
      <c r="AJ95">
        <v>0</v>
      </c>
      <c r="AN95">
        <v>1</v>
      </c>
      <c r="AU95" s="2" t="str">
        <f>IF(ISNUMBER(FIND("Call Out",D95)),SUM(AG95:AH95)+SUM(AJ95:AM95)+SUM(AO95:AT95),IF(ISNUMBER(FIND("Renta Solicitada",D95)),IF(AND(AV95&lt;&gt;"",AV95&gt;0),IF(AND(AW95&lt;&gt;"",AW95&gt;0),AW95*(AV95/(SUMPRODUCT(--(L2:L116=L95),AV2:AV116))),""),""),""))</f>
        <v>0</v>
      </c>
      <c r="AV95" s="2" t="str">
        <f>IF(ISNUMBER(FIND("Call Out",D95)),"",IF(ISNUMBER(FIND("Renta Solicitada",D95)),SUM(AG95:AH95)+SUM(AJ95:AM95)+SUM(AO95:AT95),""))</f>
        <v>0</v>
      </c>
      <c r="AY95" s="2" t="str">
        <f>PRODUCT(AU95,AX95)</f>
        <v>0</v>
      </c>
      <c r="BI95" t="s">
        <v>346</v>
      </c>
    </row>
    <row r="96" spans="1:178">
      <c r="A96" t="s">
        <v>770</v>
      </c>
      <c r="B96"/>
      <c r="C96" t="s">
        <v>770</v>
      </c>
      <c r="D96" t="s">
        <v>311</v>
      </c>
      <c r="E96" t="s">
        <v>178</v>
      </c>
      <c r="G96" t="s">
        <v>179</v>
      </c>
      <c r="H96" t="s">
        <v>771</v>
      </c>
      <c r="I96" t="s">
        <v>313</v>
      </c>
      <c r="J96" t="s">
        <v>770</v>
      </c>
      <c r="K96" t="s">
        <v>770</v>
      </c>
      <c r="L96" t="s">
        <v>182</v>
      </c>
      <c r="M96" t="s">
        <v>314</v>
      </c>
      <c r="N96" t="s">
        <v>314</v>
      </c>
      <c r="O96" t="s">
        <v>184</v>
      </c>
      <c r="P96" t="s">
        <v>772</v>
      </c>
      <c r="Q96" t="s">
        <v>332</v>
      </c>
      <c r="R96" t="s">
        <v>217</v>
      </c>
      <c r="S96" t="s">
        <v>188</v>
      </c>
      <c r="T96" t="s">
        <v>189</v>
      </c>
      <c r="U96" t="s">
        <v>315</v>
      </c>
      <c r="V96" t="s">
        <v>191</v>
      </c>
      <c r="W96" t="s">
        <v>192</v>
      </c>
      <c r="Y96">
        <v>1900102294</v>
      </c>
      <c r="Z96" t="s">
        <v>220</v>
      </c>
      <c r="AA96" t="s">
        <v>351</v>
      </c>
      <c r="AB96" t="s">
        <v>352</v>
      </c>
      <c r="AD96" t="s">
        <v>771</v>
      </c>
      <c r="AE96" t="s">
        <v>733</v>
      </c>
      <c r="AF96" t="s">
        <v>723</v>
      </c>
      <c r="AI96">
        <v>647046</v>
      </c>
      <c r="AJ96">
        <v>0</v>
      </c>
      <c r="AN96">
        <v>1</v>
      </c>
      <c r="AU96" s="2" t="str">
        <f>IF(ISNUMBER(FIND("Call Out",D96)),SUM(AG96:AH96)+SUM(AJ96:AM96)+SUM(AO96:AT96),IF(ISNUMBER(FIND("Renta Solicitada",D96)),IF(AND(AV96&lt;&gt;"",AV96&gt;0),IF(AND(AW96&lt;&gt;"",AW96&gt;0),AW96*(AV96/(SUMPRODUCT(--(L2:L116=L96),AV2:AV116))),""),""),""))</f>
        <v>0</v>
      </c>
      <c r="AV96" s="2" t="str">
        <f>IF(ISNUMBER(FIND("Call Out",D96)),"",IF(ISNUMBER(FIND("Renta Solicitada",D96)),SUM(AG96:AH96)+SUM(AJ96:AM96)+SUM(AO96:AT96),""))</f>
        <v>0</v>
      </c>
      <c r="AY96" s="2" t="str">
        <f>PRODUCT(AU96,AX96)</f>
        <v>0</v>
      </c>
      <c r="BI96" t="s">
        <v>773</v>
      </c>
    </row>
    <row r="97" spans="1:178">
      <c r="A97" t="s">
        <v>774</v>
      </c>
      <c r="B97"/>
      <c r="C97" t="s">
        <v>774</v>
      </c>
      <c r="D97" t="s">
        <v>177</v>
      </c>
      <c r="E97" t="s">
        <v>178</v>
      </c>
      <c r="G97" t="s">
        <v>179</v>
      </c>
      <c r="H97" t="s">
        <v>775</v>
      </c>
      <c r="I97" t="s">
        <v>286</v>
      </c>
      <c r="J97" t="s">
        <v>774</v>
      </c>
      <c r="K97" t="s">
        <v>774</v>
      </c>
      <c r="L97" t="s">
        <v>182</v>
      </c>
      <c r="M97" t="s">
        <v>714</v>
      </c>
      <c r="N97" t="s">
        <v>714</v>
      </c>
      <c r="O97" t="s">
        <v>184</v>
      </c>
      <c r="P97" t="s">
        <v>776</v>
      </c>
      <c r="Q97" t="s">
        <v>776</v>
      </c>
      <c r="R97" t="s">
        <v>776</v>
      </c>
      <c r="S97" t="s">
        <v>188</v>
      </c>
      <c r="T97" t="s">
        <v>189</v>
      </c>
      <c r="U97" t="s">
        <v>288</v>
      </c>
      <c r="V97" t="s">
        <v>191</v>
      </c>
      <c r="W97" t="s">
        <v>192</v>
      </c>
      <c r="Y97">
        <v>1900085592</v>
      </c>
      <c r="Z97" t="s">
        <v>777</v>
      </c>
      <c r="AA97" t="s">
        <v>289</v>
      </c>
      <c r="AB97" t="s">
        <v>289</v>
      </c>
      <c r="AD97" t="s">
        <v>775</v>
      </c>
      <c r="AE97" t="s">
        <v>748</v>
      </c>
      <c r="AF97" t="s">
        <v>778</v>
      </c>
      <c r="AI97">
        <v>678000</v>
      </c>
      <c r="AJ97">
        <v>678000</v>
      </c>
      <c r="AN97">
        <v>2</v>
      </c>
      <c r="AU97" s="2" t="str">
        <f>IF(ISNUMBER(FIND("Call Out",D97)),SUM(AG97:AH97)+SUM(AJ97:AM97)+SUM(AO97:AT97),IF(ISNUMBER(FIND("Renta Solicitada",D97)),IF(AND(AV97&lt;&gt;"",AV97&gt;0),IF(AND(AW97&lt;&gt;"",AW97&gt;0),AW97*(AV97/(SUMPRODUCT(--(L2:L116=L97),AV2:AV116))),""),""),""))</f>
        <v>0</v>
      </c>
      <c r="AV97" s="2" t="str">
        <f>IF(ISNUMBER(FIND("Call Out",D97)),"",IF(ISNUMBER(FIND("Renta Solicitada",D97)),SUM(AG97:AH97)+SUM(AJ97:AM97)+SUM(AO97:AT97),""))</f>
        <v>0</v>
      </c>
      <c r="AY97" s="2" t="str">
        <f>PRODUCT(AU97,AX97)</f>
        <v>0</v>
      </c>
      <c r="BI97" t="s">
        <v>578</v>
      </c>
    </row>
    <row r="98" spans="1:178">
      <c r="A98" t="s">
        <v>779</v>
      </c>
      <c r="B98"/>
      <c r="C98" t="s">
        <v>779</v>
      </c>
      <c r="D98" t="s">
        <v>376</v>
      </c>
      <c r="E98" t="s">
        <v>178</v>
      </c>
      <c r="G98" t="s">
        <v>179</v>
      </c>
      <c r="H98" t="s">
        <v>780</v>
      </c>
      <c r="I98" t="s">
        <v>781</v>
      </c>
      <c r="J98" t="s">
        <v>779</v>
      </c>
      <c r="K98" t="s">
        <v>779</v>
      </c>
      <c r="O98" t="s">
        <v>184</v>
      </c>
      <c r="P98" t="s">
        <v>782</v>
      </c>
      <c r="Q98" t="s">
        <v>380</v>
      </c>
      <c r="R98" t="s">
        <v>380</v>
      </c>
      <c r="V98" t="s">
        <v>191</v>
      </c>
      <c r="Z98" t="s">
        <v>781</v>
      </c>
      <c r="AA98" t="s">
        <v>783</v>
      </c>
      <c r="AB98" t="s">
        <v>784</v>
      </c>
      <c r="AD98" t="s">
        <v>780</v>
      </c>
      <c r="AE98" t="s">
        <v>785</v>
      </c>
      <c r="AF98" t="s">
        <v>564</v>
      </c>
      <c r="AU98" s="2" t="str">
        <f>IF(ISNUMBER(FIND("Call Out",D98)),SUM(AG98:AH98)+SUM(AJ98:AM98)+SUM(AO98:AT98),IF(ISNUMBER(FIND("Renta Solicitada",D98)),IF(AND(AV98&lt;&gt;"",AV98&gt;0),IF(AND(AW98&lt;&gt;"",AW98&gt;0),AW98*(AV98/(SUMPRODUCT(--(L2:L116=L98),AV2:AV116))),""),""),""))</f>
        <v>0</v>
      </c>
      <c r="AV98" s="2" t="str">
        <f>IF(ISNUMBER(FIND("Call Out",D98)),"",IF(ISNUMBER(FIND("Renta Solicitada",D98)),SUM(AG98:AH98)+SUM(AJ98:AM98)+SUM(AO98:AT98),""))</f>
        <v>0</v>
      </c>
      <c r="AY98" s="2" t="str">
        <f>PRODUCT(AU98,AX98)</f>
        <v>0</v>
      </c>
      <c r="BI98" t="s">
        <v>786</v>
      </c>
    </row>
    <row r="99" spans="1:178">
      <c r="A99" t="s">
        <v>787</v>
      </c>
      <c r="B99"/>
      <c r="C99" t="s">
        <v>787</v>
      </c>
      <c r="D99" t="s">
        <v>311</v>
      </c>
      <c r="E99" t="s">
        <v>178</v>
      </c>
      <c r="G99" t="s">
        <v>179</v>
      </c>
      <c r="H99" t="s">
        <v>788</v>
      </c>
      <c r="I99" t="s">
        <v>789</v>
      </c>
      <c r="J99" t="s">
        <v>787</v>
      </c>
      <c r="K99" t="s">
        <v>787</v>
      </c>
      <c r="L99" t="s">
        <v>182</v>
      </c>
      <c r="M99" t="s">
        <v>790</v>
      </c>
      <c r="N99" t="s">
        <v>790</v>
      </c>
      <c r="O99" t="s">
        <v>184</v>
      </c>
      <c r="P99" t="s">
        <v>791</v>
      </c>
      <c r="S99" t="s">
        <v>188</v>
      </c>
      <c r="T99" t="s">
        <v>189</v>
      </c>
      <c r="U99" t="s">
        <v>792</v>
      </c>
      <c r="V99" t="s">
        <v>191</v>
      </c>
      <c r="W99" t="s">
        <v>192</v>
      </c>
      <c r="Y99">
        <v>1900104180</v>
      </c>
      <c r="Z99" t="s">
        <v>793</v>
      </c>
      <c r="AA99" t="s">
        <v>279</v>
      </c>
      <c r="AB99" t="s">
        <v>279</v>
      </c>
      <c r="AD99" t="s">
        <v>788</v>
      </c>
      <c r="AE99" t="s">
        <v>733</v>
      </c>
      <c r="AF99" t="s">
        <v>684</v>
      </c>
      <c r="AI99">
        <v>600000</v>
      </c>
      <c r="AJ99">
        <v>0</v>
      </c>
      <c r="AN99">
        <v>1</v>
      </c>
      <c r="AU99" s="2" t="str">
        <f>IF(ISNUMBER(FIND("Call Out",D99)),SUM(AG99:AH99)+SUM(AJ99:AM99)+SUM(AO99:AT99),IF(ISNUMBER(FIND("Renta Solicitada",D99)),IF(AND(AV99&lt;&gt;"",AV99&gt;0),IF(AND(AW99&lt;&gt;"",AW99&gt;0),AW99*(AV99/(SUMPRODUCT(--(L2:L116=L99),AV2:AV116))),""),""),""))</f>
        <v>0</v>
      </c>
      <c r="AV99" s="2" t="str">
        <f>IF(ISNUMBER(FIND("Call Out",D99)),"",IF(ISNUMBER(FIND("Renta Solicitada",D99)),SUM(AG99:AH99)+SUM(AJ99:AM99)+SUM(AO99:AT99),""))</f>
        <v>0</v>
      </c>
      <c r="AY99" s="2" t="str">
        <f>PRODUCT(AU99,AX99)</f>
        <v>0</v>
      </c>
      <c r="BI99" t="s">
        <v>794</v>
      </c>
    </row>
    <row r="100" spans="1:178">
      <c r="A100" t="s">
        <v>795</v>
      </c>
      <c r="B100"/>
      <c r="C100" t="s">
        <v>795</v>
      </c>
      <c r="D100" t="s">
        <v>177</v>
      </c>
      <c r="E100" t="s">
        <v>178</v>
      </c>
      <c r="G100" t="s">
        <v>179</v>
      </c>
      <c r="H100" t="s">
        <v>796</v>
      </c>
      <c r="I100" t="s">
        <v>234</v>
      </c>
      <c r="J100" t="s">
        <v>795</v>
      </c>
      <c r="K100" t="s">
        <v>795</v>
      </c>
      <c r="L100" t="s">
        <v>182</v>
      </c>
      <c r="M100" t="s">
        <v>247</v>
      </c>
      <c r="N100" t="s">
        <v>247</v>
      </c>
      <c r="O100" t="s">
        <v>184</v>
      </c>
      <c r="P100" t="s">
        <v>420</v>
      </c>
      <c r="Q100" t="s">
        <v>267</v>
      </c>
      <c r="R100" t="s">
        <v>258</v>
      </c>
      <c r="S100" t="s">
        <v>188</v>
      </c>
      <c r="T100" t="s">
        <v>189</v>
      </c>
      <c r="U100" t="s">
        <v>239</v>
      </c>
      <c r="V100" t="s">
        <v>191</v>
      </c>
      <c r="W100" t="s">
        <v>192</v>
      </c>
      <c r="Y100">
        <v>1900008601</v>
      </c>
      <c r="Z100" t="s">
        <v>437</v>
      </c>
      <c r="AA100" t="s">
        <v>797</v>
      </c>
      <c r="AB100" t="s">
        <v>798</v>
      </c>
      <c r="AD100" t="s">
        <v>796</v>
      </c>
      <c r="AE100" t="s">
        <v>581</v>
      </c>
      <c r="AF100" t="s">
        <v>799</v>
      </c>
      <c r="AI100">
        <v>1750000</v>
      </c>
      <c r="AJ100">
        <v>0</v>
      </c>
      <c r="AN100">
        <v>1</v>
      </c>
      <c r="AU100" s="2" t="str">
        <f>IF(ISNUMBER(FIND("Call Out",D100)),SUM(AG100:AH100)+SUM(AJ100:AM100)+SUM(AO100:AT100),IF(ISNUMBER(FIND("Renta Solicitada",D100)),IF(AND(AV100&lt;&gt;"",AV100&gt;0),IF(AND(AW100&lt;&gt;"",AW100&gt;0),AW100*(AV100/(SUMPRODUCT(--(L2:L116=L100),AV2:AV116))),""),""),""))</f>
        <v>0</v>
      </c>
      <c r="AV100" s="2" t="str">
        <f>IF(ISNUMBER(FIND("Call Out",D100)),"",IF(ISNUMBER(FIND("Renta Solicitada",D100)),SUM(AG100:AH100)+SUM(AJ100:AM100)+SUM(AO100:AT100),""))</f>
        <v>0</v>
      </c>
      <c r="AY100" s="2" t="str">
        <f>PRODUCT(AU100,AX100)</f>
        <v>0</v>
      </c>
      <c r="BI100" t="s">
        <v>800</v>
      </c>
    </row>
    <row r="101" spans="1:178">
      <c r="A101" t="s">
        <v>801</v>
      </c>
      <c r="B101"/>
      <c r="C101" t="s">
        <v>801</v>
      </c>
      <c r="D101" t="s">
        <v>177</v>
      </c>
      <c r="E101" t="s">
        <v>178</v>
      </c>
      <c r="G101" t="s">
        <v>179</v>
      </c>
      <c r="H101" t="s">
        <v>802</v>
      </c>
      <c r="I101" t="s">
        <v>234</v>
      </c>
      <c r="J101" t="s">
        <v>801</v>
      </c>
      <c r="K101" t="s">
        <v>801</v>
      </c>
      <c r="L101" t="s">
        <v>182</v>
      </c>
      <c r="M101" t="s">
        <v>247</v>
      </c>
      <c r="N101" t="s">
        <v>247</v>
      </c>
      <c r="O101" t="s">
        <v>184</v>
      </c>
      <c r="P101" t="s">
        <v>435</v>
      </c>
      <c r="Q101" t="s">
        <v>267</v>
      </c>
      <c r="R101" t="s">
        <v>258</v>
      </c>
      <c r="S101" t="s">
        <v>188</v>
      </c>
      <c r="T101" t="s">
        <v>189</v>
      </c>
      <c r="U101" t="s">
        <v>239</v>
      </c>
      <c r="V101" t="s">
        <v>191</v>
      </c>
      <c r="W101" t="s">
        <v>192</v>
      </c>
      <c r="Y101">
        <v>1900008601</v>
      </c>
      <c r="Z101" t="s">
        <v>437</v>
      </c>
      <c r="AA101" t="s">
        <v>221</v>
      </c>
      <c r="AB101" t="s">
        <v>797</v>
      </c>
      <c r="AD101" t="s">
        <v>802</v>
      </c>
      <c r="AE101" t="s">
        <v>785</v>
      </c>
      <c r="AF101" t="s">
        <v>803</v>
      </c>
      <c r="AI101">
        <v>700000</v>
      </c>
      <c r="AJ101">
        <v>0</v>
      </c>
      <c r="AN101">
        <v>1</v>
      </c>
      <c r="AU101" s="2" t="str">
        <f>IF(ISNUMBER(FIND("Call Out",D101)),SUM(AG101:AH101)+SUM(AJ101:AM101)+SUM(AO101:AT101),IF(ISNUMBER(FIND("Renta Solicitada",D101)),IF(AND(AV101&lt;&gt;"",AV101&gt;0),IF(AND(AW101&lt;&gt;"",AW101&gt;0),AW101*(AV101/(SUMPRODUCT(--(L2:L116=L101),AV2:AV116))),""),""),""))</f>
        <v>0</v>
      </c>
      <c r="AV101" s="2" t="str">
        <f>IF(ISNUMBER(FIND("Call Out",D101)),"",IF(ISNUMBER(FIND("Renta Solicitada",D101)),SUM(AG101:AH101)+SUM(AJ101:AM101)+SUM(AO101:AT101),""))</f>
        <v>0</v>
      </c>
      <c r="AY101" s="2" t="str">
        <f>PRODUCT(AU101,AX101)</f>
        <v>0</v>
      </c>
      <c r="BI101" t="s">
        <v>800</v>
      </c>
    </row>
    <row r="102" spans="1:178">
      <c r="A102" t="s">
        <v>804</v>
      </c>
      <c r="B102"/>
      <c r="C102" t="s">
        <v>804</v>
      </c>
      <c r="D102" t="s">
        <v>177</v>
      </c>
      <c r="E102" t="s">
        <v>178</v>
      </c>
      <c r="G102" t="s">
        <v>179</v>
      </c>
      <c r="H102" t="s">
        <v>805</v>
      </c>
      <c r="I102" t="s">
        <v>349</v>
      </c>
      <c r="J102" t="s">
        <v>804</v>
      </c>
      <c r="K102" t="s">
        <v>804</v>
      </c>
      <c r="L102" t="s">
        <v>182</v>
      </c>
      <c r="M102" t="s">
        <v>350</v>
      </c>
      <c r="N102" t="s">
        <v>350</v>
      </c>
      <c r="O102" t="s">
        <v>184</v>
      </c>
      <c r="P102" t="s">
        <v>266</v>
      </c>
      <c r="Q102" t="s">
        <v>267</v>
      </c>
      <c r="R102" t="s">
        <v>258</v>
      </c>
      <c r="S102" t="s">
        <v>188</v>
      </c>
      <c r="T102" t="s">
        <v>189</v>
      </c>
      <c r="U102" t="s">
        <v>315</v>
      </c>
      <c r="V102" t="s">
        <v>191</v>
      </c>
      <c r="W102" t="s">
        <v>192</v>
      </c>
      <c r="Y102">
        <v>1900103427</v>
      </c>
      <c r="Z102" t="s">
        <v>300</v>
      </c>
      <c r="AA102" t="s">
        <v>352</v>
      </c>
      <c r="AB102" t="s">
        <v>668</v>
      </c>
      <c r="AD102" t="s">
        <v>805</v>
      </c>
      <c r="AE102" t="s">
        <v>723</v>
      </c>
      <c r="AF102" t="s">
        <v>806</v>
      </c>
      <c r="AI102">
        <v>2894092</v>
      </c>
      <c r="AJ102">
        <v>2894092</v>
      </c>
      <c r="AN102">
        <v>3</v>
      </c>
      <c r="AU102" s="2" t="str">
        <f>IF(ISNUMBER(FIND("Call Out",D102)),SUM(AG102:AH102)+SUM(AJ102:AM102)+SUM(AO102:AT102),IF(ISNUMBER(FIND("Renta Solicitada",D102)),IF(AND(AV102&lt;&gt;"",AV102&gt;0),IF(AND(AW102&lt;&gt;"",AW102&gt;0),AW102*(AV102/(SUMPRODUCT(--(L2:L116=L102),AV2:AV116))),""),""),""))</f>
        <v>0</v>
      </c>
      <c r="AV102" s="2" t="str">
        <f>IF(ISNUMBER(FIND("Call Out",D102)),"",IF(ISNUMBER(FIND("Renta Solicitada",D102)),SUM(AG102:AH102)+SUM(AJ102:AM102)+SUM(AO102:AT102),""))</f>
        <v>0</v>
      </c>
      <c r="AY102" s="2" t="str">
        <f>PRODUCT(AU102,AX102)</f>
        <v>0</v>
      </c>
      <c r="BI102" t="s">
        <v>303</v>
      </c>
    </row>
    <row r="103" spans="1:178">
      <c r="A103" t="s">
        <v>807</v>
      </c>
      <c r="B103"/>
      <c r="C103" t="s">
        <v>807</v>
      </c>
      <c r="D103" t="s">
        <v>376</v>
      </c>
      <c r="E103" t="s">
        <v>178</v>
      </c>
      <c r="G103" t="s">
        <v>179</v>
      </c>
      <c r="H103" t="s">
        <v>808</v>
      </c>
      <c r="I103" t="s">
        <v>286</v>
      </c>
      <c r="J103" t="s">
        <v>807</v>
      </c>
      <c r="K103" t="s">
        <v>807</v>
      </c>
      <c r="L103" t="s">
        <v>182</v>
      </c>
      <c r="M103" t="s">
        <v>385</v>
      </c>
      <c r="N103" t="s">
        <v>385</v>
      </c>
      <c r="O103" t="s">
        <v>184</v>
      </c>
      <c r="P103" t="s">
        <v>276</v>
      </c>
      <c r="Q103" t="s">
        <v>277</v>
      </c>
      <c r="R103" t="s">
        <v>258</v>
      </c>
      <c r="S103" t="s">
        <v>188</v>
      </c>
      <c r="T103" t="s">
        <v>189</v>
      </c>
      <c r="U103" t="s">
        <v>288</v>
      </c>
      <c r="V103" t="s">
        <v>191</v>
      </c>
      <c r="W103" t="s">
        <v>192</v>
      </c>
      <c r="Y103">
        <v>1900093939</v>
      </c>
      <c r="Z103" t="s">
        <v>278</v>
      </c>
      <c r="AA103" t="s">
        <v>809</v>
      </c>
      <c r="AB103" t="s">
        <v>809</v>
      </c>
      <c r="AD103" t="s">
        <v>808</v>
      </c>
      <c r="AE103" t="s">
        <v>810</v>
      </c>
      <c r="AF103" t="s">
        <v>811</v>
      </c>
      <c r="AI103">
        <v>808800</v>
      </c>
      <c r="AJ103">
        <v>808800</v>
      </c>
      <c r="AN103">
        <v>1</v>
      </c>
      <c r="AU103" s="2" t="str">
        <f>IF(ISNUMBER(FIND("Call Out",D103)),SUM(AG103:AH103)+SUM(AJ103:AM103)+SUM(AO103:AT103),IF(ISNUMBER(FIND("Renta Solicitada",D103)),IF(AND(AV103&lt;&gt;"",AV103&gt;0),IF(AND(AW103&lt;&gt;"",AW103&gt;0),AW103*(AV103/(SUMPRODUCT(--(L2:L116=L103),AV2:AV116))),""),""),""))</f>
        <v>0</v>
      </c>
      <c r="AV103" s="2" t="str">
        <f>IF(ISNUMBER(FIND("Call Out",D103)),"",IF(ISNUMBER(FIND("Renta Solicitada",D103)),SUM(AG103:AH103)+SUM(AJ103:AM103)+SUM(AO103:AT103),""))</f>
        <v>0</v>
      </c>
      <c r="AY103" s="2" t="str">
        <f>PRODUCT(AU103,AX103)</f>
        <v>0</v>
      </c>
      <c r="BI103" t="s">
        <v>812</v>
      </c>
    </row>
    <row r="104" spans="1:178">
      <c r="A104" t="s">
        <v>813</v>
      </c>
      <c r="B104"/>
      <c r="C104" t="s">
        <v>813</v>
      </c>
      <c r="D104" t="s">
        <v>376</v>
      </c>
      <c r="E104" t="s">
        <v>178</v>
      </c>
      <c r="G104" t="s">
        <v>179</v>
      </c>
      <c r="H104" t="s">
        <v>814</v>
      </c>
      <c r="I104" t="s">
        <v>410</v>
      </c>
      <c r="J104" t="s">
        <v>813</v>
      </c>
      <c r="K104" t="s">
        <v>813</v>
      </c>
      <c r="L104" t="s">
        <v>182</v>
      </c>
      <c r="O104" t="s">
        <v>184</v>
      </c>
      <c r="P104" t="s">
        <v>215</v>
      </c>
      <c r="Q104" t="s">
        <v>216</v>
      </c>
      <c r="R104" t="s">
        <v>217</v>
      </c>
      <c r="S104" t="s">
        <v>188</v>
      </c>
      <c r="T104" t="s">
        <v>189</v>
      </c>
      <c r="U104" t="s">
        <v>239</v>
      </c>
      <c r="V104" t="s">
        <v>191</v>
      </c>
      <c r="W104" t="s">
        <v>192</v>
      </c>
      <c r="Z104" t="s">
        <v>220</v>
      </c>
      <c r="AA104" t="s">
        <v>279</v>
      </c>
      <c r="AB104" t="s">
        <v>397</v>
      </c>
      <c r="AD104" t="s">
        <v>814</v>
      </c>
      <c r="AE104" t="s">
        <v>733</v>
      </c>
      <c r="AF104" t="s">
        <v>718</v>
      </c>
      <c r="AU104" s="2" t="str">
        <f>IF(ISNUMBER(FIND("Call Out",D104)),SUM(AG104:AH104)+SUM(AJ104:AM104)+SUM(AO104:AT104),IF(ISNUMBER(FIND("Renta Solicitada",D104)),IF(AND(AV104&lt;&gt;"",AV104&gt;0),IF(AND(AW104&lt;&gt;"",AW104&gt;0),AW104*(AV104/(SUMPRODUCT(--(L2:L116=L104),AV2:AV116))),""),""),""))</f>
        <v>0</v>
      </c>
      <c r="AV104" s="2" t="str">
        <f>IF(ISNUMBER(FIND("Call Out",D104)),"",IF(ISNUMBER(FIND("Renta Solicitada",D104)),SUM(AG104:AH104)+SUM(AJ104:AM104)+SUM(AO104:AT104),""))</f>
        <v>0</v>
      </c>
      <c r="AY104" s="2" t="str">
        <f>PRODUCT(AU104,AX104)</f>
        <v>0</v>
      </c>
      <c r="BI104" t="s">
        <v>225</v>
      </c>
    </row>
    <row r="105" spans="1:178">
      <c r="A105" t="s">
        <v>815</v>
      </c>
      <c r="B105"/>
      <c r="C105" t="s">
        <v>815</v>
      </c>
      <c r="D105" t="s">
        <v>311</v>
      </c>
      <c r="E105" t="s">
        <v>178</v>
      </c>
      <c r="G105" t="s">
        <v>179</v>
      </c>
      <c r="H105" t="s">
        <v>816</v>
      </c>
      <c r="I105" t="s">
        <v>568</v>
      </c>
      <c r="J105" t="s">
        <v>815</v>
      </c>
      <c r="K105" t="s">
        <v>815</v>
      </c>
      <c r="L105" t="s">
        <v>182</v>
      </c>
      <c r="M105" t="s">
        <v>569</v>
      </c>
      <c r="N105" t="s">
        <v>569</v>
      </c>
      <c r="O105" t="s">
        <v>184</v>
      </c>
      <c r="P105" t="s">
        <v>343</v>
      </c>
      <c r="Q105" t="s">
        <v>216</v>
      </c>
      <c r="R105" t="s">
        <v>217</v>
      </c>
      <c r="S105" t="s">
        <v>188</v>
      </c>
      <c r="T105" t="s">
        <v>189</v>
      </c>
      <c r="U105" t="s">
        <v>344</v>
      </c>
      <c r="V105" t="s">
        <v>191</v>
      </c>
      <c r="W105" t="s">
        <v>192</v>
      </c>
      <c r="Y105">
        <v>1900083854</v>
      </c>
      <c r="Z105" t="s">
        <v>220</v>
      </c>
      <c r="AA105" t="s">
        <v>259</v>
      </c>
      <c r="AB105" t="s">
        <v>817</v>
      </c>
      <c r="AD105" t="s">
        <v>816</v>
      </c>
      <c r="AE105" t="s">
        <v>722</v>
      </c>
      <c r="AF105" t="s">
        <v>718</v>
      </c>
      <c r="AI105">
        <v>2018122</v>
      </c>
      <c r="AJ105">
        <v>1009061</v>
      </c>
      <c r="AN105">
        <v>2</v>
      </c>
      <c r="AU105" s="2" t="str">
        <f>IF(ISNUMBER(FIND("Call Out",D105)),SUM(AG105:AH105)+SUM(AJ105:AM105)+SUM(AO105:AT105),IF(ISNUMBER(FIND("Renta Solicitada",D105)),IF(AND(AV105&lt;&gt;"",AV105&gt;0),IF(AND(AW105&lt;&gt;"",AW105&gt;0),AW105*(AV105/(SUMPRODUCT(--(L2:L116=L105),AV2:AV116))),""),""),""))</f>
        <v>0</v>
      </c>
      <c r="AV105" s="2" t="str">
        <f>IF(ISNUMBER(FIND("Call Out",D105)),"",IF(ISNUMBER(FIND("Renta Solicitada",D105)),SUM(AG105:AH105)+SUM(AJ105:AM105)+SUM(AO105:AT105),""))</f>
        <v>0</v>
      </c>
      <c r="AY105" s="2" t="str">
        <f>PRODUCT(AU105,AX105)</f>
        <v>0</v>
      </c>
      <c r="BI105" t="s">
        <v>346</v>
      </c>
    </row>
    <row r="106" spans="1:178">
      <c r="A106" t="s">
        <v>818</v>
      </c>
      <c r="B106"/>
      <c r="C106" t="s">
        <v>818</v>
      </c>
      <c r="D106" t="s">
        <v>311</v>
      </c>
      <c r="E106" t="s">
        <v>178</v>
      </c>
      <c r="G106" t="s">
        <v>179</v>
      </c>
      <c r="H106" t="s">
        <v>819</v>
      </c>
      <c r="I106" t="s">
        <v>561</v>
      </c>
      <c r="J106" t="s">
        <v>818</v>
      </c>
      <c r="K106" t="s">
        <v>818</v>
      </c>
      <c r="L106" t="s">
        <v>182</v>
      </c>
      <c r="M106" t="s">
        <v>563</v>
      </c>
      <c r="N106" t="s">
        <v>563</v>
      </c>
      <c r="O106" t="s">
        <v>184</v>
      </c>
      <c r="P106" t="s">
        <v>820</v>
      </c>
      <c r="Q106" t="s">
        <v>820</v>
      </c>
      <c r="R106" t="s">
        <v>821</v>
      </c>
      <c r="S106" t="s">
        <v>188</v>
      </c>
      <c r="T106" t="s">
        <v>189</v>
      </c>
      <c r="U106" t="s">
        <v>344</v>
      </c>
      <c r="V106" t="s">
        <v>191</v>
      </c>
      <c r="W106" t="s">
        <v>192</v>
      </c>
      <c r="Y106">
        <v>1900088641</v>
      </c>
      <c r="Z106" t="s">
        <v>822</v>
      </c>
      <c r="AA106" t="s">
        <v>289</v>
      </c>
      <c r="AB106" t="s">
        <v>259</v>
      </c>
      <c r="AD106" t="s">
        <v>819</v>
      </c>
      <c r="AE106" t="s">
        <v>748</v>
      </c>
      <c r="AF106" t="s">
        <v>638</v>
      </c>
      <c r="AI106">
        <v>2018122</v>
      </c>
      <c r="AJ106">
        <v>1009061</v>
      </c>
      <c r="AN106">
        <v>2</v>
      </c>
      <c r="AU106" s="2" t="str">
        <f>IF(ISNUMBER(FIND("Call Out",D106)),SUM(AG106:AH106)+SUM(AJ106:AM106)+SUM(AO106:AT106),IF(ISNUMBER(FIND("Renta Solicitada",D106)),IF(AND(AV106&lt;&gt;"",AV106&gt;0),IF(AND(AW106&lt;&gt;"",AW106&gt;0),AW106*(AV106/(SUMPRODUCT(--(L2:L116=L106),AV2:AV116))),""),""),""))</f>
        <v>0</v>
      </c>
      <c r="AV106" s="2" t="str">
        <f>IF(ISNUMBER(FIND("Call Out",D106)),"",IF(ISNUMBER(FIND("Renta Solicitada",D106)),SUM(AG106:AH106)+SUM(AJ106:AM106)+SUM(AO106:AT106),""))</f>
        <v>0</v>
      </c>
      <c r="AY106" s="2" t="str">
        <f>PRODUCT(AU106,AX106)</f>
        <v>0</v>
      </c>
      <c r="BI106" t="s">
        <v>823</v>
      </c>
    </row>
    <row r="107" spans="1:178">
      <c r="A107" t="s">
        <v>824</v>
      </c>
      <c r="B107"/>
      <c r="C107" t="s">
        <v>824</v>
      </c>
      <c r="D107" t="s">
        <v>177</v>
      </c>
      <c r="E107" t="s">
        <v>253</v>
      </c>
      <c r="G107" t="s">
        <v>179</v>
      </c>
      <c r="H107" t="s">
        <v>825</v>
      </c>
      <c r="I107" t="s">
        <v>646</v>
      </c>
      <c r="J107" t="s">
        <v>824</v>
      </c>
      <c r="K107" t="s">
        <v>824</v>
      </c>
      <c r="L107" t="s">
        <v>182</v>
      </c>
      <c r="M107" t="s">
        <v>562</v>
      </c>
      <c r="N107" t="s">
        <v>826</v>
      </c>
      <c r="O107" t="s">
        <v>184</v>
      </c>
      <c r="P107" t="s">
        <v>827</v>
      </c>
      <c r="Q107" t="s">
        <v>478</v>
      </c>
      <c r="R107" t="s">
        <v>479</v>
      </c>
      <c r="S107" t="s">
        <v>188</v>
      </c>
      <c r="T107" t="s">
        <v>189</v>
      </c>
      <c r="U107" t="s">
        <v>219</v>
      </c>
      <c r="V107" t="s">
        <v>617</v>
      </c>
      <c r="W107" t="s">
        <v>192</v>
      </c>
      <c r="Y107">
        <v>0</v>
      </c>
      <c r="Z107" t="s">
        <v>828</v>
      </c>
      <c r="AA107" t="s">
        <v>221</v>
      </c>
      <c r="AB107" t="s">
        <v>221</v>
      </c>
      <c r="AD107" t="s">
        <v>825</v>
      </c>
      <c r="AE107" t="s">
        <v>733</v>
      </c>
      <c r="AF107" t="s">
        <v>829</v>
      </c>
      <c r="AI107">
        <v>1680000</v>
      </c>
      <c r="AJ107">
        <v>3</v>
      </c>
      <c r="AN107">
        <v>3</v>
      </c>
      <c r="AU107" s="2" t="str">
        <f>IF(ISNUMBER(FIND("Call Out",D107)),SUM(AG107:AH107)+SUM(AJ107:AM107)+SUM(AO107:AT107),IF(ISNUMBER(FIND("Renta Solicitada",D107)),IF(AND(AV107&lt;&gt;"",AV107&gt;0),IF(AND(AW107&lt;&gt;"",AW107&gt;0),AW107*(AV107/(SUMPRODUCT(--(L2:L116=L107),AV2:AV116))),""),""),""))</f>
        <v>0</v>
      </c>
      <c r="AV107" s="2" t="str">
        <f>IF(ISNUMBER(FIND("Call Out",D107)),"",IF(ISNUMBER(FIND("Renta Solicitada",D107)),SUM(AG107:AH107)+SUM(AJ107:AM107)+SUM(AO107:AT107),""))</f>
        <v>0</v>
      </c>
      <c r="AY107" s="2" t="str">
        <f>PRODUCT(AU107,AX107)</f>
        <v>0</v>
      </c>
      <c r="BI107" t="s">
        <v>830</v>
      </c>
    </row>
    <row r="108" spans="1:178">
      <c r="A108" t="s">
        <v>831</v>
      </c>
      <c r="B108"/>
      <c r="C108" t="s">
        <v>831</v>
      </c>
      <c r="D108" t="s">
        <v>376</v>
      </c>
      <c r="E108" t="s">
        <v>178</v>
      </c>
      <c r="G108" t="s">
        <v>179</v>
      </c>
      <c r="H108" t="s">
        <v>832</v>
      </c>
      <c r="I108" t="s">
        <v>220</v>
      </c>
      <c r="J108" t="s">
        <v>831</v>
      </c>
      <c r="K108" t="s">
        <v>831</v>
      </c>
      <c r="O108" t="s">
        <v>184</v>
      </c>
      <c r="P108" t="s">
        <v>215</v>
      </c>
      <c r="Q108" t="s">
        <v>216</v>
      </c>
      <c r="R108" t="s">
        <v>217</v>
      </c>
      <c r="V108" t="s">
        <v>191</v>
      </c>
      <c r="Z108" t="s">
        <v>220</v>
      </c>
      <c r="AA108" t="s">
        <v>490</v>
      </c>
      <c r="AB108" t="s">
        <v>490</v>
      </c>
      <c r="AD108" t="s">
        <v>832</v>
      </c>
      <c r="AE108" t="s">
        <v>733</v>
      </c>
      <c r="AF108" t="s">
        <v>722</v>
      </c>
      <c r="AU108" s="2" t="str">
        <f>IF(ISNUMBER(FIND("Call Out",D108)),SUM(AG108:AH108)+SUM(AJ108:AM108)+SUM(AO108:AT108),IF(ISNUMBER(FIND("Renta Solicitada",D108)),IF(AND(AV108&lt;&gt;"",AV108&gt;0),IF(AND(AW108&lt;&gt;"",AW108&gt;0),AW108*(AV108/(SUMPRODUCT(--(L2:L116=L108),AV2:AV116))),""),""),""))</f>
        <v>0</v>
      </c>
      <c r="AV108" s="2" t="str">
        <f>IF(ISNUMBER(FIND("Call Out",D108)),"",IF(ISNUMBER(FIND("Renta Solicitada",D108)),SUM(AG108:AH108)+SUM(AJ108:AM108)+SUM(AO108:AT108),""))</f>
        <v>0</v>
      </c>
      <c r="AY108" s="2" t="str">
        <f>PRODUCT(AU108,AX108)</f>
        <v>0</v>
      </c>
      <c r="BI108" t="s">
        <v>225</v>
      </c>
    </row>
    <row r="109" spans="1:178">
      <c r="A109" t="s">
        <v>833</v>
      </c>
      <c r="B109"/>
      <c r="C109" t="s">
        <v>833</v>
      </c>
      <c r="D109" t="s">
        <v>311</v>
      </c>
      <c r="E109" t="s">
        <v>178</v>
      </c>
      <c r="G109" t="s">
        <v>179</v>
      </c>
      <c r="H109" t="s">
        <v>834</v>
      </c>
      <c r="I109" t="s">
        <v>835</v>
      </c>
      <c r="J109" t="s">
        <v>833</v>
      </c>
      <c r="K109" t="s">
        <v>833</v>
      </c>
      <c r="L109" t="s">
        <v>182</v>
      </c>
      <c r="M109" t="s">
        <v>574</v>
      </c>
      <c r="N109" t="s">
        <v>574</v>
      </c>
      <c r="O109" t="s">
        <v>184</v>
      </c>
      <c r="P109" t="s">
        <v>486</v>
      </c>
      <c r="Q109" t="s">
        <v>380</v>
      </c>
      <c r="R109" t="s">
        <v>380</v>
      </c>
      <c r="S109" t="s">
        <v>218</v>
      </c>
      <c r="T109" t="s">
        <v>189</v>
      </c>
      <c r="U109" t="s">
        <v>239</v>
      </c>
      <c r="V109" t="s">
        <v>617</v>
      </c>
      <c r="W109" t="s">
        <v>192</v>
      </c>
      <c r="Y109">
        <v>0</v>
      </c>
      <c r="Z109" t="s">
        <v>618</v>
      </c>
      <c r="AA109" t="s">
        <v>241</v>
      </c>
      <c r="AB109" t="s">
        <v>836</v>
      </c>
      <c r="AC109">
        <v>34.09</v>
      </c>
      <c r="AD109" t="s">
        <v>834</v>
      </c>
      <c r="AE109" t="s">
        <v>684</v>
      </c>
      <c r="AF109" t="s">
        <v>837</v>
      </c>
      <c r="AU109" s="2" t="str">
        <f>IF(ISNUMBER(FIND("Call Out",D109)),SUM(AG109:AH109)+SUM(AJ109:AM109)+SUM(AO109:AT109),IF(ISNUMBER(FIND("Renta Solicitada",D109)),IF(AND(AV109&lt;&gt;"",AV109&gt;0),IF(AND(AW109&lt;&gt;"",AW109&gt;0),AW109*(AV109/(SUMPRODUCT(--(L2:L116=L109),AV2:AV116))),""),""),""))</f>
        <v>0</v>
      </c>
      <c r="AV109" s="2" t="str">
        <f>IF(ISNUMBER(FIND("Call Out",D109)),"",IF(ISNUMBER(FIND("Renta Solicitada",D109)),SUM(AG109:AH109)+SUM(AJ109:AM109)+SUM(AO109:AT109),""))</f>
        <v>0</v>
      </c>
      <c r="AY109" s="2" t="str">
        <f>PRODUCT(AU109,AX109)</f>
        <v>0</v>
      </c>
      <c r="BI109" t="s">
        <v>492</v>
      </c>
    </row>
    <row r="110" spans="1:178">
      <c r="A110" t="s">
        <v>838</v>
      </c>
      <c r="B110"/>
      <c r="C110" t="s">
        <v>838</v>
      </c>
      <c r="D110" t="s">
        <v>311</v>
      </c>
      <c r="E110" t="s">
        <v>178</v>
      </c>
      <c r="G110" t="s">
        <v>179</v>
      </c>
      <c r="H110" t="s">
        <v>839</v>
      </c>
      <c r="I110" t="s">
        <v>840</v>
      </c>
      <c r="J110" t="s">
        <v>838</v>
      </c>
      <c r="K110" t="s">
        <v>838</v>
      </c>
      <c r="L110" t="s">
        <v>182</v>
      </c>
      <c r="M110" t="s">
        <v>841</v>
      </c>
      <c r="N110" t="s">
        <v>842</v>
      </c>
      <c r="O110" t="s">
        <v>184</v>
      </c>
      <c r="P110" t="s">
        <v>486</v>
      </c>
      <c r="Q110" t="s">
        <v>380</v>
      </c>
      <c r="R110" t="s">
        <v>380</v>
      </c>
      <c r="S110" t="s">
        <v>218</v>
      </c>
      <c r="T110" t="s">
        <v>189</v>
      </c>
      <c r="U110" t="s">
        <v>239</v>
      </c>
      <c r="V110" t="s">
        <v>617</v>
      </c>
      <c r="W110" t="s">
        <v>192</v>
      </c>
      <c r="Y110">
        <v>0</v>
      </c>
      <c r="Z110" t="s">
        <v>618</v>
      </c>
      <c r="AA110" t="s">
        <v>241</v>
      </c>
      <c r="AB110" t="s">
        <v>836</v>
      </c>
      <c r="AC110">
        <v>49.14</v>
      </c>
      <c r="AD110" t="s">
        <v>839</v>
      </c>
      <c r="AE110" t="s">
        <v>684</v>
      </c>
      <c r="AF110" t="s">
        <v>837</v>
      </c>
      <c r="AU110" s="2" t="str">
        <f>IF(ISNUMBER(FIND("Call Out",D110)),SUM(AG110:AH110)+SUM(AJ110:AM110)+SUM(AO110:AT110),IF(ISNUMBER(FIND("Renta Solicitada",D110)),IF(AND(AV110&lt;&gt;"",AV110&gt;0),IF(AND(AW110&lt;&gt;"",AW110&gt;0),AW110*(AV110/(SUMPRODUCT(--(L2:L116=L110),AV2:AV116))),""),""),""))</f>
        <v>0</v>
      </c>
      <c r="AV110" s="2" t="str">
        <f>IF(ISNUMBER(FIND("Call Out",D110)),"",IF(ISNUMBER(FIND("Renta Solicitada",D110)),SUM(AG110:AH110)+SUM(AJ110:AM110)+SUM(AO110:AT110),""))</f>
        <v>0</v>
      </c>
      <c r="AY110" s="2" t="str">
        <f>PRODUCT(AU110,AX110)</f>
        <v>0</v>
      </c>
      <c r="BI110" t="s">
        <v>492</v>
      </c>
    </row>
    <row r="111" spans="1:178">
      <c r="A111" t="s">
        <v>843</v>
      </c>
      <c r="B111"/>
      <c r="C111" t="s">
        <v>843</v>
      </c>
      <c r="D111" t="s">
        <v>376</v>
      </c>
      <c r="E111" t="s">
        <v>178</v>
      </c>
      <c r="G111" t="s">
        <v>179</v>
      </c>
      <c r="H111" t="s">
        <v>844</v>
      </c>
      <c r="I111" t="s">
        <v>573</v>
      </c>
      <c r="J111" t="s">
        <v>843</v>
      </c>
      <c r="K111" t="s">
        <v>843</v>
      </c>
      <c r="L111" t="s">
        <v>182</v>
      </c>
      <c r="M111" t="s">
        <v>841</v>
      </c>
      <c r="N111" t="s">
        <v>574</v>
      </c>
      <c r="O111" t="s">
        <v>184</v>
      </c>
      <c r="P111" t="s">
        <v>486</v>
      </c>
      <c r="Q111" t="s">
        <v>380</v>
      </c>
      <c r="R111" t="s">
        <v>380</v>
      </c>
      <c r="S111" t="s">
        <v>218</v>
      </c>
      <c r="T111" t="s">
        <v>189</v>
      </c>
      <c r="U111" t="s">
        <v>239</v>
      </c>
      <c r="V111" t="s">
        <v>617</v>
      </c>
      <c r="W111" t="s">
        <v>192</v>
      </c>
      <c r="Y111">
        <v>0</v>
      </c>
      <c r="Z111" t="s">
        <v>618</v>
      </c>
      <c r="AA111" t="s">
        <v>241</v>
      </c>
      <c r="AB111" t="s">
        <v>845</v>
      </c>
      <c r="AD111" t="s">
        <v>844</v>
      </c>
      <c r="AE111" t="s">
        <v>846</v>
      </c>
      <c r="AF111" t="s">
        <v>847</v>
      </c>
      <c r="AU111" s="2" t="str">
        <f>IF(ISNUMBER(FIND("Call Out",D111)),SUM(AG111:AH111)+SUM(AJ111:AM111)+SUM(AO111:AT111),IF(ISNUMBER(FIND("Renta Solicitada",D111)),IF(AND(AV111&lt;&gt;"",AV111&gt;0),IF(AND(AW111&lt;&gt;"",AW111&gt;0),AW111*(AV111/(SUMPRODUCT(--(L2:L116=L111),AV2:AV116))),""),""),""))</f>
        <v>0</v>
      </c>
      <c r="AV111" s="2" t="str">
        <f>IF(ISNUMBER(FIND("Call Out",D111)),"",IF(ISNUMBER(FIND("Renta Solicitada",D111)),SUM(AG111:AH111)+SUM(AJ111:AM111)+SUM(AO111:AT111),""))</f>
        <v>0</v>
      </c>
      <c r="AY111" s="2" t="str">
        <f>PRODUCT(AU111,AX111)</f>
        <v>0</v>
      </c>
      <c r="BI111" t="s">
        <v>848</v>
      </c>
    </row>
    <row r="112" spans="1:178">
      <c r="A112" t="s">
        <v>849</v>
      </c>
      <c r="B112" t="s">
        <v>850</v>
      </c>
      <c r="C112" t="s">
        <v>850</v>
      </c>
      <c r="D112" t="s">
        <v>210</v>
      </c>
      <c r="E112" t="s">
        <v>253</v>
      </c>
      <c r="G112" t="s">
        <v>179</v>
      </c>
      <c r="H112" t="s">
        <v>851</v>
      </c>
      <c r="I112" t="s">
        <v>296</v>
      </c>
      <c r="J112" t="s">
        <v>849</v>
      </c>
      <c r="K112" t="s">
        <v>849</v>
      </c>
      <c r="L112" t="s">
        <v>297</v>
      </c>
      <c r="M112" t="s">
        <v>509</v>
      </c>
      <c r="N112" t="s">
        <v>852</v>
      </c>
      <c r="O112" t="s">
        <v>184</v>
      </c>
      <c r="P112" t="s">
        <v>435</v>
      </c>
      <c r="Q112" t="s">
        <v>267</v>
      </c>
      <c r="R112" t="s">
        <v>258</v>
      </c>
      <c r="S112" t="s">
        <v>218</v>
      </c>
      <c r="T112" t="s">
        <v>189</v>
      </c>
      <c r="U112" t="s">
        <v>299</v>
      </c>
      <c r="V112" t="s">
        <v>191</v>
      </c>
      <c r="W112" t="s">
        <v>192</v>
      </c>
      <c r="Y112">
        <v>0</v>
      </c>
      <c r="Z112" t="s">
        <v>547</v>
      </c>
      <c r="AA112" t="s">
        <v>853</v>
      </c>
      <c r="AB112" t="s">
        <v>854</v>
      </c>
      <c r="AD112" t="s">
        <v>851</v>
      </c>
      <c r="AE112" t="s">
        <v>855</v>
      </c>
      <c r="AF112" t="s">
        <v>856</v>
      </c>
      <c r="AU112" s="2" t="str">
        <f>IF(ISNUMBER(FIND("Call Out",D112)),SUM(AG112:AH112)+SUM(AJ112:AM112)+SUM(AO112:AT112),IF(ISNUMBER(FIND("Renta Solicitada",D112)),IF(AND(AV112&lt;&gt;"",AV112&gt;0),IF(AND(AW112&lt;&gt;"",AW112&gt;0),AW112*(AV112/(SUMPRODUCT(--(L2:L116=L112),AV2:AV116))),""),""),""))</f>
        <v>0</v>
      </c>
      <c r="AV112" s="2" t="str">
        <f>IF(ISNUMBER(FIND("Call Out",D112)),"",IF(ISNUMBER(FIND("Renta Solicitada",D112)),SUM(AG112:AH112)+SUM(AJ112:AM112)+SUM(AO112:AT112),""))</f>
        <v>0</v>
      </c>
      <c r="AY112" s="2" t="str">
        <f>PRODUCT(AU112,AX112)</f>
        <v>0</v>
      </c>
      <c r="BI112" t="s">
        <v>857</v>
      </c>
    </row>
    <row r="113" spans="1:178">
      <c r="A113" t="s">
        <v>858</v>
      </c>
      <c r="B113"/>
      <c r="C113" t="s">
        <v>858</v>
      </c>
      <c r="D113" t="s">
        <v>591</v>
      </c>
      <c r="E113" t="s">
        <v>178</v>
      </c>
      <c r="G113" t="s">
        <v>179</v>
      </c>
      <c r="H113" t="s">
        <v>859</v>
      </c>
      <c r="I113" t="s">
        <v>212</v>
      </c>
      <c r="J113" t="s">
        <v>858</v>
      </c>
      <c r="K113" t="s">
        <v>858</v>
      </c>
      <c r="L113" t="s">
        <v>182</v>
      </c>
      <c r="M113" t="s">
        <v>247</v>
      </c>
      <c r="N113" t="s">
        <v>248</v>
      </c>
      <c r="O113" t="s">
        <v>184</v>
      </c>
      <c r="P113" t="s">
        <v>428</v>
      </c>
      <c r="Q113" t="s">
        <v>237</v>
      </c>
      <c r="R113" t="s">
        <v>238</v>
      </c>
      <c r="S113" t="s">
        <v>218</v>
      </c>
      <c r="T113" t="s">
        <v>189</v>
      </c>
      <c r="U113" t="s">
        <v>219</v>
      </c>
      <c r="V113" t="s">
        <v>191</v>
      </c>
      <c r="W113" t="s">
        <v>192</v>
      </c>
      <c r="Y113">
        <v>1900043756</v>
      </c>
      <c r="Z113" t="s">
        <v>624</v>
      </c>
      <c r="AA113" t="s">
        <v>860</v>
      </c>
      <c r="AB113" t="s">
        <v>860</v>
      </c>
      <c r="AD113" t="s">
        <v>859</v>
      </c>
      <c r="AE113" t="s">
        <v>748</v>
      </c>
      <c r="AF113" t="s">
        <v>619</v>
      </c>
      <c r="AU113" s="2" t="str">
        <f>IF(ISNUMBER(FIND("Call Out",D113)),SUM(AG113:AH113)+SUM(AJ113:AM113)+SUM(AO113:AT113),IF(ISNUMBER(FIND("Renta Solicitada",D113)),IF(AND(AV113&lt;&gt;"",AV113&gt;0),IF(AND(AW113&lt;&gt;"",AW113&gt;0),AW113*(AV113/(SUMPRODUCT(--(L2:L116=L113),AV2:AV116))),""),""),""))</f>
        <v>0</v>
      </c>
      <c r="AV113" s="2" t="str">
        <f>IF(ISNUMBER(FIND("Call Out",D113)),"",IF(ISNUMBER(FIND("Renta Solicitada",D113)),SUM(AG113:AH113)+SUM(AJ113:AM113)+SUM(AO113:AT113),""))</f>
        <v>0</v>
      </c>
      <c r="AY113" s="2" t="str">
        <f>PRODUCT(AU113,AX113)</f>
        <v>0</v>
      </c>
      <c r="BI113" t="s">
        <v>650</v>
      </c>
    </row>
    <row r="114" spans="1:178">
      <c r="A114" t="s">
        <v>861</v>
      </c>
      <c r="B114"/>
      <c r="C114" t="s">
        <v>861</v>
      </c>
      <c r="D114" t="s">
        <v>591</v>
      </c>
      <c r="E114" t="s">
        <v>178</v>
      </c>
      <c r="G114" t="s">
        <v>179</v>
      </c>
      <c r="H114" t="s">
        <v>862</v>
      </c>
      <c r="I114" t="s">
        <v>212</v>
      </c>
      <c r="J114" t="s">
        <v>861</v>
      </c>
      <c r="K114" t="s">
        <v>861</v>
      </c>
      <c r="L114" t="s">
        <v>182</v>
      </c>
      <c r="M114" t="s">
        <v>355</v>
      </c>
      <c r="N114" t="s">
        <v>356</v>
      </c>
      <c r="O114" t="s">
        <v>184</v>
      </c>
      <c r="P114" t="s">
        <v>428</v>
      </c>
      <c r="Q114" t="s">
        <v>237</v>
      </c>
      <c r="R114" t="s">
        <v>238</v>
      </c>
      <c r="S114" t="s">
        <v>218</v>
      </c>
      <c r="T114" t="s">
        <v>189</v>
      </c>
      <c r="U114" t="s">
        <v>219</v>
      </c>
      <c r="V114" t="s">
        <v>191</v>
      </c>
      <c r="W114" t="s">
        <v>192</v>
      </c>
      <c r="Y114">
        <v>1900096338</v>
      </c>
      <c r="Z114" t="s">
        <v>624</v>
      </c>
      <c r="AA114" t="s">
        <v>798</v>
      </c>
      <c r="AB114" t="s">
        <v>860</v>
      </c>
      <c r="AD114" t="s">
        <v>862</v>
      </c>
      <c r="AE114" t="s">
        <v>748</v>
      </c>
      <c r="AF114" t="s">
        <v>619</v>
      </c>
      <c r="AU114" s="2" t="str">
        <f>IF(ISNUMBER(FIND("Call Out",D114)),SUM(AG114:AH114)+SUM(AJ114:AM114)+SUM(AO114:AT114),IF(ISNUMBER(FIND("Renta Solicitada",D114)),IF(AND(AV114&lt;&gt;"",AV114&gt;0),IF(AND(AW114&lt;&gt;"",AW114&gt;0),AW114*(AV114/(SUMPRODUCT(--(L2:L116=L114),AV2:AV116))),""),""),""))</f>
        <v>0</v>
      </c>
      <c r="AV114" s="2" t="str">
        <f>IF(ISNUMBER(FIND("Call Out",D114)),"",IF(ISNUMBER(FIND("Renta Solicitada",D114)),SUM(AG114:AH114)+SUM(AJ114:AM114)+SUM(AO114:AT114),""))</f>
        <v>0</v>
      </c>
      <c r="AY114" s="2" t="str">
        <f>PRODUCT(AU114,AX114)</f>
        <v>0</v>
      </c>
      <c r="BI114" t="s">
        <v>627</v>
      </c>
    </row>
    <row r="115" spans="1:178">
      <c r="A115" t="s">
        <v>863</v>
      </c>
      <c r="B115"/>
      <c r="C115" t="s">
        <v>863</v>
      </c>
      <c r="D115" t="s">
        <v>177</v>
      </c>
      <c r="E115" t="s">
        <v>178</v>
      </c>
      <c r="G115" t="s">
        <v>179</v>
      </c>
      <c r="H115" t="s">
        <v>864</v>
      </c>
      <c r="I115" t="s">
        <v>234</v>
      </c>
      <c r="J115" t="s">
        <v>863</v>
      </c>
      <c r="K115" t="s">
        <v>863</v>
      </c>
      <c r="L115" t="s">
        <v>182</v>
      </c>
      <c r="M115" t="s">
        <v>616</v>
      </c>
      <c r="N115" t="s">
        <v>616</v>
      </c>
      <c r="O115" t="s">
        <v>184</v>
      </c>
      <c r="P115" t="s">
        <v>575</v>
      </c>
      <c r="Q115" t="s">
        <v>237</v>
      </c>
      <c r="R115" t="s">
        <v>238</v>
      </c>
      <c r="S115" t="s">
        <v>188</v>
      </c>
      <c r="T115" t="s">
        <v>189</v>
      </c>
      <c r="U115" t="s">
        <v>239</v>
      </c>
      <c r="V115" t="s">
        <v>191</v>
      </c>
      <c r="W115" t="s">
        <v>192</v>
      </c>
      <c r="Y115">
        <v>1900021428</v>
      </c>
      <c r="Z115" t="s">
        <v>865</v>
      </c>
      <c r="AA115" t="s">
        <v>289</v>
      </c>
      <c r="AB115" t="s">
        <v>289</v>
      </c>
      <c r="AD115" t="s">
        <v>864</v>
      </c>
      <c r="AE115" t="s">
        <v>748</v>
      </c>
      <c r="AF115" t="s">
        <v>866</v>
      </c>
      <c r="AI115">
        <v>520000</v>
      </c>
      <c r="AJ115">
        <v>0</v>
      </c>
      <c r="AN115">
        <v>1</v>
      </c>
      <c r="AU115" s="2" t="str">
        <f>IF(ISNUMBER(FIND("Call Out",D115)),SUM(AG115:AH115)+SUM(AJ115:AM115)+SUM(AO115:AT115),IF(ISNUMBER(FIND("Renta Solicitada",D115)),IF(AND(AV115&lt;&gt;"",AV115&gt;0),IF(AND(AW115&lt;&gt;"",AW115&gt;0),AW115*(AV115/(SUMPRODUCT(--(L2:L116=L115),AV2:AV116))),""),""),""))</f>
        <v>0</v>
      </c>
      <c r="AV115" s="2" t="str">
        <f>IF(ISNUMBER(FIND("Call Out",D115)),"",IF(ISNUMBER(FIND("Renta Solicitada",D115)),SUM(AG115:AH115)+SUM(AJ115:AM115)+SUM(AO115:AT115),""))</f>
        <v>0</v>
      </c>
      <c r="AY115" s="2" t="str">
        <f>PRODUCT(AU115,AX115)</f>
        <v>0</v>
      </c>
      <c r="BI115" t="s">
        <v>578</v>
      </c>
    </row>
    <row r="116" spans="1:178">
      <c r="A116" t="s">
        <v>867</v>
      </c>
      <c r="B116"/>
      <c r="C116" t="s">
        <v>867</v>
      </c>
      <c r="D116" t="s">
        <v>210</v>
      </c>
      <c r="E116" t="s">
        <v>253</v>
      </c>
      <c r="G116" t="s">
        <v>179</v>
      </c>
      <c r="H116" t="s">
        <v>868</v>
      </c>
      <c r="I116" t="s">
        <v>212</v>
      </c>
      <c r="J116" t="s">
        <v>867</v>
      </c>
      <c r="K116" t="s">
        <v>867</v>
      </c>
      <c r="L116" t="s">
        <v>182</v>
      </c>
      <c r="M116" t="s">
        <v>274</v>
      </c>
      <c r="N116" t="s">
        <v>275</v>
      </c>
      <c r="O116" t="s">
        <v>184</v>
      </c>
      <c r="P116" t="s">
        <v>435</v>
      </c>
      <c r="Q116" t="s">
        <v>267</v>
      </c>
      <c r="R116" t="s">
        <v>258</v>
      </c>
      <c r="S116" t="s">
        <v>218</v>
      </c>
      <c r="T116" t="s">
        <v>189</v>
      </c>
      <c r="U116" t="s">
        <v>219</v>
      </c>
      <c r="V116" t="s">
        <v>191</v>
      </c>
      <c r="W116" t="s">
        <v>192</v>
      </c>
      <c r="Y116">
        <v>1900038490</v>
      </c>
      <c r="Z116" t="s">
        <v>547</v>
      </c>
      <c r="AA116" t="s">
        <v>853</v>
      </c>
      <c r="AB116" t="s">
        <v>854</v>
      </c>
      <c r="AD116" t="s">
        <v>868</v>
      </c>
      <c r="AE116" t="s">
        <v>855</v>
      </c>
      <c r="AF116" t="s">
        <v>856</v>
      </c>
      <c r="AU116" s="2" t="str">
        <f>IF(ISNUMBER(FIND("Call Out",D116)),SUM(AG116:AH116)+SUM(AJ116:AM116)+SUM(AO116:AT116),IF(ISNUMBER(FIND("Renta Solicitada",D116)),IF(AND(AV116&lt;&gt;"",AV116&gt;0),IF(AND(AW116&lt;&gt;"",AW116&gt;0),AW116*(AV116/(SUMPRODUCT(--(L2:L116=L116),AV2:AV116))),""),""),""))</f>
        <v>0</v>
      </c>
      <c r="AV116" s="2" t="str">
        <f>IF(ISNUMBER(FIND("Call Out",D116)),"",IF(ISNUMBER(FIND("Renta Solicitada",D116)),SUM(AG116:AH116)+SUM(AJ116:AM116)+SUM(AO116:AT116),""))</f>
        <v>0</v>
      </c>
      <c r="AY116" s="2" t="str">
        <f>PRODUCT(AU116,AX116)</f>
        <v>0</v>
      </c>
      <c r="BI116" t="s">
        <v>857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2024-04-29T12:12:39+00:00</dcterms:created>
  <dcterms:modified xsi:type="dcterms:W3CDTF">2024-04-29T12:12:39+00:00</dcterms:modified>
  <dc:title>Untitled Spreadsheet</dc:title>
  <dc:description/>
  <dc:subject/>
  <cp:keywords/>
  <cp:category/>
</cp:coreProperties>
</file>