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Yvette/Desktop/"/>
    </mc:Choice>
  </mc:AlternateContent>
  <xr:revisionPtr revIDLastSave="0" documentId="8_{16430A85-108C-964D-BE36-68E6E6D9A9AB}" xr6:coauthVersionLast="36" xr6:coauthVersionMax="36" xr10:uidLastSave="{00000000-0000-0000-0000-000000000000}"/>
  <bookViews>
    <workbookView xWindow="1180" yWindow="1460" windowWidth="27240" windowHeight="15060" activeTab="2" xr2:uid="{056893C4-56E9-0E4F-97F8-A5031868A5D3}"/>
  </bookViews>
  <sheets>
    <sheet name="samplesheet" sheetId="1" r:id="rId1"/>
    <sheet name="mtarlington" sheetId="2" r:id="rId2"/>
    <sheet name="sampledatabase"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9" i="2" l="1"/>
  <c r="C59" i="2" s="1"/>
  <c r="B58" i="2"/>
  <c r="C58" i="2" s="1"/>
  <c r="B57" i="2"/>
  <c r="C57" i="2" s="1"/>
  <c r="B54" i="2"/>
  <c r="C54" i="2" s="1"/>
  <c r="B53" i="2"/>
  <c r="C53" i="2" s="1"/>
  <c r="B52" i="2"/>
  <c r="C52" i="2" s="1"/>
  <c r="B51"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F44" i="2"/>
  <c r="E44" i="2"/>
  <c r="D44" i="2"/>
  <c r="C44" i="2"/>
  <c r="B44"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F40" i="2"/>
  <c r="E40" i="2"/>
  <c r="D40" i="2"/>
  <c r="C40" i="2"/>
  <c r="B40"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F36" i="2"/>
  <c r="E36" i="2"/>
  <c r="D36" i="2"/>
  <c r="C36" i="2"/>
  <c r="B36"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F32" i="2"/>
  <c r="E32" i="2"/>
  <c r="D32" i="2"/>
  <c r="C32" i="2"/>
  <c r="B32" i="2"/>
  <c r="J29" i="2"/>
  <c r="I29" i="2"/>
  <c r="H29" i="2"/>
  <c r="G29" i="2"/>
  <c r="F29" i="2"/>
  <c r="E29" i="2"/>
  <c r="D29" i="2"/>
  <c r="C29" i="2"/>
  <c r="B29" i="2"/>
  <c r="J26" i="2"/>
  <c r="I26" i="2"/>
  <c r="H26" i="2"/>
  <c r="G26" i="2"/>
  <c r="F26" i="2"/>
  <c r="E26" i="2"/>
  <c r="D26" i="2"/>
  <c r="C26" i="2"/>
  <c r="B26" i="2"/>
  <c r="B56" i="2" s="1"/>
  <c r="C56" i="2" s="1"/>
  <c r="J23" i="2"/>
  <c r="I23" i="2"/>
  <c r="H23" i="2"/>
  <c r="G23" i="2"/>
  <c r="F23" i="2"/>
  <c r="E23" i="2"/>
  <c r="D23" i="2"/>
  <c r="C23" i="2"/>
  <c r="B23" i="2"/>
  <c r="B55" i="2" s="1"/>
  <c r="C55" i="2" s="1"/>
  <c r="B63" i="1" l="1"/>
  <c r="B62" i="1"/>
  <c r="C62" i="1" s="1"/>
  <c r="B61" i="1"/>
  <c r="C58" i="1"/>
  <c r="B58" i="1"/>
  <c r="B57" i="1"/>
  <c r="B56" i="1"/>
  <c r="C56" i="1" s="1"/>
  <c r="B55" i="1"/>
  <c r="C63" i="1" s="1"/>
  <c r="CX48" i="1"/>
  <c r="CW48" i="1"/>
  <c r="CV48" i="1"/>
  <c r="CU48" i="1"/>
  <c r="CT48" i="1"/>
  <c r="CS48" i="1"/>
  <c r="CR48" i="1"/>
  <c r="CQ48" i="1"/>
  <c r="CP48" i="1"/>
  <c r="CO48" i="1"/>
  <c r="CN48" i="1"/>
  <c r="CM48" i="1"/>
  <c r="CL48" i="1"/>
  <c r="CK48" i="1"/>
  <c r="CJ48" i="1"/>
  <c r="CI48" i="1"/>
  <c r="CH48" i="1"/>
  <c r="CG48" i="1"/>
  <c r="CF48" i="1"/>
  <c r="CE48" i="1"/>
  <c r="CD48" i="1"/>
  <c r="CC48" i="1"/>
  <c r="CB48" i="1"/>
  <c r="CA48" i="1"/>
  <c r="BZ48" i="1"/>
  <c r="BY48" i="1"/>
  <c r="BX48" i="1"/>
  <c r="BW48" i="1"/>
  <c r="BV48" i="1"/>
  <c r="BU48" i="1"/>
  <c r="BT48" i="1"/>
  <c r="BS48" i="1"/>
  <c r="BR48" i="1"/>
  <c r="BQ48" i="1"/>
  <c r="BP48" i="1"/>
  <c r="BO48" i="1"/>
  <c r="BN48" i="1"/>
  <c r="BM48" i="1"/>
  <c r="BL48" i="1"/>
  <c r="BK48" i="1"/>
  <c r="BJ48" i="1"/>
  <c r="BI48" i="1"/>
  <c r="BH48" i="1"/>
  <c r="BG48" i="1"/>
  <c r="BF48" i="1"/>
  <c r="BE48" i="1"/>
  <c r="BD48" i="1"/>
  <c r="BC48" i="1"/>
  <c r="BB48" i="1"/>
  <c r="BA48" i="1"/>
  <c r="AZ48" i="1"/>
  <c r="AY48" i="1"/>
  <c r="AX48" i="1"/>
  <c r="AW48" i="1"/>
  <c r="AV48" i="1"/>
  <c r="AU48" i="1"/>
  <c r="AT48" i="1"/>
  <c r="AS48" i="1"/>
  <c r="AR48" i="1"/>
  <c r="AQ48" i="1"/>
  <c r="AP48" i="1"/>
  <c r="AO48" i="1"/>
  <c r="AN48" i="1"/>
  <c r="AM48" i="1"/>
  <c r="AL48" i="1"/>
  <c r="AK48" i="1"/>
  <c r="AJ48" i="1"/>
  <c r="AI48" i="1"/>
  <c r="AH48" i="1"/>
  <c r="AG48" i="1"/>
  <c r="AF48" i="1"/>
  <c r="AE48" i="1"/>
  <c r="AD48" i="1"/>
  <c r="AC48" i="1"/>
  <c r="AB48" i="1"/>
  <c r="AA48" i="1"/>
  <c r="Z48" i="1"/>
  <c r="Y48" i="1"/>
  <c r="X48" i="1"/>
  <c r="W48" i="1"/>
  <c r="V48" i="1"/>
  <c r="U48" i="1"/>
  <c r="T48" i="1"/>
  <c r="S48" i="1"/>
  <c r="R48" i="1"/>
  <c r="Q48" i="1"/>
  <c r="P48" i="1"/>
  <c r="O48" i="1"/>
  <c r="N48" i="1"/>
  <c r="M48" i="1"/>
  <c r="L48" i="1"/>
  <c r="K48" i="1"/>
  <c r="J48" i="1"/>
  <c r="I48" i="1"/>
  <c r="H48" i="1"/>
  <c r="G48" i="1"/>
  <c r="F48" i="1"/>
  <c r="E48" i="1"/>
  <c r="D48" i="1"/>
  <c r="C48" i="1"/>
  <c r="B48" i="1"/>
  <c r="CX44" i="1"/>
  <c r="CW44" i="1"/>
  <c r="CV44" i="1"/>
  <c r="CU44" i="1"/>
  <c r="CT44" i="1"/>
  <c r="CS44" i="1"/>
  <c r="CR44" i="1"/>
  <c r="CQ44" i="1"/>
  <c r="CP44" i="1"/>
  <c r="CO44" i="1"/>
  <c r="CN44" i="1"/>
  <c r="CM44" i="1"/>
  <c r="CL44" i="1"/>
  <c r="CK44" i="1"/>
  <c r="CJ44" i="1"/>
  <c r="CI44" i="1"/>
  <c r="CH44" i="1"/>
  <c r="CG44" i="1"/>
  <c r="CF44" i="1"/>
  <c r="CE44" i="1"/>
  <c r="CD44" i="1"/>
  <c r="CC44" i="1"/>
  <c r="CB44" i="1"/>
  <c r="CA44" i="1"/>
  <c r="BZ44" i="1"/>
  <c r="BY44" i="1"/>
  <c r="BX44" i="1"/>
  <c r="BW44" i="1"/>
  <c r="BV44" i="1"/>
  <c r="BU44" i="1"/>
  <c r="BT44" i="1"/>
  <c r="BS44" i="1"/>
  <c r="BR44" i="1"/>
  <c r="BQ44" i="1"/>
  <c r="BP44" i="1"/>
  <c r="BO44" i="1"/>
  <c r="BN44" i="1"/>
  <c r="BM44" i="1"/>
  <c r="BL44" i="1"/>
  <c r="BK44" i="1"/>
  <c r="BJ44" i="1"/>
  <c r="BI44" i="1"/>
  <c r="BH44" i="1"/>
  <c r="BG44" i="1"/>
  <c r="BF44" i="1"/>
  <c r="BE44" i="1"/>
  <c r="BD44" i="1"/>
  <c r="BC44" i="1"/>
  <c r="BB44" i="1"/>
  <c r="BA44" i="1"/>
  <c r="AZ44" i="1"/>
  <c r="AY44" i="1"/>
  <c r="AX44" i="1"/>
  <c r="AW44" i="1"/>
  <c r="AV44" i="1"/>
  <c r="AU44" i="1"/>
  <c r="AT44" i="1"/>
  <c r="AS44" i="1"/>
  <c r="AR44" i="1"/>
  <c r="AQ44" i="1"/>
  <c r="AP44" i="1"/>
  <c r="AO44" i="1"/>
  <c r="AN44" i="1"/>
  <c r="AM44" i="1"/>
  <c r="AL44" i="1"/>
  <c r="AK44" i="1"/>
  <c r="AJ44" i="1"/>
  <c r="AI44" i="1"/>
  <c r="AH44" i="1"/>
  <c r="AG44" i="1"/>
  <c r="AF44" i="1"/>
  <c r="AE44" i="1"/>
  <c r="AD44" i="1"/>
  <c r="AC44" i="1"/>
  <c r="AB44" i="1"/>
  <c r="AA44" i="1"/>
  <c r="Z44" i="1"/>
  <c r="Y44" i="1"/>
  <c r="X44" i="1"/>
  <c r="W44" i="1"/>
  <c r="V44" i="1"/>
  <c r="U44" i="1"/>
  <c r="T44" i="1"/>
  <c r="S44" i="1"/>
  <c r="R44" i="1"/>
  <c r="Q44" i="1"/>
  <c r="P44" i="1"/>
  <c r="O44" i="1"/>
  <c r="N44" i="1"/>
  <c r="M44" i="1"/>
  <c r="L44" i="1"/>
  <c r="K44" i="1"/>
  <c r="J44" i="1"/>
  <c r="I44" i="1"/>
  <c r="H44" i="1"/>
  <c r="G44" i="1"/>
  <c r="F44" i="1"/>
  <c r="E44" i="1"/>
  <c r="D44" i="1"/>
  <c r="C44" i="1"/>
  <c r="B44"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C40" i="1"/>
  <c r="B40" i="1"/>
  <c r="CX36" i="1"/>
  <c r="CW36" i="1"/>
  <c r="CV36" i="1"/>
  <c r="CU36" i="1"/>
  <c r="CT36" i="1"/>
  <c r="CS36" i="1"/>
  <c r="CR36" i="1"/>
  <c r="CQ36" i="1"/>
  <c r="CP36" i="1"/>
  <c r="CO36" i="1"/>
  <c r="CN36" i="1"/>
  <c r="CM36" i="1"/>
  <c r="CL36" i="1"/>
  <c r="CK36" i="1"/>
  <c r="CJ36" i="1"/>
  <c r="CI36" i="1"/>
  <c r="CH36" i="1"/>
  <c r="CG36" i="1"/>
  <c r="CF36" i="1"/>
  <c r="CE36" i="1"/>
  <c r="CD36" i="1"/>
  <c r="CC36" i="1"/>
  <c r="CB36" i="1"/>
  <c r="CA36" i="1"/>
  <c r="BZ36" i="1"/>
  <c r="BY36" i="1"/>
  <c r="BX36" i="1"/>
  <c r="BW36" i="1"/>
  <c r="BV36" i="1"/>
  <c r="BU36" i="1"/>
  <c r="BT36" i="1"/>
  <c r="BS36" i="1"/>
  <c r="BR36" i="1"/>
  <c r="BQ36" i="1"/>
  <c r="BP36" i="1"/>
  <c r="BO36" i="1"/>
  <c r="BN36" i="1"/>
  <c r="BM36" i="1"/>
  <c r="BL36" i="1"/>
  <c r="BK36" i="1"/>
  <c r="BJ36" i="1"/>
  <c r="BI36" i="1"/>
  <c r="BH36" i="1"/>
  <c r="BG36" i="1"/>
  <c r="BF36" i="1"/>
  <c r="BE36" i="1"/>
  <c r="BD36" i="1"/>
  <c r="BC36" i="1"/>
  <c r="BB36" i="1"/>
  <c r="BA36" i="1"/>
  <c r="AZ36" i="1"/>
  <c r="AY36" i="1"/>
  <c r="AX36" i="1"/>
  <c r="AW36" i="1"/>
  <c r="AV36" i="1"/>
  <c r="AU36" i="1"/>
  <c r="AT36" i="1"/>
  <c r="AS36" i="1"/>
  <c r="AR36" i="1"/>
  <c r="AQ36" i="1"/>
  <c r="AP36" i="1"/>
  <c r="AO36" i="1"/>
  <c r="AN36" i="1"/>
  <c r="AM36" i="1"/>
  <c r="AL36" i="1"/>
  <c r="AK36" i="1"/>
  <c r="AJ36" i="1"/>
  <c r="AI36" i="1"/>
  <c r="AH36" i="1"/>
  <c r="AG36" i="1"/>
  <c r="AF36" i="1"/>
  <c r="AE36" i="1"/>
  <c r="AD36" i="1"/>
  <c r="AC36" i="1"/>
  <c r="AB36" i="1"/>
  <c r="AA36" i="1"/>
  <c r="Z36" i="1"/>
  <c r="Y36" i="1"/>
  <c r="X36" i="1"/>
  <c r="W36" i="1"/>
  <c r="V36" i="1"/>
  <c r="U36" i="1"/>
  <c r="T36" i="1"/>
  <c r="S36" i="1"/>
  <c r="R36" i="1"/>
  <c r="Q36" i="1"/>
  <c r="P36" i="1"/>
  <c r="O36" i="1"/>
  <c r="N36" i="1"/>
  <c r="M36" i="1"/>
  <c r="L36" i="1"/>
  <c r="K36" i="1"/>
  <c r="J36" i="1"/>
  <c r="I36" i="1"/>
  <c r="H36" i="1"/>
  <c r="G36" i="1"/>
  <c r="F36" i="1"/>
  <c r="E36" i="1"/>
  <c r="D36" i="1"/>
  <c r="C36" i="1"/>
  <c r="B36" i="1"/>
  <c r="B31" i="1"/>
  <c r="B28" i="1"/>
  <c r="B60" i="1" s="1"/>
  <c r="C60" i="1" s="1"/>
  <c r="B25" i="1"/>
  <c r="B59" i="1" s="1"/>
  <c r="C59" i="1" s="1"/>
  <c r="C61" i="1" l="1"/>
  <c r="C57" i="1"/>
</calcChain>
</file>

<file path=xl/sharedStrings.xml><?xml version="1.0" encoding="utf-8"?>
<sst xmlns="http://schemas.openxmlformats.org/spreadsheetml/2006/main" count="510" uniqueCount="246">
  <si>
    <t>3. PRIOR AND THIRD ROUND MONITORING</t>
  </si>
  <si>
    <t>Site / Program Name:</t>
  </si>
  <si>
    <t>Sample</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</si>
  <si>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</si>
  <si>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</si>
  <si>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</si>
  <si>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</si>
  <si>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</si>
  <si>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</si>
  <si>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</si>
  <si>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</si>
  <si>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</si>
  <si>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</si>
  <si>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</si>
  <si>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</si>
  <si>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</si>
  <si>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</si>
  <si>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</si>
  <si>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</si>
  <si>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</si>
  <si>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</si>
  <si>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</si>
  <si>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</si>
  <si>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</si>
  <si>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</si>
  <si>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</si>
  <si>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</si>
  <si>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</si>
  <si>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</si>
  <si>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</si>
  <si>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</si>
  <si>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</si>
  <si>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</si>
  <si>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</si>
  <si>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</si>
  <si>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</si>
  <si>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</si>
  <si>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</si>
  <si>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</si>
  <si>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</si>
  <si>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</si>
  <si>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</si>
  <si>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</si>
  <si>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</si>
  <si>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</si>
  <si>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</si>
  <si>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</si>
  <si>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</si>
  <si>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</si>
  <si>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</si>
  <si>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</si>
  <si>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</si>
  <si>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</si>
  <si>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</si>
  <si>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</si>
  <si>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</si>
  <si>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</si>
  <si>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</si>
  <si>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</si>
  <si>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</si>
  <si>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</si>
  <si>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</si>
  <si>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</si>
  <si>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</si>
  <si>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</si>
  <si>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</si>
  <si>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</si>
  <si>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</si>
  <si>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</si>
  <si>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</si>
  <si>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</si>
  <si>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</si>
  <si>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</si>
  <si>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</si>
  <si>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</si>
  <si>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</si>
  <si>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</si>
  <si>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</si>
  <si>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</si>
  <si>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</si>
  <si>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</si>
  <si>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</si>
  <si>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</si>
  <si>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</si>
  <si>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</si>
  <si>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</si>
  <si>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</si>
  <si>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</si>
  <si>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</si>
  <si>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</si>
  <si>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</si>
  <si>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</si>
  <si>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</si>
  <si>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</si>
  <si>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</si>
  <si>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</si>
  <si>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</si>
  <si>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</si>
  <si>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</si>
  <si>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</si>
  <si>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</si>
  <si>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Sample 100</t>
  </si>
  <si>
    <t>Project developer:</t>
  </si>
  <si>
    <t>Compliance Mechanism:</t>
  </si>
  <si>
    <t>100% Affordable</t>
  </si>
  <si>
    <t>Compliance Mechanism #2 (if project has multiple):</t>
  </si>
  <si>
    <t>Round:</t>
  </si>
  <si>
    <t>Third Round</t>
  </si>
  <si>
    <t>Block (if multiple separate by commas):</t>
  </si>
  <si>
    <t>Lot (if multiple separate by commas):</t>
  </si>
  <si>
    <t>Address:</t>
  </si>
  <si>
    <t>123 Bergen Drive, Bergen, NJ 07047</t>
  </si>
  <si>
    <t>Construction required to begin by (for mechanisms other than inclusionary development):</t>
  </si>
  <si>
    <t>Status:</t>
  </si>
  <si>
    <t>Under construction</t>
  </si>
  <si>
    <t>If project has site plan /or subdivision approval, date building permits received (DD/MM/YYY):</t>
  </si>
  <si>
    <t>If "approved not built" or "under construction," date of site plan and/or subdivision approval:</t>
  </si>
  <si>
    <t>If "under construction," expected date of completion:</t>
  </si>
  <si>
    <t>Date of issuance of C.O.:</t>
  </si>
  <si>
    <t>If "built," date controls began:</t>
  </si>
  <si>
    <t>Length of Affordability Controls (years):</t>
  </si>
  <si>
    <t>Administrative Agent or other entity responsible for affirmative marketing:</t>
  </si>
  <si>
    <t>Name
Address
Phone
Email</t>
  </si>
  <si>
    <t>Contribution  (for payments in lieu)</t>
  </si>
  <si>
    <t>Total Affordable Housing Units Proposed</t>
  </si>
  <si>
    <t>Total Affordable Housing Units Completed to Date</t>
  </si>
  <si>
    <t>Type of Affordable Units:</t>
  </si>
  <si>
    <t xml:space="preserve">     Family</t>
  </si>
  <si>
    <t xml:space="preserve">       Family For-Sale</t>
  </si>
  <si>
    <t xml:space="preserve">       Family Rental</t>
  </si>
  <si>
    <t xml:space="preserve">     Senior</t>
  </si>
  <si>
    <t xml:space="preserve">       Senior For-Sale</t>
  </si>
  <si>
    <t xml:space="preserve">       Senior Rental</t>
  </si>
  <si>
    <t xml:space="preserve">     Supportive/Special needs</t>
  </si>
  <si>
    <t xml:space="preserve">       Supportive For-Sale</t>
  </si>
  <si>
    <t xml:space="preserve">       Supportive Rental</t>
  </si>
  <si>
    <t>Bedroom/Income Splits:</t>
  </si>
  <si>
    <t xml:space="preserve">     1 BR/or Efficiency Affordable Units</t>
  </si>
  <si>
    <t xml:space="preserve">       Very Low-Income:</t>
  </si>
  <si>
    <t xml:space="preserve">       Low-Income:</t>
  </si>
  <si>
    <t xml:space="preserve">       Moderate-Income:</t>
  </si>
  <si>
    <t xml:space="preserve">     2 BR Affordable Units</t>
  </si>
  <si>
    <t xml:space="preserve">     3+ BR Affordable Units</t>
  </si>
  <si>
    <t xml:space="preserve">     Supportive/Special Needs Units:</t>
  </si>
  <si>
    <t>OVERALL PRIOR AND THIRD ROUND SUMMARY</t>
  </si>
  <si>
    <t>NUMBER</t>
  </si>
  <si>
    <t>PERCENT</t>
  </si>
  <si>
    <t>Total Units</t>
  </si>
  <si>
    <t>-</t>
  </si>
  <si>
    <t>Very-Low Income Units</t>
  </si>
  <si>
    <t>Low-Income</t>
  </si>
  <si>
    <t>Moderate-Income</t>
  </si>
  <si>
    <t>Family</t>
  </si>
  <si>
    <t>Senior</t>
  </si>
  <si>
    <t>Supportive/Special Needs</t>
  </si>
  <si>
    <t>For Sale</t>
  </si>
  <si>
    <t>Rental</t>
  </si>
  <si>
    <t>Comments:</t>
  </si>
  <si>
    <t>Seasons Glen PUD</t>
  </si>
  <si>
    <t>Springside Assisted Living Facility ("Mount Arlington Senior Living")</t>
  </si>
  <si>
    <t>Mount Arlington Veteran's Housing</t>
  </si>
  <si>
    <t>Transitional Housing</t>
  </si>
  <si>
    <t>181 Howard Boulevard Inclusionary Zone</t>
  </si>
  <si>
    <t>Valley Road PUD Inclusionary Zone</t>
  </si>
  <si>
    <t>Inclusionary Development</t>
  </si>
  <si>
    <t>Assisted Living</t>
  </si>
  <si>
    <t>Extension of Expiring Controls</t>
  </si>
  <si>
    <t>Alternative Living Arrangements</t>
  </si>
  <si>
    <t>Inclusionary Zone</t>
  </si>
  <si>
    <t>Prior Round</t>
  </si>
  <si>
    <t>See comment #1</t>
  </si>
  <si>
    <t>23.09, 23.10, 23.12</t>
  </si>
  <si>
    <t>23.03, 23.05, 23.06</t>
  </si>
  <si>
    <t>58, 60, 61 Crestview Lane
59, 63, 65, 69, 73, 75 Maple Lane
36, 40 Spruce Terrace
20, 24, 34 Brookside Lane</t>
  </si>
  <si>
    <t>2 Hillside Drive</t>
  </si>
  <si>
    <t>Site to be determined</t>
  </si>
  <si>
    <t>181 Howard Boulevard</t>
  </si>
  <si>
    <t>100, 200, and 400 Valley Road</t>
  </si>
  <si>
    <t>Built</t>
  </si>
  <si>
    <t>Complete</t>
  </si>
  <si>
    <t>Proposed</t>
  </si>
  <si>
    <t>10/23/92 - 11/20/98</t>
  </si>
  <si>
    <t>10/23/12 - 9/12/26</t>
  </si>
  <si>
    <t>20, 30</t>
  </si>
  <si>
    <t>NJHMFA Jordan Moskowitz 1-800-NJHOUSE jmoskowitz@njhmfa.com</t>
  </si>
  <si>
    <r>
      <rPr>
        <b/>
        <u/>
        <sz val="12"/>
        <color theme="1"/>
        <rFont val="Calibri (Body)"/>
      </rPr>
      <t>#1:</t>
    </r>
    <r>
      <rPr>
        <sz val="12"/>
        <color theme="1"/>
        <rFont val="Calibri"/>
        <family val="2"/>
        <scheme val="minor"/>
      </rPr>
      <t xml:space="preserve"> The Veteran's Housing Project is not being proposed for crediting against the Third Round Obligation as outside funding is uncertain &amp; the Borough is not in a position to cover the cost. The Borough considers this project to be an important part of its plan for affordable housing. Further discussion of the project is in the Review Questions document.</t>
    </r>
  </si>
  <si>
    <t>Muni</t>
  </si>
  <si>
    <t>Municode</t>
  </si>
  <si>
    <t>County</t>
  </si>
  <si>
    <t>Region</t>
  </si>
  <si>
    <t>SiteProgramName</t>
  </si>
  <si>
    <t>ProjectDeveloper</t>
  </si>
  <si>
    <t>ComplianceMechanism</t>
  </si>
  <si>
    <t>ComplianceMechanism2</t>
  </si>
  <si>
    <t>Round</t>
  </si>
  <si>
    <t>Block</t>
  </si>
  <si>
    <t>Lot</t>
  </si>
  <si>
    <t>Address</t>
  </si>
  <si>
    <t>ConstructionBeginDate</t>
  </si>
  <si>
    <t>Status</t>
  </si>
  <si>
    <t>DateBuildingPermitReceived</t>
  </si>
  <si>
    <t>DateSitePlanSubdivision</t>
  </si>
  <si>
    <t>ExpectedCompletion</t>
  </si>
  <si>
    <t>DateCO</t>
  </si>
  <si>
    <t>DateControlsBegan</t>
  </si>
  <si>
    <t>LengthofControls</t>
  </si>
  <si>
    <t>AdminAgent</t>
  </si>
  <si>
    <t>Contribution_PIL</t>
  </si>
  <si>
    <t>TotalAHProposed</t>
  </si>
  <si>
    <t>TotalAHUnitsCompleted</t>
  </si>
  <si>
    <t>TotalFamily</t>
  </si>
  <si>
    <t>FamilyForSale</t>
  </si>
  <si>
    <t>FamilyRental</t>
  </si>
  <si>
    <t>TotalSenior</t>
  </si>
  <si>
    <t>SeniorForSale</t>
  </si>
  <si>
    <t>SeniorRental</t>
  </si>
  <si>
    <t>SSN</t>
  </si>
  <si>
    <t>SSNForSale</t>
  </si>
  <si>
    <t>SSNRental</t>
  </si>
  <si>
    <t>OneBRTotal</t>
  </si>
  <si>
    <t>OneBRVLI</t>
  </si>
  <si>
    <t>OneBRLow</t>
  </si>
  <si>
    <t>OneBRMod</t>
  </si>
  <si>
    <t>TwoBRTotal</t>
  </si>
  <si>
    <t>TwoBRVLI</t>
  </si>
  <si>
    <t>TwoBRLow</t>
  </si>
  <si>
    <t>TwoBRMod</t>
  </si>
  <si>
    <t>ThreeBRTotal</t>
  </si>
  <si>
    <t>ThreeBRVLI</t>
  </si>
  <si>
    <t>ThreeBRLow</t>
  </si>
  <si>
    <t>ThreeBRMod</t>
  </si>
  <si>
    <t>SSNTotal</t>
  </si>
  <si>
    <t>SSNBRVLI</t>
  </si>
  <si>
    <t>SSNBRLow</t>
  </si>
  <si>
    <t>SSNBRMod</t>
  </si>
  <si>
    <t>Mount Arlington</t>
  </si>
  <si>
    <t>Morris</t>
  </si>
  <si>
    <t>58, 60, 61 Crestview Lane</t>
  </si>
  <si>
    <t>59, 63, 65, 69, 73, 75 Maple Lane</t>
  </si>
  <si>
    <t>36, 40 Spruce Terrace</t>
  </si>
  <si>
    <t>20, 24, 34 Brookside Lane</t>
  </si>
  <si>
    <t>See comment #1-#1: The Veteran's Housing Project is not being proposed for crediting against the Third Round Obligation as outside funding is uncertain &amp; the Borough is not in a position to cover the cost. The Borough considers this project to be an important part of its plan for affordable housing. Further discussion of the project is in the Review Questions document.</t>
  </si>
  <si>
    <t>Demarest Borough</t>
  </si>
  <si>
    <t>Bergen</t>
  </si>
  <si>
    <t>Hillsdale Borough</t>
  </si>
  <si>
    <t>Mahwah Township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</si>
</sst>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scheme val="minor"/>
    </font>
    <font>
      <b/>
      <sz val="12"/>
      <color theme="1"/>
      <name val="Calibri"/>
      <family val="2"/>
      <scheme val="minor"/>
    </font>
    <font>
      <sz val="10"/>
      <name val="TimesNewRomanPS"/>
    </font>
    <font>
      <b/>
      <sz val="14"/>
      <name val="Calibri"/>
      <family val="2"/>
    </font>
    <font>
      <sz val="14"/>
      <name val="Calibri"/>
      <family val="2"/>
    </font>
    <font>
      <b/>
      <sz val="14"/>
      <color theme="1"/>
      <name val="Calibri"/>
      <family val="2"/>
      <scheme val="minor"/>
    </font>
    <font>
      <sz val="12"/>
      <color rgb="FF000000"/>
      <name val="Calibri"/>
      <family val="2"/>
      <scheme val="minor"/>
    </font>
    <font>
      <b/>
      <i/>
      <sz val="12"/>
      <color theme="1"/>
      <name val="Calibri"/>
      <family val="2"/>
      <scheme val="minor"/>
    </font>
    <font>
      <b/>
      <u/>
      <sz val="12"/>
      <color theme="1"/>
      <name val="Calibri"/>
      <family val="2"/>
      <scheme val="minor"/>
    </font>
    <font>
      <b/>
      <u/>
      <sz val="12"/>
      <color theme="1"/>
      <name val="Calibri (Body)"/>
    </font>
    <font>
      <b/>
      <sz val="12"/>
      <color theme="1"/>
      <name val="Calibri"/>
      <family val="2"/>
    </font>
    <font>
      <sz val="12"/>
      <color rgb="FF000000"/>
      <name val="Calibri"/>
      <family val="2"/>
    </font>
    <font>
      <sz val="10"/>
      <color theme="1"/>
      <name val="Arial"/>
      <family val="2"/>
    </font>
    <font>
      <i/>
      <sz val="12"/>
      <color rgb="FF000000"/>
      <name val="Calibri"/>
      <family val="2"/>
    </font>
    <font>
      <sz val="11"/>
      <color rgb="FF000000"/>
      <name val="Arial"/>
      <family val="2"/>
    </font>
  </fonts>
  <fills count="6">
    <fill>
      <patternFill patternType="none"/>
    </fill>
    <fill>
      <patternFill patternType="gray125"/>
    </fill>
    <fill>
      <patternFill patternType="solid">
        <fgColor theme="8"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6" tint="0.79998168889431442"/>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right style="thin">
        <color indexed="64"/>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3" fillId="0" borderId="0"/>
  </cellStyleXfs>
  <cellXfs count="107">
    <xf numFmtId="0" fontId="0" fillId="0" borderId="0" xfId="0"/>
    <xf numFmtId="0" fontId="4" fillId="2" borderId="0" xfId="2" applyFont="1" applyFill="1" applyAlignment="1">
      <alignment horizontal="left"/>
    </xf>
    <xf numFmtId="0" fontId="4" fillId="2" borderId="0" xfId="2" applyFont="1" applyFill="1" applyAlignment="1">
      <alignment horizontal="center"/>
    </xf>
    <xf numFmtId="0" fontId="5" fillId="2" borderId="0" xfId="2" applyFont="1" applyFill="1" applyAlignment="1">
      <alignment horizontal="center"/>
    </xf>
    <xf numFmtId="0" fontId="5" fillId="2" borderId="0" xfId="2" applyFont="1" applyFill="1"/>
    <xf numFmtId="0" fontId="1" fillId="0" borderId="0" xfId="0" applyFont="1"/>
    <xf numFmtId="0" fontId="1" fillId="0" borderId="0" xfId="0" applyFont="1" applyAlignment="1">
      <alignment wrapText="1"/>
    </xf>
    <xf numFmtId="0" fontId="1" fillId="0" borderId="0" xfId="0" applyFont="1" applyFill="1" applyBorder="1"/>
    <xf numFmtId="0" fontId="6" fillId="3" borderId="1" xfId="0" applyFont="1" applyFill="1" applyBorder="1"/>
    <xf numFmtId="0" fontId="6" fillId="3" borderId="2" xfId="0" applyFont="1" applyFill="1" applyBorder="1" applyAlignment="1">
      <alignment wrapText="1"/>
    </xf>
    <xf numFmtId="0" fontId="6" fillId="3" borderId="3" xfId="0" applyFont="1" applyFill="1" applyBorder="1" applyAlignment="1">
      <alignment wrapText="1"/>
    </xf>
    <xf numFmtId="0" fontId="6" fillId="0" borderId="0" xfId="0" applyFont="1" applyFill="1" applyBorder="1"/>
    <xf numFmtId="0" fontId="6" fillId="3" borderId="0" xfId="0" applyFont="1" applyFill="1"/>
    <xf numFmtId="0" fontId="2" fillId="0" borderId="4" xfId="0" applyFont="1" applyFill="1" applyBorder="1"/>
    <xf numFmtId="0" fontId="2" fillId="0" borderId="5" xfId="0" applyFont="1" applyFill="1" applyBorder="1" applyAlignment="1">
      <alignment wrapText="1"/>
    </xf>
    <xf numFmtId="0" fontId="2" fillId="0" borderId="6" xfId="0" applyFont="1" applyFill="1" applyBorder="1" applyAlignment="1">
      <alignment wrapText="1"/>
    </xf>
    <xf numFmtId="0" fontId="2" fillId="0" borderId="0" xfId="0" applyFont="1" applyFill="1" applyBorder="1"/>
    <xf numFmtId="0" fontId="2" fillId="0" borderId="0" xfId="0" applyFont="1" applyFill="1"/>
    <xf numFmtId="0" fontId="2" fillId="0" borderId="4" xfId="0" applyFont="1" applyBorder="1"/>
    <xf numFmtId="0" fontId="1" fillId="0" borderId="7" xfId="0" applyFont="1" applyBorder="1" applyAlignment="1">
      <alignment wrapText="1"/>
    </xf>
    <xf numFmtId="0" fontId="1" fillId="0" borderId="8" xfId="0" applyFont="1" applyBorder="1" applyAlignment="1">
      <alignment wrapText="1"/>
    </xf>
    <xf numFmtId="0" fontId="7" fillId="0" borderId="7" xfId="0" applyFont="1" applyBorder="1" applyAlignment="1">
      <alignment wrapText="1"/>
    </xf>
    <xf numFmtId="0" fontId="7" fillId="0" borderId="8" xfId="0" applyFont="1" applyBorder="1" applyAlignment="1">
      <alignment wrapText="1"/>
    </xf>
    <xf numFmtId="0" fontId="2" fillId="0" borderId="4" xfId="0" applyFont="1" applyBorder="1" applyAlignment="1">
      <alignment wrapText="1"/>
    </xf>
    <xf numFmtId="14" fontId="1" fillId="0" borderId="7" xfId="0" applyNumberFormat="1" applyFont="1" applyBorder="1" applyAlignment="1">
      <alignment wrapText="1"/>
    </xf>
    <xf numFmtId="14" fontId="1" fillId="0" borderId="8" xfId="0" applyNumberFormat="1" applyFont="1" applyBorder="1" applyAlignment="1">
      <alignment wrapText="1"/>
    </xf>
    <xf numFmtId="0" fontId="2" fillId="0" borderId="9" xfId="0" applyFont="1" applyBorder="1"/>
    <xf numFmtId="0" fontId="1" fillId="0" borderId="10" xfId="0" applyFont="1" applyBorder="1" applyAlignment="1">
      <alignment wrapText="1"/>
    </xf>
    <xf numFmtId="0" fontId="1" fillId="0" borderId="11" xfId="0" applyFont="1" applyBorder="1" applyAlignment="1">
      <alignment wrapText="1"/>
    </xf>
    <xf numFmtId="0" fontId="2" fillId="0" borderId="4" xfId="0" applyFont="1" applyBorder="1" applyAlignment="1">
      <alignment horizontal="left" vertical="top" wrapText="1"/>
    </xf>
    <xf numFmtId="0" fontId="0" fillId="0" borderId="12" xfId="0" applyFont="1" applyBorder="1" applyAlignment="1">
      <alignment wrapText="1"/>
    </xf>
    <xf numFmtId="0" fontId="1" fillId="0" borderId="12" xfId="0" applyFont="1" applyBorder="1" applyAlignment="1">
      <alignment wrapText="1"/>
    </xf>
    <xf numFmtId="0" fontId="1" fillId="0" borderId="13" xfId="0" applyFont="1" applyBorder="1" applyAlignment="1">
      <alignment wrapText="1"/>
    </xf>
    <xf numFmtId="0" fontId="1" fillId="0" borderId="7" xfId="0" applyFont="1" applyBorder="1"/>
    <xf numFmtId="0" fontId="1" fillId="0" borderId="12" xfId="0" applyFont="1" applyBorder="1"/>
    <xf numFmtId="0" fontId="1" fillId="0" borderId="12" xfId="0" applyFont="1" applyFill="1" applyBorder="1" applyAlignment="1">
      <alignment wrapText="1"/>
    </xf>
    <xf numFmtId="0" fontId="1" fillId="0" borderId="13" xfId="0" applyFont="1" applyFill="1" applyBorder="1" applyAlignment="1">
      <alignment wrapText="1"/>
    </xf>
    <xf numFmtId="0" fontId="1" fillId="0" borderId="7" xfId="0" applyFont="1" applyFill="1" applyBorder="1"/>
    <xf numFmtId="0" fontId="1" fillId="0" borderId="12" xfId="0" applyFont="1" applyFill="1" applyBorder="1"/>
    <xf numFmtId="0" fontId="2" fillId="0" borderId="14" xfId="0" applyFont="1" applyFill="1" applyBorder="1"/>
    <xf numFmtId="0" fontId="1" fillId="0" borderId="15" xfId="0" applyFont="1" applyFill="1" applyBorder="1" applyAlignment="1">
      <alignment wrapText="1"/>
    </xf>
    <xf numFmtId="0" fontId="1" fillId="0" borderId="16" xfId="0" applyFont="1" applyFill="1" applyBorder="1" applyAlignment="1">
      <alignment wrapText="1"/>
    </xf>
    <xf numFmtId="0" fontId="6" fillId="0" borderId="14" xfId="0" applyFont="1" applyBorder="1"/>
    <xf numFmtId="0" fontId="1" fillId="0" borderId="15" xfId="0" applyFont="1" applyBorder="1" applyAlignment="1">
      <alignment wrapText="1"/>
    </xf>
    <xf numFmtId="0" fontId="1" fillId="0" borderId="16" xfId="0" applyFont="1" applyBorder="1" applyAlignment="1">
      <alignment wrapText="1"/>
    </xf>
    <xf numFmtId="0" fontId="1" fillId="0" borderId="0" xfId="0" applyFont="1" applyBorder="1"/>
    <xf numFmtId="0" fontId="8" fillId="4" borderId="1" xfId="0" applyFont="1" applyFill="1" applyBorder="1"/>
    <xf numFmtId="0" fontId="1" fillId="4" borderId="2" xfId="0" applyFont="1" applyFill="1" applyBorder="1" applyAlignment="1">
      <alignment wrapText="1"/>
    </xf>
    <xf numFmtId="0" fontId="1" fillId="4" borderId="3" xfId="0" applyFont="1" applyFill="1" applyBorder="1" applyAlignment="1">
      <alignment wrapText="1"/>
    </xf>
    <xf numFmtId="0" fontId="1" fillId="4" borderId="17" xfId="0" applyFont="1" applyFill="1" applyBorder="1"/>
    <xf numFmtId="0" fontId="2" fillId="0" borderId="18" xfId="0" applyFont="1" applyBorder="1"/>
    <xf numFmtId="0" fontId="1" fillId="0" borderId="19" xfId="0" applyFont="1" applyBorder="1" applyAlignment="1">
      <alignment wrapText="1"/>
    </xf>
    <xf numFmtId="0" fontId="1" fillId="0" borderId="20" xfId="0" applyFont="1" applyBorder="1" applyAlignment="1">
      <alignment wrapText="1"/>
    </xf>
    <xf numFmtId="0" fontId="1" fillId="0" borderId="21" xfId="0" applyFont="1" applyBorder="1"/>
    <xf numFmtId="0" fontId="8" fillId="4" borderId="22" xfId="0" applyFont="1" applyFill="1" applyBorder="1"/>
    <xf numFmtId="0" fontId="1" fillId="4" borderId="5" xfId="0" applyFont="1" applyFill="1" applyBorder="1" applyAlignment="1">
      <alignment wrapText="1"/>
    </xf>
    <xf numFmtId="0" fontId="1" fillId="4" borderId="6" xfId="0" applyFont="1" applyFill="1" applyBorder="1" applyAlignment="1">
      <alignment wrapText="1"/>
    </xf>
    <xf numFmtId="0" fontId="1" fillId="4" borderId="0" xfId="0" applyFont="1" applyFill="1" applyBorder="1"/>
    <xf numFmtId="0" fontId="8" fillId="4" borderId="23" xfId="0" applyFont="1" applyFill="1" applyBorder="1"/>
    <xf numFmtId="0" fontId="1" fillId="4" borderId="24" xfId="0" applyFont="1" applyFill="1" applyBorder="1" applyAlignment="1">
      <alignment wrapText="1"/>
    </xf>
    <xf numFmtId="0" fontId="1" fillId="4" borderId="25" xfId="0" applyFont="1" applyFill="1" applyBorder="1" applyAlignment="1">
      <alignment wrapText="1"/>
    </xf>
    <xf numFmtId="0" fontId="2" fillId="0" borderId="0" xfId="0" applyFont="1" applyBorder="1"/>
    <xf numFmtId="0" fontId="1" fillId="0" borderId="0" xfId="0" applyFont="1" applyBorder="1" applyAlignment="1">
      <alignment wrapText="1"/>
    </xf>
    <xf numFmtId="0" fontId="6" fillId="0" borderId="21" xfId="0" applyFont="1" applyBorder="1"/>
    <xf numFmtId="0" fontId="1" fillId="0" borderId="21" xfId="0" applyFont="1" applyBorder="1" applyAlignment="1">
      <alignment wrapText="1"/>
    </xf>
    <xf numFmtId="0" fontId="1" fillId="0" borderId="26" xfId="0" applyFont="1" applyBorder="1" applyAlignment="1">
      <alignment wrapText="1"/>
    </xf>
    <xf numFmtId="0" fontId="1" fillId="4" borderId="27" xfId="0" applyFont="1" applyFill="1" applyBorder="1" applyAlignment="1">
      <alignment wrapText="1"/>
    </xf>
    <xf numFmtId="0" fontId="1" fillId="0" borderId="28" xfId="0" applyFont="1" applyBorder="1" applyAlignment="1">
      <alignment wrapText="1"/>
    </xf>
    <xf numFmtId="0" fontId="1" fillId="4" borderId="29" xfId="0" applyFont="1" applyFill="1" applyBorder="1" applyAlignment="1">
      <alignment wrapText="1"/>
    </xf>
    <xf numFmtId="0" fontId="2" fillId="5" borderId="30" xfId="0" applyFont="1" applyFill="1" applyBorder="1"/>
    <xf numFmtId="0" fontId="1" fillId="5" borderId="17" xfId="0" applyFont="1" applyFill="1" applyBorder="1" applyAlignment="1">
      <alignment wrapText="1"/>
    </xf>
    <xf numFmtId="0" fontId="1" fillId="5" borderId="25" xfId="0" applyFont="1" applyFill="1" applyBorder="1" applyAlignment="1">
      <alignment wrapText="1"/>
    </xf>
    <xf numFmtId="0" fontId="1" fillId="0" borderId="31" xfId="0" applyFont="1" applyBorder="1"/>
    <xf numFmtId="0" fontId="2" fillId="0" borderId="0" xfId="0" applyFont="1" applyBorder="1" applyAlignment="1">
      <alignment wrapText="1"/>
    </xf>
    <xf numFmtId="0" fontId="2" fillId="0" borderId="16" xfId="0" applyFont="1" applyBorder="1" applyAlignment="1">
      <alignment wrapText="1"/>
    </xf>
    <xf numFmtId="0" fontId="2" fillId="0" borderId="32" xfId="0" applyFont="1" applyFill="1" applyBorder="1"/>
    <xf numFmtId="0" fontId="1" fillId="4" borderId="33" xfId="0" applyFont="1" applyFill="1" applyBorder="1" applyAlignment="1">
      <alignment wrapText="1"/>
    </xf>
    <xf numFmtId="0" fontId="1" fillId="4" borderId="8" xfId="0" applyFont="1" applyFill="1" applyBorder="1" applyAlignment="1">
      <alignment wrapText="1"/>
    </xf>
    <xf numFmtId="0" fontId="2" fillId="0" borderId="34" xfId="0" applyFont="1" applyFill="1" applyBorder="1"/>
    <xf numFmtId="0" fontId="1" fillId="4" borderId="35" xfId="0" applyFont="1" applyFill="1" applyBorder="1" applyAlignment="1">
      <alignment wrapText="1"/>
    </xf>
    <xf numFmtId="9" fontId="1" fillId="4" borderId="11" xfId="1" applyFont="1" applyFill="1" applyBorder="1" applyAlignment="1">
      <alignment wrapText="1"/>
    </xf>
    <xf numFmtId="0" fontId="2" fillId="0" borderId="31" xfId="0" applyFont="1" applyFill="1" applyBorder="1"/>
    <xf numFmtId="0" fontId="1" fillId="4" borderId="0" xfId="0" applyFont="1" applyFill="1" applyBorder="1" applyAlignment="1">
      <alignment wrapText="1"/>
    </xf>
    <xf numFmtId="9" fontId="1" fillId="4" borderId="16" xfId="1" applyFont="1" applyFill="1" applyBorder="1" applyAlignment="1">
      <alignment wrapText="1"/>
    </xf>
    <xf numFmtId="0" fontId="2" fillId="0" borderId="36" xfId="0" applyFont="1" applyFill="1" applyBorder="1"/>
    <xf numFmtId="0" fontId="1" fillId="4" borderId="37" xfId="0" applyFont="1" applyFill="1" applyBorder="1" applyAlignment="1">
      <alignment wrapText="1"/>
    </xf>
    <xf numFmtId="9" fontId="1" fillId="4" borderId="6" xfId="1" applyFont="1" applyFill="1" applyBorder="1" applyAlignment="1">
      <alignment wrapText="1"/>
    </xf>
    <xf numFmtId="0" fontId="2" fillId="0" borderId="38" xfId="0" applyFont="1" applyFill="1" applyBorder="1"/>
    <xf numFmtId="0" fontId="1" fillId="4" borderId="21" xfId="0" applyFont="1" applyFill="1" applyBorder="1" applyAlignment="1">
      <alignment wrapText="1"/>
    </xf>
    <xf numFmtId="9" fontId="1" fillId="4" borderId="39" xfId="1" applyFont="1" applyFill="1" applyBorder="1" applyAlignment="1">
      <alignment wrapText="1"/>
    </xf>
    <xf numFmtId="0" fontId="8" fillId="0" borderId="7" xfId="0" applyFont="1" applyBorder="1" applyAlignment="1">
      <alignment wrapText="1"/>
    </xf>
    <xf numFmtId="0" fontId="2" fillId="0" borderId="4" xfId="0" applyFont="1" applyBorder="1" applyAlignment="1">
      <alignment horizontal="left"/>
    </xf>
    <xf numFmtId="0" fontId="1" fillId="0" borderId="7" xfId="0" applyFont="1" applyBorder="1" applyAlignment="1">
      <alignment horizontal="right" wrapText="1"/>
    </xf>
    <xf numFmtId="0" fontId="1" fillId="0" borderId="8" xfId="0" applyFont="1" applyBorder="1" applyAlignment="1">
      <alignment horizontal="right" wrapText="1"/>
    </xf>
    <xf numFmtId="0" fontId="1" fillId="0" borderId="0" xfId="0" applyFont="1" applyFill="1" applyBorder="1" applyAlignment="1">
      <alignment horizontal="right"/>
    </xf>
    <xf numFmtId="0" fontId="1" fillId="0" borderId="0" xfId="0" applyFont="1" applyAlignment="1">
      <alignment horizontal="right"/>
    </xf>
    <xf numFmtId="49" fontId="1" fillId="0" borderId="7" xfId="0" applyNumberFormat="1" applyFont="1" applyBorder="1" applyAlignment="1" applyProtection="1">
      <alignment wrapText="1"/>
      <protection locked="0"/>
    </xf>
    <xf numFmtId="0" fontId="1" fillId="0" borderId="12" xfId="0" applyFont="1" applyBorder="1" applyAlignment="1">
      <alignment vertical="center" wrapText="1"/>
    </xf>
    <xf numFmtId="0" fontId="9" fillId="0" borderId="0" xfId="0" applyFont="1" applyFill="1" applyBorder="1"/>
    <xf numFmtId="0" fontId="0" fillId="0" borderId="0" xfId="0" applyFont="1" applyFill="1" applyBorder="1"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2" fillId="0" borderId="0" xfId="0" applyFont="1"/>
    <xf numFmtId="0" fontId="13" fillId="0" borderId="0" xfId="0" applyFont="1"/>
  </cellXfs>
  <cellStyles count="3">
    <cellStyle name="Normal" xfId="0" builtinId="0"/>
    <cellStyle name="Normal 2" xfId="2" xr:uid="{CCE907E0-1053-0440-8DBA-512BFDEEBF4B}"/>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30611-4CD5-3E4B-8DD7-C16881D899A9}">
  <dimension ref="A1:IM65"/>
  <sheetViews>
    <sheetView workbookViewId="0">
      <selection activeCell="B9" sqref="B9"/>
    </sheetView>
  </sheetViews>
  <sheetFormatPr baseColWidth="10" defaultRowHeight="16"/>
  <cols>
    <col min="1" max="1" width="45.1640625" style="5" customWidth="1"/>
    <col min="2" max="2" width="30.83203125" style="6" customWidth="1"/>
    <col min="3" max="7" width="28.83203125" style="6" customWidth="1"/>
    <col min="8" max="102" width="25.33203125" style="5" customWidth="1"/>
    <col min="103" max="246" width="10.83203125" style="7"/>
    <col min="247" max="16384" width="10.83203125" style="5"/>
  </cols>
  <sheetData>
    <row r="1" spans="1:246" s="4" customFormat="1" ht="24" customHeight="1">
      <c r="A1" s="1" t="s">
        <v>0</v>
      </c>
      <c r="B1" s="2"/>
      <c r="C1" s="2"/>
      <c r="D1" s="2"/>
      <c r="E1" s="2"/>
      <c r="F1" s="1"/>
      <c r="G1" s="2"/>
      <c r="H1" s="3"/>
      <c r="I1" s="3"/>
      <c r="J1" s="3"/>
      <c r="K1" s="3"/>
      <c r="L1" s="3"/>
      <c r="M1" s="3"/>
      <c r="N1" s="3"/>
      <c r="O1" s="3"/>
      <c r="P1" s="3"/>
      <c r="Q1" s="3"/>
      <c r="R1" s="3"/>
      <c r="S1" s="3"/>
    </row>
    <row r="2" spans="1:246" ht="17" thickBot="1"/>
    <row r="3" spans="1:246" s="12" customFormat="1" ht="26" customHeight="1">
      <c r="A3" s="8" t="s">
        <v>1</v>
      </c>
      <c r="B3" s="9" t="s">
        <v>2</v>
      </c>
      <c r="C3" s="9" t="s">
        <v>3</v>
      </c>
      <c r="D3" s="9" t="s">
        <v>4</v>
      </c>
      <c r="E3" s="9" t="s">
        <v>5</v>
      </c>
      <c r="F3" s="9" t="s">
        <v>6</v>
      </c>
      <c r="G3" s="9" t="s">
        <v>6</v>
      </c>
      <c r="H3" s="9" t="s">
        <v>7</v>
      </c>
      <c r="I3" s="9" t="s">
        <v>8</v>
      </c>
      <c r="J3" s="9" t="s">
        <v>9</v>
      </c>
      <c r="K3" s="9" t="s">
        <v>10</v>
      </c>
      <c r="L3" s="9" t="s">
        <v>11</v>
      </c>
      <c r="M3" s="9" t="s">
        <v>12</v>
      </c>
      <c r="N3" s="9" t="s">
        <v>13</v>
      </c>
      <c r="O3" s="9" t="s">
        <v>14</v>
      </c>
      <c r="P3" s="9" t="s">
        <v>15</v>
      </c>
      <c r="Q3" s="9" t="s">
        <v>16</v>
      </c>
      <c r="R3" s="9" t="s">
        <v>17</v>
      </c>
      <c r="S3" s="9" t="s">
        <v>18</v>
      </c>
      <c r="T3" s="9" t="s">
        <v>19</v>
      </c>
      <c r="U3" s="9" t="s">
        <v>20</v>
      </c>
      <c r="V3" s="9" t="s">
        <v>21</v>
      </c>
      <c r="W3" s="9" t="s">
        <v>22</v>
      </c>
      <c r="X3" s="9" t="s">
        <v>23</v>
      </c>
      <c r="Y3" s="9" t="s">
        <v>24</v>
      </c>
      <c r="Z3" s="9" t="s">
        <v>25</v>
      </c>
      <c r="AA3" s="9" t="s">
        <v>26</v>
      </c>
      <c r="AB3" s="9" t="s">
        <v>27</v>
      </c>
      <c r="AC3" s="9" t="s">
        <v>28</v>
      </c>
      <c r="AD3" s="9" t="s">
        <v>29</v>
      </c>
      <c r="AE3" s="9" t="s">
        <v>30</v>
      </c>
      <c r="AF3" s="9" t="s">
        <v>31</v>
      </c>
      <c r="AG3" s="9" t="s">
        <v>32</v>
      </c>
      <c r="AH3" s="9" t="s">
        <v>33</v>
      </c>
      <c r="AI3" s="9" t="s">
        <v>34</v>
      </c>
      <c r="AJ3" s="9" t="s">
        <v>35</v>
      </c>
      <c r="AK3" s="9" t="s">
        <v>36</v>
      </c>
      <c r="AL3" s="9" t="s">
        <v>37</v>
      </c>
      <c r="AM3" s="9" t="s">
        <v>38</v>
      </c>
      <c r="AN3" s="9" t="s">
        <v>39</v>
      </c>
      <c r="AO3" s="9" t="s">
        <v>40</v>
      </c>
      <c r="AP3" s="9" t="s">
        <v>41</v>
      </c>
      <c r="AQ3" s="9" t="s">
        <v>42</v>
      </c>
      <c r="AR3" s="9" t="s">
        <v>43</v>
      </c>
      <c r="AS3" s="9" t="s">
        <v>44</v>
      </c>
      <c r="AT3" s="9" t="s">
        <v>45</v>
      </c>
      <c r="AU3" s="9" t="s">
        <v>46</v>
      </c>
      <c r="AV3" s="9" t="s">
        <v>47</v>
      </c>
      <c r="AW3" s="9" t="s">
        <v>48</v>
      </c>
      <c r="AX3" s="9" t="s">
        <v>49</v>
      </c>
      <c r="AY3" s="9" t="s">
        <v>50</v>
      </c>
      <c r="AZ3" s="9" t="s">
        <v>51</v>
      </c>
      <c r="BA3" s="9" t="s">
        <v>52</v>
      </c>
      <c r="BB3" s="9" t="s">
        <v>53</v>
      </c>
      <c r="BC3" s="9" t="s">
        <v>54</v>
      </c>
      <c r="BD3" s="9" t="s">
        <v>55</v>
      </c>
      <c r="BE3" s="9" t="s">
        <v>56</v>
      </c>
      <c r="BF3" s="9" t="s">
        <v>57</v>
      </c>
      <c r="BG3" s="9" t="s">
        <v>58</v>
      </c>
      <c r="BH3" s="9" t="s">
        <v>59</v>
      </c>
      <c r="BI3" s="9" t="s">
        <v>60</v>
      </c>
      <c r="BJ3" s="9" t="s">
        <v>61</v>
      </c>
      <c r="BK3" s="9" t="s">
        <v>62</v>
      </c>
      <c r="BL3" s="9" t="s">
        <v>63</v>
      </c>
      <c r="BM3" s="9" t="s">
        <v>64</v>
      </c>
      <c r="BN3" s="9" t="s">
        <v>65</v>
      </c>
      <c r="BO3" s="9" t="s">
        <v>66</v>
      </c>
      <c r="BP3" s="9" t="s">
        <v>67</v>
      </c>
      <c r="BQ3" s="9" t="s">
        <v>68</v>
      </c>
      <c r="BR3" s="9" t="s">
        <v>69</v>
      </c>
      <c r="BS3" s="9" t="s">
        <v>70</v>
      </c>
      <c r="BT3" s="9" t="s">
        <v>71</v>
      </c>
      <c r="BU3" s="9" t="s">
        <v>72</v>
      </c>
      <c r="BV3" s="9" t="s">
        <v>73</v>
      </c>
      <c r="BW3" s="9" t="s">
        <v>74</v>
      </c>
      <c r="BX3" s="9" t="s">
        <v>75</v>
      </c>
      <c r="BY3" s="9" t="s">
        <v>76</v>
      </c>
      <c r="BZ3" s="9" t="s">
        <v>77</v>
      </c>
      <c r="CA3" s="9" t="s">
        <v>78</v>
      </c>
      <c r="CB3" s="9" t="s">
        <v>79</v>
      </c>
      <c r="CC3" s="9" t="s">
        <v>80</v>
      </c>
      <c r="CD3" s="9" t="s">
        <v>81</v>
      </c>
      <c r="CE3" s="9" t="s">
        <v>82</v>
      </c>
      <c r="CF3" s="9" t="s">
        <v>83</v>
      </c>
      <c r="CG3" s="9" t="s">
        <v>84</v>
      </c>
      <c r="CH3" s="9" t="s">
        <v>85</v>
      </c>
      <c r="CI3" s="9" t="s">
        <v>86</v>
      </c>
      <c r="CJ3" s="9" t="s">
        <v>87</v>
      </c>
      <c r="CK3" s="9" t="s">
        <v>88</v>
      </c>
      <c r="CL3" s="9" t="s">
        <v>89</v>
      </c>
      <c r="CM3" s="9" t="s">
        <v>90</v>
      </c>
      <c r="CN3" s="9" t="s">
        <v>91</v>
      </c>
      <c r="CO3" s="9" t="s">
        <v>92</v>
      </c>
      <c r="CP3" s="9" t="s">
        <v>93</v>
      </c>
      <c r="CQ3" s="9" t="s">
        <v>94</v>
      </c>
      <c r="CR3" s="9" t="s">
        <v>95</v>
      </c>
      <c r="CS3" s="9" t="s">
        <v>96</v>
      </c>
      <c r="CT3" s="9" t="s">
        <v>97</v>
      </c>
      <c r="CU3" s="9" t="s">
        <v>98</v>
      </c>
      <c r="CV3" s="9" t="s">
        <v>99</v>
      </c>
      <c r="CW3" s="9" t="s">
        <v>100</v>
      </c>
      <c r="CX3" s="10" t="s">
        <v>101</v>
      </c>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row>
    <row r="4" spans="1:246" s="17" customFormat="1" ht="18" customHeight="1">
      <c r="A4" s="13" t="s">
        <v>102</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5"/>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row>
    <row r="5" spans="1:246" ht="18" customHeight="1">
      <c r="A5" s="18" t="s">
        <v>103</v>
      </c>
      <c r="B5" s="19" t="s">
        <v>104</v>
      </c>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20"/>
    </row>
    <row r="6" spans="1:246" ht="18" customHeight="1">
      <c r="A6" s="18" t="s">
        <v>105</v>
      </c>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row>
    <row r="7" spans="1:246" ht="18" customHeight="1">
      <c r="A7" s="18" t="s">
        <v>106</v>
      </c>
      <c r="B7" s="19" t="s">
        <v>107</v>
      </c>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20"/>
    </row>
    <row r="8" spans="1:246">
      <c r="A8" s="18" t="s">
        <v>108</v>
      </c>
      <c r="B8" s="19">
        <v>37</v>
      </c>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20"/>
    </row>
    <row r="9" spans="1:246" ht="15" customHeight="1">
      <c r="A9" s="18" t="s">
        <v>109</v>
      </c>
      <c r="B9" s="19">
        <v>19</v>
      </c>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20"/>
    </row>
    <row r="10" spans="1:246" ht="38" customHeight="1">
      <c r="A10" s="18" t="s">
        <v>110</v>
      </c>
      <c r="B10" s="19" t="s">
        <v>111</v>
      </c>
      <c r="C10" s="19"/>
      <c r="D10" s="19"/>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2"/>
    </row>
    <row r="11" spans="1:246" ht="32" customHeight="1">
      <c r="A11" s="23" t="s">
        <v>112</v>
      </c>
      <c r="B11" s="19"/>
      <c r="C11" s="19"/>
      <c r="D11" s="19"/>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2"/>
    </row>
    <row r="12" spans="1:246" ht="29" customHeight="1">
      <c r="A12" s="18" t="s">
        <v>113</v>
      </c>
      <c r="B12" s="19" t="s">
        <v>114</v>
      </c>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20"/>
    </row>
    <row r="13" spans="1:246" ht="30" customHeight="1">
      <c r="A13" s="23" t="s">
        <v>115</v>
      </c>
      <c r="B13" s="24">
        <v>43850</v>
      </c>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5"/>
    </row>
    <row r="14" spans="1:246" ht="38" customHeight="1">
      <c r="A14" s="23" t="s">
        <v>116</v>
      </c>
      <c r="B14" s="24">
        <v>43739</v>
      </c>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5"/>
    </row>
    <row r="15" spans="1:246" ht="30" customHeight="1">
      <c r="A15" s="23" t="s">
        <v>117</v>
      </c>
      <c r="B15" s="24">
        <v>43952</v>
      </c>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5"/>
    </row>
    <row r="16" spans="1:246" ht="30" customHeight="1">
      <c r="A16" s="23" t="s">
        <v>118</v>
      </c>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5"/>
    </row>
    <row r="17" spans="1:247">
      <c r="A17" s="18" t="s">
        <v>119</v>
      </c>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5"/>
    </row>
    <row r="18" spans="1:247">
      <c r="A18" s="26" t="s">
        <v>120</v>
      </c>
      <c r="B18" s="27">
        <v>30</v>
      </c>
      <c r="C18" s="27"/>
      <c r="D18" s="27"/>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8"/>
    </row>
    <row r="19" spans="1:247" s="34" customFormat="1" ht="78" customHeight="1">
      <c r="A19" s="29" t="s">
        <v>121</v>
      </c>
      <c r="B19" s="30" t="s">
        <v>122</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2"/>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33"/>
    </row>
    <row r="20" spans="1:247" s="34" customFormat="1" ht="15" customHeight="1">
      <c r="A20" s="18" t="s">
        <v>123</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2"/>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33"/>
    </row>
    <row r="21" spans="1:247" s="34" customFormat="1" ht="15" customHeight="1">
      <c r="A21" s="18" t="s">
        <v>124</v>
      </c>
      <c r="B21" s="35">
        <v>20</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2"/>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33"/>
    </row>
    <row r="22" spans="1:247" s="38" customFormat="1" ht="17">
      <c r="A22" s="23" t="s">
        <v>125</v>
      </c>
      <c r="B22" s="35">
        <v>20</v>
      </c>
      <c r="C22" s="35"/>
      <c r="D22" s="35"/>
      <c r="E22" s="35"/>
      <c r="F22" s="35"/>
      <c r="G22" s="35"/>
      <c r="H22" s="35"/>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6"/>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37"/>
    </row>
    <row r="23" spans="1:247" s="7" customFormat="1" ht="17" customHeight="1">
      <c r="A23" s="39"/>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c r="BP23" s="40"/>
      <c r="BQ23" s="40"/>
      <c r="BR23" s="40"/>
      <c r="BS23" s="40"/>
      <c r="BT23" s="40"/>
      <c r="BU23" s="40"/>
      <c r="BV23" s="40"/>
      <c r="BW23" s="40"/>
      <c r="BX23" s="40"/>
      <c r="BY23" s="40"/>
      <c r="BZ23" s="40"/>
      <c r="CA23" s="40"/>
      <c r="CB23" s="40"/>
      <c r="CC23" s="40"/>
      <c r="CD23" s="40"/>
      <c r="CE23" s="40"/>
      <c r="CF23" s="40"/>
      <c r="CG23" s="40"/>
      <c r="CH23" s="40"/>
      <c r="CI23" s="40"/>
      <c r="CJ23" s="40"/>
      <c r="CK23" s="40"/>
      <c r="CL23" s="40"/>
      <c r="CM23" s="40"/>
      <c r="CN23" s="40"/>
      <c r="CO23" s="40"/>
      <c r="CP23" s="40"/>
      <c r="CQ23" s="40"/>
      <c r="CR23" s="40"/>
      <c r="CS23" s="40"/>
      <c r="CT23" s="40"/>
      <c r="CU23" s="40"/>
      <c r="CV23" s="40"/>
      <c r="CW23" s="40"/>
      <c r="CX23" s="41"/>
    </row>
    <row r="24" spans="1:247" s="45" customFormat="1" ht="31" customHeight="1" thickBot="1">
      <c r="A24" s="42" t="s">
        <v>126</v>
      </c>
      <c r="B24" s="43"/>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4"/>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row>
    <row r="25" spans="1:247" s="49" customFormat="1" ht="15" customHeight="1">
      <c r="A25" s="46" t="s">
        <v>127</v>
      </c>
      <c r="B25" s="47">
        <f>SUM(B26:B27)</f>
        <v>20</v>
      </c>
      <c r="C25" s="47"/>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c r="BM25" s="47"/>
      <c r="BN25" s="47"/>
      <c r="BO25" s="47"/>
      <c r="BP25" s="47"/>
      <c r="BQ25" s="47"/>
      <c r="BR25" s="47"/>
      <c r="BS25" s="47"/>
      <c r="BT25" s="47"/>
      <c r="BU25" s="47"/>
      <c r="BV25" s="47"/>
      <c r="BW25" s="47"/>
      <c r="BX25" s="47"/>
      <c r="BY25" s="47"/>
      <c r="BZ25" s="47"/>
      <c r="CA25" s="47"/>
      <c r="CB25" s="47"/>
      <c r="CC25" s="47"/>
      <c r="CD25" s="47"/>
      <c r="CE25" s="47"/>
      <c r="CF25" s="47"/>
      <c r="CG25" s="47"/>
      <c r="CH25" s="47"/>
      <c r="CI25" s="47"/>
      <c r="CJ25" s="47"/>
      <c r="CK25" s="47"/>
      <c r="CL25" s="47"/>
      <c r="CM25" s="47"/>
      <c r="CN25" s="47"/>
      <c r="CO25" s="47"/>
      <c r="CP25" s="47"/>
      <c r="CQ25" s="47"/>
      <c r="CR25" s="47"/>
      <c r="CS25" s="47"/>
      <c r="CT25" s="47"/>
      <c r="CU25" s="47"/>
      <c r="CV25" s="47"/>
      <c r="CW25" s="47"/>
      <c r="CX25" s="48"/>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row>
    <row r="26" spans="1:247" s="45" customFormat="1" ht="15" customHeight="1">
      <c r="A26" s="18" t="s">
        <v>128</v>
      </c>
      <c r="B26" s="19">
        <v>0</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20"/>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row>
    <row r="27" spans="1:247" s="53" customFormat="1" ht="15" customHeight="1" thickBot="1">
      <c r="A27" s="50" t="s">
        <v>129</v>
      </c>
      <c r="B27" s="51">
        <v>20</v>
      </c>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2"/>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row>
    <row r="28" spans="1:247" s="57" customFormat="1" ht="15" customHeight="1">
      <c r="A28" s="54" t="s">
        <v>130</v>
      </c>
      <c r="B28" s="55">
        <f>SUM(B29:B30)</f>
        <v>0</v>
      </c>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5"/>
      <c r="AJ28" s="55"/>
      <c r="AK28" s="55"/>
      <c r="AL28" s="55"/>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6"/>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row>
    <row r="29" spans="1:247" s="45" customFormat="1" ht="15" customHeight="1">
      <c r="A29" s="18" t="s">
        <v>131</v>
      </c>
      <c r="B29" s="27">
        <v>0</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c r="BZ29" s="27"/>
      <c r="CA29" s="27"/>
      <c r="CB29" s="27"/>
      <c r="CC29" s="27"/>
      <c r="CD29" s="27"/>
      <c r="CE29" s="27"/>
      <c r="CF29" s="27"/>
      <c r="CG29" s="27"/>
      <c r="CH29" s="27"/>
      <c r="CI29" s="27"/>
      <c r="CJ29" s="27"/>
      <c r="CK29" s="27"/>
      <c r="CL29" s="27"/>
      <c r="CM29" s="27"/>
      <c r="CN29" s="27"/>
      <c r="CO29" s="27"/>
      <c r="CP29" s="27"/>
      <c r="CQ29" s="27"/>
      <c r="CR29" s="27"/>
      <c r="CS29" s="27"/>
      <c r="CT29" s="27"/>
      <c r="CU29" s="27"/>
      <c r="CV29" s="27"/>
      <c r="CW29" s="27"/>
      <c r="CX29" s="28"/>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row>
    <row r="30" spans="1:247" s="45" customFormat="1" ht="15" customHeight="1" thickBot="1">
      <c r="A30" s="26" t="s">
        <v>132</v>
      </c>
      <c r="B30" s="27">
        <v>0</v>
      </c>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8"/>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row>
    <row r="31" spans="1:247" s="49" customFormat="1" ht="15" customHeight="1">
      <c r="A31" s="58" t="s">
        <v>133</v>
      </c>
      <c r="B31" s="59">
        <f>SUM(B32:B33)</f>
        <v>0</v>
      </c>
      <c r="C31" s="59"/>
      <c r="D31" s="59"/>
      <c r="E31" s="59"/>
      <c r="F31" s="59"/>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60"/>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row>
    <row r="32" spans="1:247" s="45" customFormat="1" ht="15" customHeight="1">
      <c r="A32" s="18" t="s">
        <v>134</v>
      </c>
      <c r="B32" s="27">
        <v>0</v>
      </c>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c r="BZ32" s="27"/>
      <c r="CA32" s="27"/>
      <c r="CB32" s="27"/>
      <c r="CC32" s="27"/>
      <c r="CD32" s="27"/>
      <c r="CE32" s="27"/>
      <c r="CF32" s="27"/>
      <c r="CG32" s="27"/>
      <c r="CH32" s="27"/>
      <c r="CI32" s="27"/>
      <c r="CJ32" s="27"/>
      <c r="CK32" s="27"/>
      <c r="CL32" s="27"/>
      <c r="CM32" s="27"/>
      <c r="CN32" s="27"/>
      <c r="CO32" s="27"/>
      <c r="CP32" s="27"/>
      <c r="CQ32" s="27"/>
      <c r="CR32" s="27"/>
      <c r="CS32" s="27"/>
      <c r="CT32" s="27"/>
      <c r="CU32" s="27"/>
      <c r="CV32" s="27"/>
      <c r="CW32" s="27"/>
      <c r="CX32" s="28"/>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row>
    <row r="33" spans="1:246" s="45" customFormat="1" ht="15" customHeight="1" thickBot="1">
      <c r="A33" s="50" t="s">
        <v>135</v>
      </c>
      <c r="B33" s="51">
        <v>0</v>
      </c>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2"/>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row>
    <row r="34" spans="1:246" s="45" customFormat="1" ht="15" customHeight="1">
      <c r="A34" s="61"/>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c r="CH34" s="62"/>
      <c r="CI34" s="62"/>
      <c r="CJ34" s="62"/>
      <c r="CK34" s="62"/>
      <c r="CL34" s="62"/>
      <c r="CM34" s="62"/>
      <c r="CN34" s="62"/>
      <c r="CO34" s="62"/>
      <c r="CP34" s="62"/>
      <c r="CQ34" s="62"/>
      <c r="CR34" s="62"/>
      <c r="CS34" s="62"/>
      <c r="CT34" s="62"/>
      <c r="CU34" s="62"/>
      <c r="CV34" s="62"/>
      <c r="CW34" s="62"/>
      <c r="CX34" s="43"/>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row>
    <row r="35" spans="1:246" s="53" customFormat="1" ht="31" customHeight="1" thickBot="1">
      <c r="A35" s="63" t="s">
        <v>136</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c r="BM35" s="64"/>
      <c r="BN35" s="64"/>
      <c r="BO35" s="64"/>
      <c r="BP35" s="64"/>
      <c r="BQ35" s="64"/>
      <c r="BR35" s="64"/>
      <c r="BS35" s="64"/>
      <c r="BT35" s="64"/>
      <c r="BU35" s="64"/>
      <c r="BV35" s="64"/>
      <c r="BW35" s="64"/>
      <c r="BX35" s="64"/>
      <c r="BY35" s="64"/>
      <c r="BZ35" s="64"/>
      <c r="CA35" s="64"/>
      <c r="CB35" s="64"/>
      <c r="CC35" s="64"/>
      <c r="CD35" s="64"/>
      <c r="CE35" s="64"/>
      <c r="CF35" s="64"/>
      <c r="CG35" s="64"/>
      <c r="CH35" s="64"/>
      <c r="CI35" s="64"/>
      <c r="CJ35" s="64"/>
      <c r="CK35" s="64"/>
      <c r="CL35" s="64"/>
      <c r="CM35" s="64"/>
      <c r="CN35" s="64"/>
      <c r="CO35" s="64"/>
      <c r="CP35" s="64"/>
      <c r="CQ35" s="64"/>
      <c r="CR35" s="64"/>
      <c r="CS35" s="64"/>
      <c r="CT35" s="64"/>
      <c r="CU35" s="64"/>
      <c r="CV35" s="64"/>
      <c r="CW35" s="64"/>
      <c r="CX35" s="65"/>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row>
    <row r="36" spans="1:246" s="57" customFormat="1">
      <c r="A36" s="54" t="s">
        <v>137</v>
      </c>
      <c r="B36" s="66">
        <f>SUM(B37:B39)</f>
        <v>4</v>
      </c>
      <c r="C36" s="66">
        <f t="shared" ref="C36:BN36" si="0">SUM(C37:C39)</f>
        <v>0</v>
      </c>
      <c r="D36" s="66">
        <f t="shared" si="0"/>
        <v>0</v>
      </c>
      <c r="E36" s="66">
        <f t="shared" si="0"/>
        <v>0</v>
      </c>
      <c r="F36" s="66">
        <f t="shared" si="0"/>
        <v>0</v>
      </c>
      <c r="G36" s="66">
        <f t="shared" si="0"/>
        <v>0</v>
      </c>
      <c r="H36" s="66">
        <f t="shared" si="0"/>
        <v>0</v>
      </c>
      <c r="I36" s="66">
        <f t="shared" si="0"/>
        <v>0</v>
      </c>
      <c r="J36" s="66">
        <f t="shared" si="0"/>
        <v>0</v>
      </c>
      <c r="K36" s="66">
        <f t="shared" si="0"/>
        <v>0</v>
      </c>
      <c r="L36" s="66">
        <f t="shared" si="0"/>
        <v>0</v>
      </c>
      <c r="M36" s="66">
        <f t="shared" si="0"/>
        <v>0</v>
      </c>
      <c r="N36" s="66">
        <f t="shared" si="0"/>
        <v>0</v>
      </c>
      <c r="O36" s="66">
        <f t="shared" si="0"/>
        <v>0</v>
      </c>
      <c r="P36" s="66">
        <f t="shared" si="0"/>
        <v>0</v>
      </c>
      <c r="Q36" s="66">
        <f t="shared" si="0"/>
        <v>0</v>
      </c>
      <c r="R36" s="66">
        <f t="shared" si="0"/>
        <v>0</v>
      </c>
      <c r="S36" s="66">
        <f t="shared" si="0"/>
        <v>0</v>
      </c>
      <c r="T36" s="66">
        <f t="shared" si="0"/>
        <v>0</v>
      </c>
      <c r="U36" s="66">
        <f t="shared" si="0"/>
        <v>0</v>
      </c>
      <c r="V36" s="66">
        <f t="shared" si="0"/>
        <v>0</v>
      </c>
      <c r="W36" s="66">
        <f t="shared" si="0"/>
        <v>0</v>
      </c>
      <c r="X36" s="66">
        <f t="shared" si="0"/>
        <v>0</v>
      </c>
      <c r="Y36" s="66">
        <f t="shared" si="0"/>
        <v>0</v>
      </c>
      <c r="Z36" s="66">
        <f t="shared" si="0"/>
        <v>0</v>
      </c>
      <c r="AA36" s="66">
        <f t="shared" si="0"/>
        <v>0</v>
      </c>
      <c r="AB36" s="66">
        <f t="shared" si="0"/>
        <v>0</v>
      </c>
      <c r="AC36" s="66">
        <f t="shared" si="0"/>
        <v>0</v>
      </c>
      <c r="AD36" s="66">
        <f t="shared" si="0"/>
        <v>0</v>
      </c>
      <c r="AE36" s="66">
        <f t="shared" si="0"/>
        <v>0</v>
      </c>
      <c r="AF36" s="66">
        <f t="shared" si="0"/>
        <v>0</v>
      </c>
      <c r="AG36" s="66">
        <f t="shared" si="0"/>
        <v>0</v>
      </c>
      <c r="AH36" s="66">
        <f t="shared" si="0"/>
        <v>0</v>
      </c>
      <c r="AI36" s="66">
        <f t="shared" si="0"/>
        <v>0</v>
      </c>
      <c r="AJ36" s="66">
        <f t="shared" si="0"/>
        <v>0</v>
      </c>
      <c r="AK36" s="66">
        <f t="shared" si="0"/>
        <v>0</v>
      </c>
      <c r="AL36" s="66">
        <f t="shared" si="0"/>
        <v>0</v>
      </c>
      <c r="AM36" s="66">
        <f t="shared" si="0"/>
        <v>0</v>
      </c>
      <c r="AN36" s="66">
        <f t="shared" si="0"/>
        <v>0</v>
      </c>
      <c r="AO36" s="66">
        <f t="shared" si="0"/>
        <v>0</v>
      </c>
      <c r="AP36" s="66">
        <f t="shared" si="0"/>
        <v>0</v>
      </c>
      <c r="AQ36" s="66">
        <f t="shared" si="0"/>
        <v>0</v>
      </c>
      <c r="AR36" s="66">
        <f t="shared" si="0"/>
        <v>0</v>
      </c>
      <c r="AS36" s="66">
        <f t="shared" si="0"/>
        <v>0</v>
      </c>
      <c r="AT36" s="66">
        <f t="shared" si="0"/>
        <v>0</v>
      </c>
      <c r="AU36" s="66">
        <f t="shared" si="0"/>
        <v>0</v>
      </c>
      <c r="AV36" s="66">
        <f t="shared" si="0"/>
        <v>0</v>
      </c>
      <c r="AW36" s="66">
        <f t="shared" si="0"/>
        <v>0</v>
      </c>
      <c r="AX36" s="66">
        <f t="shared" si="0"/>
        <v>0</v>
      </c>
      <c r="AY36" s="66">
        <f t="shared" si="0"/>
        <v>0</v>
      </c>
      <c r="AZ36" s="66">
        <f t="shared" si="0"/>
        <v>0</v>
      </c>
      <c r="BA36" s="66">
        <f t="shared" si="0"/>
        <v>0</v>
      </c>
      <c r="BB36" s="66">
        <f t="shared" si="0"/>
        <v>0</v>
      </c>
      <c r="BC36" s="66">
        <f t="shared" si="0"/>
        <v>0</v>
      </c>
      <c r="BD36" s="66">
        <f t="shared" si="0"/>
        <v>0</v>
      </c>
      <c r="BE36" s="66">
        <f t="shared" si="0"/>
        <v>0</v>
      </c>
      <c r="BF36" s="66">
        <f t="shared" si="0"/>
        <v>0</v>
      </c>
      <c r="BG36" s="66">
        <f t="shared" si="0"/>
        <v>0</v>
      </c>
      <c r="BH36" s="66">
        <f t="shared" si="0"/>
        <v>0</v>
      </c>
      <c r="BI36" s="66">
        <f t="shared" si="0"/>
        <v>0</v>
      </c>
      <c r="BJ36" s="66">
        <f t="shared" si="0"/>
        <v>0</v>
      </c>
      <c r="BK36" s="66">
        <f t="shared" si="0"/>
        <v>0</v>
      </c>
      <c r="BL36" s="66">
        <f t="shared" si="0"/>
        <v>0</v>
      </c>
      <c r="BM36" s="66">
        <f t="shared" si="0"/>
        <v>0</v>
      </c>
      <c r="BN36" s="66">
        <f t="shared" si="0"/>
        <v>0</v>
      </c>
      <c r="BO36" s="66">
        <f t="shared" ref="BO36:CX36" si="1">SUM(BO37:BO39)</f>
        <v>0</v>
      </c>
      <c r="BP36" s="66">
        <f t="shared" si="1"/>
        <v>0</v>
      </c>
      <c r="BQ36" s="66">
        <f t="shared" si="1"/>
        <v>0</v>
      </c>
      <c r="BR36" s="66">
        <f t="shared" si="1"/>
        <v>0</v>
      </c>
      <c r="BS36" s="66">
        <f t="shared" si="1"/>
        <v>0</v>
      </c>
      <c r="BT36" s="66">
        <f t="shared" si="1"/>
        <v>0</v>
      </c>
      <c r="BU36" s="66">
        <f t="shared" si="1"/>
        <v>0</v>
      </c>
      <c r="BV36" s="66">
        <f t="shared" si="1"/>
        <v>0</v>
      </c>
      <c r="BW36" s="66">
        <f t="shared" si="1"/>
        <v>0</v>
      </c>
      <c r="BX36" s="66">
        <f t="shared" si="1"/>
        <v>0</v>
      </c>
      <c r="BY36" s="66">
        <f t="shared" si="1"/>
        <v>0</v>
      </c>
      <c r="BZ36" s="66">
        <f t="shared" si="1"/>
        <v>0</v>
      </c>
      <c r="CA36" s="66">
        <f t="shared" si="1"/>
        <v>0</v>
      </c>
      <c r="CB36" s="66">
        <f t="shared" si="1"/>
        <v>0</v>
      </c>
      <c r="CC36" s="66">
        <f t="shared" si="1"/>
        <v>0</v>
      </c>
      <c r="CD36" s="66">
        <f t="shared" si="1"/>
        <v>0</v>
      </c>
      <c r="CE36" s="66">
        <f t="shared" si="1"/>
        <v>0</v>
      </c>
      <c r="CF36" s="66">
        <f t="shared" si="1"/>
        <v>0</v>
      </c>
      <c r="CG36" s="66">
        <f t="shared" si="1"/>
        <v>0</v>
      </c>
      <c r="CH36" s="66">
        <f t="shared" si="1"/>
        <v>0</v>
      </c>
      <c r="CI36" s="66">
        <f t="shared" si="1"/>
        <v>0</v>
      </c>
      <c r="CJ36" s="66">
        <f t="shared" si="1"/>
        <v>0</v>
      </c>
      <c r="CK36" s="66">
        <f t="shared" si="1"/>
        <v>0</v>
      </c>
      <c r="CL36" s="66">
        <f t="shared" si="1"/>
        <v>0</v>
      </c>
      <c r="CM36" s="66">
        <f t="shared" si="1"/>
        <v>0</v>
      </c>
      <c r="CN36" s="66">
        <f t="shared" si="1"/>
        <v>0</v>
      </c>
      <c r="CO36" s="66">
        <f t="shared" si="1"/>
        <v>0</v>
      </c>
      <c r="CP36" s="66">
        <f t="shared" si="1"/>
        <v>0</v>
      </c>
      <c r="CQ36" s="66">
        <f t="shared" si="1"/>
        <v>0</v>
      </c>
      <c r="CR36" s="66">
        <f t="shared" si="1"/>
        <v>0</v>
      </c>
      <c r="CS36" s="66">
        <f t="shared" si="1"/>
        <v>0</v>
      </c>
      <c r="CT36" s="66">
        <f t="shared" si="1"/>
        <v>0</v>
      </c>
      <c r="CU36" s="66">
        <f t="shared" si="1"/>
        <v>0</v>
      </c>
      <c r="CV36" s="66">
        <f t="shared" si="1"/>
        <v>0</v>
      </c>
      <c r="CW36" s="66">
        <f t="shared" si="1"/>
        <v>0</v>
      </c>
      <c r="CX36" s="66">
        <f t="shared" si="1"/>
        <v>0</v>
      </c>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row>
    <row r="37" spans="1:246" s="45" customFormat="1">
      <c r="A37" s="18" t="s">
        <v>138</v>
      </c>
      <c r="B37" s="31">
        <v>1</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row>
    <row r="38" spans="1:246" s="45" customFormat="1">
      <c r="A38" s="18" t="s">
        <v>139</v>
      </c>
      <c r="B38" s="31">
        <v>1</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row>
    <row r="39" spans="1:246" s="53" customFormat="1" ht="17" thickBot="1">
      <c r="A39" s="50" t="s">
        <v>140</v>
      </c>
      <c r="B39" s="67">
        <v>2</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c r="CK39" s="67"/>
      <c r="CL39" s="67"/>
      <c r="CM39" s="67"/>
      <c r="CN39" s="67"/>
      <c r="CO39" s="67"/>
      <c r="CP39" s="67"/>
      <c r="CQ39" s="67"/>
      <c r="CR39" s="67"/>
      <c r="CS39" s="67"/>
      <c r="CT39" s="67"/>
      <c r="CU39" s="67"/>
      <c r="CV39" s="67"/>
      <c r="CW39" s="67"/>
      <c r="CX39" s="6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row>
    <row r="40" spans="1:246" s="49" customFormat="1">
      <c r="A40" s="46" t="s">
        <v>141</v>
      </c>
      <c r="B40" s="68">
        <f>SUM(B41:B43)</f>
        <v>12</v>
      </c>
      <c r="C40" s="68">
        <f t="shared" ref="C40:BN40" si="2">SUM(C41:C43)</f>
        <v>0</v>
      </c>
      <c r="D40" s="68">
        <f t="shared" si="2"/>
        <v>0</v>
      </c>
      <c r="E40" s="68">
        <f t="shared" si="2"/>
        <v>0</v>
      </c>
      <c r="F40" s="68">
        <f t="shared" si="2"/>
        <v>0</v>
      </c>
      <c r="G40" s="68">
        <f t="shared" si="2"/>
        <v>0</v>
      </c>
      <c r="H40" s="68">
        <f t="shared" si="2"/>
        <v>0</v>
      </c>
      <c r="I40" s="68">
        <f t="shared" si="2"/>
        <v>0</v>
      </c>
      <c r="J40" s="68">
        <f t="shared" si="2"/>
        <v>0</v>
      </c>
      <c r="K40" s="68">
        <f t="shared" si="2"/>
        <v>0</v>
      </c>
      <c r="L40" s="68">
        <f t="shared" si="2"/>
        <v>0</v>
      </c>
      <c r="M40" s="68">
        <f t="shared" si="2"/>
        <v>0</v>
      </c>
      <c r="N40" s="68">
        <f t="shared" si="2"/>
        <v>0</v>
      </c>
      <c r="O40" s="68">
        <f t="shared" si="2"/>
        <v>0</v>
      </c>
      <c r="P40" s="68">
        <f t="shared" si="2"/>
        <v>0</v>
      </c>
      <c r="Q40" s="68">
        <f t="shared" si="2"/>
        <v>0</v>
      </c>
      <c r="R40" s="68">
        <f t="shared" si="2"/>
        <v>0</v>
      </c>
      <c r="S40" s="68">
        <f t="shared" si="2"/>
        <v>0</v>
      </c>
      <c r="T40" s="68">
        <f t="shared" si="2"/>
        <v>0</v>
      </c>
      <c r="U40" s="68">
        <f t="shared" si="2"/>
        <v>0</v>
      </c>
      <c r="V40" s="68">
        <f t="shared" si="2"/>
        <v>0</v>
      </c>
      <c r="W40" s="68">
        <f t="shared" si="2"/>
        <v>0</v>
      </c>
      <c r="X40" s="68">
        <f t="shared" si="2"/>
        <v>0</v>
      </c>
      <c r="Y40" s="68">
        <f t="shared" si="2"/>
        <v>0</v>
      </c>
      <c r="Z40" s="68">
        <f t="shared" si="2"/>
        <v>0</v>
      </c>
      <c r="AA40" s="68">
        <f t="shared" si="2"/>
        <v>0</v>
      </c>
      <c r="AB40" s="68">
        <f t="shared" si="2"/>
        <v>0</v>
      </c>
      <c r="AC40" s="68">
        <f t="shared" si="2"/>
        <v>0</v>
      </c>
      <c r="AD40" s="68">
        <f t="shared" si="2"/>
        <v>0</v>
      </c>
      <c r="AE40" s="68">
        <f t="shared" si="2"/>
        <v>0</v>
      </c>
      <c r="AF40" s="68">
        <f t="shared" si="2"/>
        <v>0</v>
      </c>
      <c r="AG40" s="68">
        <f t="shared" si="2"/>
        <v>0</v>
      </c>
      <c r="AH40" s="68">
        <f t="shared" si="2"/>
        <v>0</v>
      </c>
      <c r="AI40" s="68">
        <f t="shared" si="2"/>
        <v>0</v>
      </c>
      <c r="AJ40" s="68">
        <f t="shared" si="2"/>
        <v>0</v>
      </c>
      <c r="AK40" s="68">
        <f t="shared" si="2"/>
        <v>0</v>
      </c>
      <c r="AL40" s="68">
        <f t="shared" si="2"/>
        <v>0</v>
      </c>
      <c r="AM40" s="68">
        <f t="shared" si="2"/>
        <v>0</v>
      </c>
      <c r="AN40" s="68">
        <f t="shared" si="2"/>
        <v>0</v>
      </c>
      <c r="AO40" s="68">
        <f t="shared" si="2"/>
        <v>0</v>
      </c>
      <c r="AP40" s="68">
        <f t="shared" si="2"/>
        <v>0</v>
      </c>
      <c r="AQ40" s="68">
        <f t="shared" si="2"/>
        <v>0</v>
      </c>
      <c r="AR40" s="68">
        <f t="shared" si="2"/>
        <v>0</v>
      </c>
      <c r="AS40" s="68">
        <f t="shared" si="2"/>
        <v>0</v>
      </c>
      <c r="AT40" s="68">
        <f t="shared" si="2"/>
        <v>0</v>
      </c>
      <c r="AU40" s="68">
        <f t="shared" si="2"/>
        <v>0</v>
      </c>
      <c r="AV40" s="68">
        <f t="shared" si="2"/>
        <v>0</v>
      </c>
      <c r="AW40" s="68">
        <f t="shared" si="2"/>
        <v>0</v>
      </c>
      <c r="AX40" s="68">
        <f t="shared" si="2"/>
        <v>0</v>
      </c>
      <c r="AY40" s="68">
        <f t="shared" si="2"/>
        <v>0</v>
      </c>
      <c r="AZ40" s="68">
        <f t="shared" si="2"/>
        <v>0</v>
      </c>
      <c r="BA40" s="68">
        <f t="shared" si="2"/>
        <v>0</v>
      </c>
      <c r="BB40" s="68">
        <f t="shared" si="2"/>
        <v>0</v>
      </c>
      <c r="BC40" s="68">
        <f t="shared" si="2"/>
        <v>0</v>
      </c>
      <c r="BD40" s="68">
        <f t="shared" si="2"/>
        <v>0</v>
      </c>
      <c r="BE40" s="68">
        <f t="shared" si="2"/>
        <v>0</v>
      </c>
      <c r="BF40" s="68">
        <f t="shared" si="2"/>
        <v>0</v>
      </c>
      <c r="BG40" s="68">
        <f t="shared" si="2"/>
        <v>0</v>
      </c>
      <c r="BH40" s="68">
        <f t="shared" si="2"/>
        <v>0</v>
      </c>
      <c r="BI40" s="68">
        <f t="shared" si="2"/>
        <v>0</v>
      </c>
      <c r="BJ40" s="68">
        <f t="shared" si="2"/>
        <v>0</v>
      </c>
      <c r="BK40" s="68">
        <f t="shared" si="2"/>
        <v>0</v>
      </c>
      <c r="BL40" s="68">
        <f t="shared" si="2"/>
        <v>0</v>
      </c>
      <c r="BM40" s="68">
        <f t="shared" si="2"/>
        <v>0</v>
      </c>
      <c r="BN40" s="68">
        <f t="shared" si="2"/>
        <v>0</v>
      </c>
      <c r="BO40" s="68">
        <f t="shared" ref="BO40:CX40" si="3">SUM(BO41:BO43)</f>
        <v>0</v>
      </c>
      <c r="BP40" s="68">
        <f t="shared" si="3"/>
        <v>0</v>
      </c>
      <c r="BQ40" s="68">
        <f t="shared" si="3"/>
        <v>0</v>
      </c>
      <c r="BR40" s="68">
        <f t="shared" si="3"/>
        <v>0</v>
      </c>
      <c r="BS40" s="68">
        <f t="shared" si="3"/>
        <v>0</v>
      </c>
      <c r="BT40" s="68">
        <f t="shared" si="3"/>
        <v>0</v>
      </c>
      <c r="BU40" s="68">
        <f t="shared" si="3"/>
        <v>0</v>
      </c>
      <c r="BV40" s="68">
        <f t="shared" si="3"/>
        <v>0</v>
      </c>
      <c r="BW40" s="68">
        <f t="shared" si="3"/>
        <v>0</v>
      </c>
      <c r="BX40" s="68">
        <f t="shared" si="3"/>
        <v>0</v>
      </c>
      <c r="BY40" s="68">
        <f t="shared" si="3"/>
        <v>0</v>
      </c>
      <c r="BZ40" s="68">
        <f t="shared" si="3"/>
        <v>0</v>
      </c>
      <c r="CA40" s="68">
        <f t="shared" si="3"/>
        <v>0</v>
      </c>
      <c r="CB40" s="68">
        <f t="shared" si="3"/>
        <v>0</v>
      </c>
      <c r="CC40" s="68">
        <f t="shared" si="3"/>
        <v>0</v>
      </c>
      <c r="CD40" s="68">
        <f t="shared" si="3"/>
        <v>0</v>
      </c>
      <c r="CE40" s="68">
        <f t="shared" si="3"/>
        <v>0</v>
      </c>
      <c r="CF40" s="68">
        <f t="shared" si="3"/>
        <v>0</v>
      </c>
      <c r="CG40" s="68">
        <f t="shared" si="3"/>
        <v>0</v>
      </c>
      <c r="CH40" s="68">
        <f t="shared" si="3"/>
        <v>0</v>
      </c>
      <c r="CI40" s="68">
        <f t="shared" si="3"/>
        <v>0</v>
      </c>
      <c r="CJ40" s="68">
        <f t="shared" si="3"/>
        <v>0</v>
      </c>
      <c r="CK40" s="68">
        <f t="shared" si="3"/>
        <v>0</v>
      </c>
      <c r="CL40" s="68">
        <f t="shared" si="3"/>
        <v>0</v>
      </c>
      <c r="CM40" s="68">
        <f t="shared" si="3"/>
        <v>0</v>
      </c>
      <c r="CN40" s="68">
        <f t="shared" si="3"/>
        <v>0</v>
      </c>
      <c r="CO40" s="68">
        <f t="shared" si="3"/>
        <v>0</v>
      </c>
      <c r="CP40" s="68">
        <f t="shared" si="3"/>
        <v>0</v>
      </c>
      <c r="CQ40" s="68">
        <f t="shared" si="3"/>
        <v>0</v>
      </c>
      <c r="CR40" s="68">
        <f t="shared" si="3"/>
        <v>0</v>
      </c>
      <c r="CS40" s="68">
        <f t="shared" si="3"/>
        <v>0</v>
      </c>
      <c r="CT40" s="68">
        <f t="shared" si="3"/>
        <v>0</v>
      </c>
      <c r="CU40" s="68">
        <f t="shared" si="3"/>
        <v>0</v>
      </c>
      <c r="CV40" s="68">
        <f t="shared" si="3"/>
        <v>0</v>
      </c>
      <c r="CW40" s="68">
        <f t="shared" si="3"/>
        <v>0</v>
      </c>
      <c r="CX40" s="68">
        <f t="shared" si="3"/>
        <v>0</v>
      </c>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row>
    <row r="41" spans="1:246" s="45" customFormat="1">
      <c r="A41" s="18" t="s">
        <v>138</v>
      </c>
      <c r="B41" s="31">
        <v>1</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row>
    <row r="42" spans="1:246" s="45" customFormat="1">
      <c r="A42" s="18" t="s">
        <v>139</v>
      </c>
      <c r="B42" s="31">
        <v>5</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row>
    <row r="43" spans="1:246" s="53" customFormat="1" ht="17" thickBot="1">
      <c r="A43" s="50" t="s">
        <v>140</v>
      </c>
      <c r="B43" s="67">
        <v>6</v>
      </c>
      <c r="C43" s="67"/>
      <c r="D43" s="67"/>
      <c r="E43" s="67"/>
      <c r="F43" s="67"/>
      <c r="G43" s="67"/>
      <c r="H43" s="67"/>
      <c r="I43" s="67"/>
      <c r="J43" s="67"/>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row>
    <row r="44" spans="1:246" s="49" customFormat="1">
      <c r="A44" s="46" t="s">
        <v>142</v>
      </c>
      <c r="B44" s="68">
        <f>SUM(B45:B47)</f>
        <v>4</v>
      </c>
      <c r="C44" s="68">
        <f t="shared" ref="C44:BN44" si="4">SUM(C45:C47)</f>
        <v>0</v>
      </c>
      <c r="D44" s="68">
        <f t="shared" si="4"/>
        <v>0</v>
      </c>
      <c r="E44" s="68">
        <f t="shared" si="4"/>
        <v>0</v>
      </c>
      <c r="F44" s="68">
        <f t="shared" si="4"/>
        <v>0</v>
      </c>
      <c r="G44" s="68">
        <f t="shared" si="4"/>
        <v>0</v>
      </c>
      <c r="H44" s="68">
        <f t="shared" si="4"/>
        <v>0</v>
      </c>
      <c r="I44" s="68">
        <f t="shared" si="4"/>
        <v>0</v>
      </c>
      <c r="J44" s="68">
        <f t="shared" si="4"/>
        <v>0</v>
      </c>
      <c r="K44" s="68">
        <f t="shared" si="4"/>
        <v>0</v>
      </c>
      <c r="L44" s="68">
        <f t="shared" si="4"/>
        <v>0</v>
      </c>
      <c r="M44" s="68">
        <f t="shared" si="4"/>
        <v>0</v>
      </c>
      <c r="N44" s="68">
        <f t="shared" si="4"/>
        <v>0</v>
      </c>
      <c r="O44" s="68">
        <f t="shared" si="4"/>
        <v>0</v>
      </c>
      <c r="P44" s="68">
        <f t="shared" si="4"/>
        <v>0</v>
      </c>
      <c r="Q44" s="68">
        <f t="shared" si="4"/>
        <v>0</v>
      </c>
      <c r="R44" s="68">
        <f t="shared" si="4"/>
        <v>0</v>
      </c>
      <c r="S44" s="68">
        <f t="shared" si="4"/>
        <v>0</v>
      </c>
      <c r="T44" s="68">
        <f t="shared" si="4"/>
        <v>0</v>
      </c>
      <c r="U44" s="68">
        <f t="shared" si="4"/>
        <v>0</v>
      </c>
      <c r="V44" s="68">
        <f t="shared" si="4"/>
        <v>0</v>
      </c>
      <c r="W44" s="68">
        <f t="shared" si="4"/>
        <v>0</v>
      </c>
      <c r="X44" s="68">
        <f t="shared" si="4"/>
        <v>0</v>
      </c>
      <c r="Y44" s="68">
        <f t="shared" si="4"/>
        <v>0</v>
      </c>
      <c r="Z44" s="68">
        <f t="shared" si="4"/>
        <v>0</v>
      </c>
      <c r="AA44" s="68">
        <f t="shared" si="4"/>
        <v>0</v>
      </c>
      <c r="AB44" s="68">
        <f t="shared" si="4"/>
        <v>0</v>
      </c>
      <c r="AC44" s="68">
        <f t="shared" si="4"/>
        <v>0</v>
      </c>
      <c r="AD44" s="68">
        <f t="shared" si="4"/>
        <v>0</v>
      </c>
      <c r="AE44" s="68">
        <f t="shared" si="4"/>
        <v>0</v>
      </c>
      <c r="AF44" s="68">
        <f t="shared" si="4"/>
        <v>0</v>
      </c>
      <c r="AG44" s="68">
        <f t="shared" si="4"/>
        <v>0</v>
      </c>
      <c r="AH44" s="68">
        <f t="shared" si="4"/>
        <v>0</v>
      </c>
      <c r="AI44" s="68">
        <f t="shared" si="4"/>
        <v>0</v>
      </c>
      <c r="AJ44" s="68">
        <f t="shared" si="4"/>
        <v>0</v>
      </c>
      <c r="AK44" s="68">
        <f t="shared" si="4"/>
        <v>0</v>
      </c>
      <c r="AL44" s="68">
        <f t="shared" si="4"/>
        <v>0</v>
      </c>
      <c r="AM44" s="68">
        <f t="shared" si="4"/>
        <v>0</v>
      </c>
      <c r="AN44" s="68">
        <f t="shared" si="4"/>
        <v>0</v>
      </c>
      <c r="AO44" s="68">
        <f t="shared" si="4"/>
        <v>0</v>
      </c>
      <c r="AP44" s="68">
        <f t="shared" si="4"/>
        <v>0</v>
      </c>
      <c r="AQ44" s="68">
        <f t="shared" si="4"/>
        <v>0</v>
      </c>
      <c r="AR44" s="68">
        <f t="shared" si="4"/>
        <v>0</v>
      </c>
      <c r="AS44" s="68">
        <f t="shared" si="4"/>
        <v>0</v>
      </c>
      <c r="AT44" s="68">
        <f t="shared" si="4"/>
        <v>0</v>
      </c>
      <c r="AU44" s="68">
        <f t="shared" si="4"/>
        <v>0</v>
      </c>
      <c r="AV44" s="68">
        <f t="shared" si="4"/>
        <v>0</v>
      </c>
      <c r="AW44" s="68">
        <f t="shared" si="4"/>
        <v>0</v>
      </c>
      <c r="AX44" s="68">
        <f t="shared" si="4"/>
        <v>0</v>
      </c>
      <c r="AY44" s="68">
        <f t="shared" si="4"/>
        <v>0</v>
      </c>
      <c r="AZ44" s="68">
        <f t="shared" si="4"/>
        <v>0</v>
      </c>
      <c r="BA44" s="68">
        <f t="shared" si="4"/>
        <v>0</v>
      </c>
      <c r="BB44" s="68">
        <f t="shared" si="4"/>
        <v>0</v>
      </c>
      <c r="BC44" s="68">
        <f t="shared" si="4"/>
        <v>0</v>
      </c>
      <c r="BD44" s="68">
        <f t="shared" si="4"/>
        <v>0</v>
      </c>
      <c r="BE44" s="68">
        <f t="shared" si="4"/>
        <v>0</v>
      </c>
      <c r="BF44" s="68">
        <f t="shared" si="4"/>
        <v>0</v>
      </c>
      <c r="BG44" s="68">
        <f t="shared" si="4"/>
        <v>0</v>
      </c>
      <c r="BH44" s="68">
        <f t="shared" si="4"/>
        <v>0</v>
      </c>
      <c r="BI44" s="68">
        <f t="shared" si="4"/>
        <v>0</v>
      </c>
      <c r="BJ44" s="68">
        <f t="shared" si="4"/>
        <v>0</v>
      </c>
      <c r="BK44" s="68">
        <f t="shared" si="4"/>
        <v>0</v>
      </c>
      <c r="BL44" s="68">
        <f t="shared" si="4"/>
        <v>0</v>
      </c>
      <c r="BM44" s="68">
        <f t="shared" si="4"/>
        <v>0</v>
      </c>
      <c r="BN44" s="68">
        <f t="shared" si="4"/>
        <v>0</v>
      </c>
      <c r="BO44" s="68">
        <f t="shared" ref="BO44:CX44" si="5">SUM(BO45:BO47)</f>
        <v>0</v>
      </c>
      <c r="BP44" s="68">
        <f t="shared" si="5"/>
        <v>0</v>
      </c>
      <c r="BQ44" s="68">
        <f t="shared" si="5"/>
        <v>0</v>
      </c>
      <c r="BR44" s="68">
        <f t="shared" si="5"/>
        <v>0</v>
      </c>
      <c r="BS44" s="68">
        <f t="shared" si="5"/>
        <v>0</v>
      </c>
      <c r="BT44" s="68">
        <f t="shared" si="5"/>
        <v>0</v>
      </c>
      <c r="BU44" s="68">
        <f t="shared" si="5"/>
        <v>0</v>
      </c>
      <c r="BV44" s="68">
        <f t="shared" si="5"/>
        <v>0</v>
      </c>
      <c r="BW44" s="68">
        <f t="shared" si="5"/>
        <v>0</v>
      </c>
      <c r="BX44" s="68">
        <f t="shared" si="5"/>
        <v>0</v>
      </c>
      <c r="BY44" s="68">
        <f t="shared" si="5"/>
        <v>0</v>
      </c>
      <c r="BZ44" s="68">
        <f t="shared" si="5"/>
        <v>0</v>
      </c>
      <c r="CA44" s="68">
        <f t="shared" si="5"/>
        <v>0</v>
      </c>
      <c r="CB44" s="68">
        <f t="shared" si="5"/>
        <v>0</v>
      </c>
      <c r="CC44" s="68">
        <f t="shared" si="5"/>
        <v>0</v>
      </c>
      <c r="CD44" s="68">
        <f t="shared" si="5"/>
        <v>0</v>
      </c>
      <c r="CE44" s="68">
        <f t="shared" si="5"/>
        <v>0</v>
      </c>
      <c r="CF44" s="68">
        <f t="shared" si="5"/>
        <v>0</v>
      </c>
      <c r="CG44" s="68">
        <f t="shared" si="5"/>
        <v>0</v>
      </c>
      <c r="CH44" s="68">
        <f t="shared" si="5"/>
        <v>0</v>
      </c>
      <c r="CI44" s="68">
        <f t="shared" si="5"/>
        <v>0</v>
      </c>
      <c r="CJ44" s="68">
        <f t="shared" si="5"/>
        <v>0</v>
      </c>
      <c r="CK44" s="68">
        <f t="shared" si="5"/>
        <v>0</v>
      </c>
      <c r="CL44" s="68">
        <f t="shared" si="5"/>
        <v>0</v>
      </c>
      <c r="CM44" s="68">
        <f t="shared" si="5"/>
        <v>0</v>
      </c>
      <c r="CN44" s="68">
        <f t="shared" si="5"/>
        <v>0</v>
      </c>
      <c r="CO44" s="68">
        <f t="shared" si="5"/>
        <v>0</v>
      </c>
      <c r="CP44" s="68">
        <f t="shared" si="5"/>
        <v>0</v>
      </c>
      <c r="CQ44" s="68">
        <f t="shared" si="5"/>
        <v>0</v>
      </c>
      <c r="CR44" s="68">
        <f t="shared" si="5"/>
        <v>0</v>
      </c>
      <c r="CS44" s="68">
        <f t="shared" si="5"/>
        <v>0</v>
      </c>
      <c r="CT44" s="68">
        <f t="shared" si="5"/>
        <v>0</v>
      </c>
      <c r="CU44" s="68">
        <f t="shared" si="5"/>
        <v>0</v>
      </c>
      <c r="CV44" s="68">
        <f t="shared" si="5"/>
        <v>0</v>
      </c>
      <c r="CW44" s="68">
        <f t="shared" si="5"/>
        <v>0</v>
      </c>
      <c r="CX44" s="68">
        <f t="shared" si="5"/>
        <v>0</v>
      </c>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row>
    <row r="45" spans="1:246" s="45" customFormat="1">
      <c r="A45" s="18" t="s">
        <v>138</v>
      </c>
      <c r="B45" s="31">
        <v>1</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row>
    <row r="46" spans="1:246" s="45" customFormat="1">
      <c r="A46" s="18" t="s">
        <v>139</v>
      </c>
      <c r="B46" s="31">
        <v>1</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row>
    <row r="47" spans="1:246" s="53" customFormat="1" ht="17" thickBot="1">
      <c r="A47" s="50" t="s">
        <v>140</v>
      </c>
      <c r="B47" s="67">
        <v>2</v>
      </c>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row>
    <row r="48" spans="1:246" s="49" customFormat="1">
      <c r="A48" s="46" t="s">
        <v>143</v>
      </c>
      <c r="B48" s="68">
        <f>SUM(B49:B51)</f>
        <v>4</v>
      </c>
      <c r="C48" s="68">
        <f t="shared" ref="C48:BN48" si="6">SUM(C49:C51)</f>
        <v>0</v>
      </c>
      <c r="D48" s="68">
        <f t="shared" si="6"/>
        <v>0</v>
      </c>
      <c r="E48" s="68">
        <f t="shared" si="6"/>
        <v>0</v>
      </c>
      <c r="F48" s="68">
        <f t="shared" si="6"/>
        <v>0</v>
      </c>
      <c r="G48" s="68">
        <f t="shared" si="6"/>
        <v>0</v>
      </c>
      <c r="H48" s="68">
        <f t="shared" si="6"/>
        <v>0</v>
      </c>
      <c r="I48" s="68">
        <f t="shared" si="6"/>
        <v>0</v>
      </c>
      <c r="J48" s="68">
        <f t="shared" si="6"/>
        <v>0</v>
      </c>
      <c r="K48" s="68">
        <f t="shared" si="6"/>
        <v>0</v>
      </c>
      <c r="L48" s="68">
        <f t="shared" si="6"/>
        <v>0</v>
      </c>
      <c r="M48" s="68">
        <f t="shared" si="6"/>
        <v>0</v>
      </c>
      <c r="N48" s="68">
        <f t="shared" si="6"/>
        <v>0</v>
      </c>
      <c r="O48" s="68">
        <f t="shared" si="6"/>
        <v>0</v>
      </c>
      <c r="P48" s="68">
        <f t="shared" si="6"/>
        <v>0</v>
      </c>
      <c r="Q48" s="68">
        <f t="shared" si="6"/>
        <v>0</v>
      </c>
      <c r="R48" s="68">
        <f t="shared" si="6"/>
        <v>0</v>
      </c>
      <c r="S48" s="68">
        <f t="shared" si="6"/>
        <v>0</v>
      </c>
      <c r="T48" s="68">
        <f t="shared" si="6"/>
        <v>0</v>
      </c>
      <c r="U48" s="68">
        <f t="shared" si="6"/>
        <v>0</v>
      </c>
      <c r="V48" s="68">
        <f t="shared" si="6"/>
        <v>0</v>
      </c>
      <c r="W48" s="68">
        <f t="shared" si="6"/>
        <v>0</v>
      </c>
      <c r="X48" s="68">
        <f t="shared" si="6"/>
        <v>0</v>
      </c>
      <c r="Y48" s="68">
        <f t="shared" si="6"/>
        <v>0</v>
      </c>
      <c r="Z48" s="68">
        <f t="shared" si="6"/>
        <v>0</v>
      </c>
      <c r="AA48" s="68">
        <f t="shared" si="6"/>
        <v>0</v>
      </c>
      <c r="AB48" s="68">
        <f t="shared" si="6"/>
        <v>0</v>
      </c>
      <c r="AC48" s="68">
        <f t="shared" si="6"/>
        <v>0</v>
      </c>
      <c r="AD48" s="68">
        <f t="shared" si="6"/>
        <v>0</v>
      </c>
      <c r="AE48" s="68">
        <f t="shared" si="6"/>
        <v>0</v>
      </c>
      <c r="AF48" s="68">
        <f t="shared" si="6"/>
        <v>0</v>
      </c>
      <c r="AG48" s="68">
        <f t="shared" si="6"/>
        <v>0</v>
      </c>
      <c r="AH48" s="68">
        <f t="shared" si="6"/>
        <v>0</v>
      </c>
      <c r="AI48" s="68">
        <f t="shared" si="6"/>
        <v>0</v>
      </c>
      <c r="AJ48" s="68">
        <f t="shared" si="6"/>
        <v>0</v>
      </c>
      <c r="AK48" s="68">
        <f t="shared" si="6"/>
        <v>0</v>
      </c>
      <c r="AL48" s="68">
        <f t="shared" si="6"/>
        <v>0</v>
      </c>
      <c r="AM48" s="68">
        <f t="shared" si="6"/>
        <v>0</v>
      </c>
      <c r="AN48" s="68">
        <f t="shared" si="6"/>
        <v>0</v>
      </c>
      <c r="AO48" s="68">
        <f t="shared" si="6"/>
        <v>0</v>
      </c>
      <c r="AP48" s="68">
        <f t="shared" si="6"/>
        <v>0</v>
      </c>
      <c r="AQ48" s="68">
        <f t="shared" si="6"/>
        <v>0</v>
      </c>
      <c r="AR48" s="68">
        <f t="shared" si="6"/>
        <v>0</v>
      </c>
      <c r="AS48" s="68">
        <f t="shared" si="6"/>
        <v>0</v>
      </c>
      <c r="AT48" s="68">
        <f t="shared" si="6"/>
        <v>0</v>
      </c>
      <c r="AU48" s="68">
        <f t="shared" si="6"/>
        <v>0</v>
      </c>
      <c r="AV48" s="68">
        <f t="shared" si="6"/>
        <v>0</v>
      </c>
      <c r="AW48" s="68">
        <f t="shared" si="6"/>
        <v>0</v>
      </c>
      <c r="AX48" s="68">
        <f t="shared" si="6"/>
        <v>0</v>
      </c>
      <c r="AY48" s="68">
        <f t="shared" si="6"/>
        <v>0</v>
      </c>
      <c r="AZ48" s="68">
        <f t="shared" si="6"/>
        <v>0</v>
      </c>
      <c r="BA48" s="68">
        <f t="shared" si="6"/>
        <v>0</v>
      </c>
      <c r="BB48" s="68">
        <f t="shared" si="6"/>
        <v>0</v>
      </c>
      <c r="BC48" s="68">
        <f t="shared" si="6"/>
        <v>0</v>
      </c>
      <c r="BD48" s="68">
        <f t="shared" si="6"/>
        <v>0</v>
      </c>
      <c r="BE48" s="68">
        <f t="shared" si="6"/>
        <v>0</v>
      </c>
      <c r="BF48" s="68">
        <f t="shared" si="6"/>
        <v>0</v>
      </c>
      <c r="BG48" s="68">
        <f t="shared" si="6"/>
        <v>0</v>
      </c>
      <c r="BH48" s="68">
        <f t="shared" si="6"/>
        <v>0</v>
      </c>
      <c r="BI48" s="68">
        <f t="shared" si="6"/>
        <v>0</v>
      </c>
      <c r="BJ48" s="68">
        <f t="shared" si="6"/>
        <v>0</v>
      </c>
      <c r="BK48" s="68">
        <f t="shared" si="6"/>
        <v>0</v>
      </c>
      <c r="BL48" s="68">
        <f t="shared" si="6"/>
        <v>0</v>
      </c>
      <c r="BM48" s="68">
        <f t="shared" si="6"/>
        <v>0</v>
      </c>
      <c r="BN48" s="68">
        <f t="shared" si="6"/>
        <v>0</v>
      </c>
      <c r="BO48" s="68">
        <f t="shared" ref="BO48:CX48" si="7">SUM(BO49:BO51)</f>
        <v>0</v>
      </c>
      <c r="BP48" s="68">
        <f t="shared" si="7"/>
        <v>0</v>
      </c>
      <c r="BQ48" s="68">
        <f t="shared" si="7"/>
        <v>0</v>
      </c>
      <c r="BR48" s="68">
        <f t="shared" si="7"/>
        <v>0</v>
      </c>
      <c r="BS48" s="68">
        <f t="shared" si="7"/>
        <v>0</v>
      </c>
      <c r="BT48" s="68">
        <f t="shared" si="7"/>
        <v>0</v>
      </c>
      <c r="BU48" s="68">
        <f t="shared" si="7"/>
        <v>0</v>
      </c>
      <c r="BV48" s="68">
        <f t="shared" si="7"/>
        <v>0</v>
      </c>
      <c r="BW48" s="68">
        <f t="shared" si="7"/>
        <v>0</v>
      </c>
      <c r="BX48" s="68">
        <f t="shared" si="7"/>
        <v>0</v>
      </c>
      <c r="BY48" s="68">
        <f t="shared" si="7"/>
        <v>0</v>
      </c>
      <c r="BZ48" s="68">
        <f t="shared" si="7"/>
        <v>0</v>
      </c>
      <c r="CA48" s="68">
        <f t="shared" si="7"/>
        <v>0</v>
      </c>
      <c r="CB48" s="68">
        <f t="shared" si="7"/>
        <v>0</v>
      </c>
      <c r="CC48" s="68">
        <f t="shared" si="7"/>
        <v>0</v>
      </c>
      <c r="CD48" s="68">
        <f t="shared" si="7"/>
        <v>0</v>
      </c>
      <c r="CE48" s="68">
        <f t="shared" si="7"/>
        <v>0</v>
      </c>
      <c r="CF48" s="68">
        <f t="shared" si="7"/>
        <v>0</v>
      </c>
      <c r="CG48" s="68">
        <f t="shared" si="7"/>
        <v>0</v>
      </c>
      <c r="CH48" s="68">
        <f t="shared" si="7"/>
        <v>0</v>
      </c>
      <c r="CI48" s="68">
        <f t="shared" si="7"/>
        <v>0</v>
      </c>
      <c r="CJ48" s="68">
        <f t="shared" si="7"/>
        <v>0</v>
      </c>
      <c r="CK48" s="68">
        <f t="shared" si="7"/>
        <v>0</v>
      </c>
      <c r="CL48" s="68">
        <f t="shared" si="7"/>
        <v>0</v>
      </c>
      <c r="CM48" s="68">
        <f t="shared" si="7"/>
        <v>0</v>
      </c>
      <c r="CN48" s="68">
        <f t="shared" si="7"/>
        <v>0</v>
      </c>
      <c r="CO48" s="68">
        <f t="shared" si="7"/>
        <v>0</v>
      </c>
      <c r="CP48" s="68">
        <f t="shared" si="7"/>
        <v>0</v>
      </c>
      <c r="CQ48" s="68">
        <f t="shared" si="7"/>
        <v>0</v>
      </c>
      <c r="CR48" s="68">
        <f t="shared" si="7"/>
        <v>0</v>
      </c>
      <c r="CS48" s="68">
        <f t="shared" si="7"/>
        <v>0</v>
      </c>
      <c r="CT48" s="68">
        <f t="shared" si="7"/>
        <v>0</v>
      </c>
      <c r="CU48" s="68">
        <f t="shared" si="7"/>
        <v>0</v>
      </c>
      <c r="CV48" s="68">
        <f t="shared" si="7"/>
        <v>0</v>
      </c>
      <c r="CW48" s="68">
        <f t="shared" si="7"/>
        <v>0</v>
      </c>
      <c r="CX48" s="68">
        <f t="shared" si="7"/>
        <v>0</v>
      </c>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row>
    <row r="49" spans="1:246" s="45" customFormat="1">
      <c r="A49" s="18" t="s">
        <v>138</v>
      </c>
      <c r="B49" s="31">
        <v>1</v>
      </c>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c r="BZ49" s="31"/>
      <c r="CA49" s="31"/>
      <c r="CB49" s="31"/>
      <c r="CC49" s="31"/>
      <c r="CD49" s="31"/>
      <c r="CE49" s="31"/>
      <c r="CF49" s="31"/>
      <c r="CG49" s="31"/>
      <c r="CH49" s="31"/>
      <c r="CI49" s="31"/>
      <c r="CJ49" s="31"/>
      <c r="CK49" s="31"/>
      <c r="CL49" s="31"/>
      <c r="CM49" s="31"/>
      <c r="CN49" s="31"/>
      <c r="CO49" s="31"/>
      <c r="CP49" s="31"/>
      <c r="CQ49" s="31"/>
      <c r="CR49" s="31"/>
      <c r="CS49" s="31"/>
      <c r="CT49" s="31"/>
      <c r="CU49" s="31"/>
      <c r="CV49" s="31"/>
      <c r="CW49" s="31"/>
      <c r="CX49" s="31"/>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row>
    <row r="50" spans="1:246" s="45" customFormat="1">
      <c r="A50" s="18" t="s">
        <v>139</v>
      </c>
      <c r="B50" s="31">
        <v>1</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c r="BZ50" s="31"/>
      <c r="CA50" s="31"/>
      <c r="CB50" s="31"/>
      <c r="CC50" s="31"/>
      <c r="CD50" s="31"/>
      <c r="CE50" s="31"/>
      <c r="CF50" s="31"/>
      <c r="CG50" s="31"/>
      <c r="CH50" s="31"/>
      <c r="CI50" s="31"/>
      <c r="CJ50" s="31"/>
      <c r="CK50" s="31"/>
      <c r="CL50" s="31"/>
      <c r="CM50" s="31"/>
      <c r="CN50" s="31"/>
      <c r="CO50" s="31"/>
      <c r="CP50" s="31"/>
      <c r="CQ50" s="31"/>
      <c r="CR50" s="31"/>
      <c r="CS50" s="31"/>
      <c r="CT50" s="31"/>
      <c r="CU50" s="31"/>
      <c r="CV50" s="31"/>
      <c r="CW50" s="31"/>
      <c r="CX50" s="31"/>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c r="HS50" s="7"/>
      <c r="HT50" s="7"/>
      <c r="HU50" s="7"/>
      <c r="HV50" s="7"/>
      <c r="HW50" s="7"/>
      <c r="HX50" s="7"/>
      <c r="HY50" s="7"/>
      <c r="HZ50" s="7"/>
      <c r="IA50" s="7"/>
      <c r="IB50" s="7"/>
      <c r="IC50" s="7"/>
      <c r="ID50" s="7"/>
      <c r="IE50" s="7"/>
      <c r="IF50" s="7"/>
      <c r="IG50" s="7"/>
      <c r="IH50" s="7"/>
      <c r="II50" s="7"/>
      <c r="IJ50" s="7"/>
      <c r="IK50" s="7"/>
      <c r="IL50" s="7"/>
    </row>
    <row r="51" spans="1:246" s="53" customFormat="1" ht="17" thickBot="1">
      <c r="A51" s="50" t="s">
        <v>140</v>
      </c>
      <c r="B51" s="67">
        <v>2</v>
      </c>
      <c r="C51" s="67"/>
      <c r="D51" s="67"/>
      <c r="E51" s="67"/>
      <c r="F51" s="67"/>
      <c r="G51" s="67"/>
      <c r="H51" s="67"/>
      <c r="I51" s="67"/>
      <c r="J51" s="67"/>
      <c r="K51" s="67"/>
      <c r="L51" s="67"/>
      <c r="M51" s="67"/>
      <c r="N51" s="67"/>
      <c r="O51" s="67"/>
      <c r="P51" s="67"/>
      <c r="Q51" s="67"/>
      <c r="R51" s="67"/>
      <c r="S51" s="67"/>
      <c r="T51" s="67"/>
      <c r="U51" s="67"/>
      <c r="V51" s="67"/>
      <c r="W51" s="67"/>
      <c r="X51" s="67"/>
      <c r="Y51" s="67"/>
      <c r="Z51" s="67"/>
      <c r="AA51" s="67"/>
      <c r="AB51" s="67"/>
      <c r="AC51" s="67"/>
      <c r="AD51" s="67"/>
      <c r="AE51" s="67"/>
      <c r="AF51" s="67"/>
      <c r="AG51" s="67"/>
      <c r="AH51" s="67"/>
      <c r="AI51" s="67"/>
      <c r="AJ51" s="67"/>
      <c r="AK51" s="67"/>
      <c r="AL51" s="67"/>
      <c r="AM51" s="67"/>
      <c r="AN51" s="67"/>
      <c r="AO51" s="67"/>
      <c r="AP51" s="67"/>
      <c r="AQ51" s="67"/>
      <c r="AR51" s="67"/>
      <c r="AS51" s="67"/>
      <c r="AT51" s="67"/>
      <c r="AU51" s="67"/>
      <c r="AV51" s="67"/>
      <c r="AW51" s="67"/>
      <c r="AX51" s="67"/>
      <c r="AY51" s="67"/>
      <c r="AZ51" s="67"/>
      <c r="BA51" s="67"/>
      <c r="BB51" s="67"/>
      <c r="BC51" s="67"/>
      <c r="BD51" s="67"/>
      <c r="BE51" s="67"/>
      <c r="BF51" s="67"/>
      <c r="BG51" s="67"/>
      <c r="BH51" s="67"/>
      <c r="BI51" s="67"/>
      <c r="BJ51" s="67"/>
      <c r="BK51" s="67"/>
      <c r="BL51" s="67"/>
      <c r="BM51" s="67"/>
      <c r="BN51" s="67"/>
      <c r="BO51" s="67"/>
      <c r="BP51" s="67"/>
      <c r="BQ51" s="67"/>
      <c r="BR51" s="67"/>
      <c r="BS51" s="67"/>
      <c r="BT51" s="67"/>
      <c r="BU51" s="67"/>
      <c r="BV51" s="67"/>
      <c r="BW51" s="67"/>
      <c r="BX51" s="67"/>
      <c r="BY51" s="67"/>
      <c r="BZ51" s="67"/>
      <c r="CA51" s="67"/>
      <c r="CB51" s="67"/>
      <c r="CC51" s="67"/>
      <c r="CD51" s="67"/>
      <c r="CE51" s="67"/>
      <c r="CF51" s="67"/>
      <c r="CG51" s="67"/>
      <c r="CH51" s="67"/>
      <c r="CI51" s="67"/>
      <c r="CJ51" s="67"/>
      <c r="CK51" s="67"/>
      <c r="CL51" s="67"/>
      <c r="CM51" s="67"/>
      <c r="CN51" s="67"/>
      <c r="CO51" s="67"/>
      <c r="CP51" s="67"/>
      <c r="CQ51" s="67"/>
      <c r="CR51" s="67"/>
      <c r="CS51" s="67"/>
      <c r="CT51" s="67"/>
      <c r="CU51" s="67"/>
      <c r="CV51" s="67"/>
      <c r="CW51" s="67"/>
      <c r="CX51" s="6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c r="HS51" s="7"/>
      <c r="HT51" s="7"/>
      <c r="HU51" s="7"/>
      <c r="HV51" s="7"/>
      <c r="HW51" s="7"/>
      <c r="HX51" s="7"/>
      <c r="HY51" s="7"/>
      <c r="HZ51" s="7"/>
      <c r="IA51" s="7"/>
      <c r="IB51" s="7"/>
      <c r="IC51" s="7"/>
      <c r="ID51" s="7"/>
      <c r="IE51" s="7"/>
      <c r="IF51" s="7"/>
      <c r="IG51" s="7"/>
      <c r="IH51" s="7"/>
      <c r="II51" s="7"/>
      <c r="IJ51" s="7"/>
      <c r="IK51" s="7"/>
      <c r="IL51" s="7"/>
    </row>
    <row r="52" spans="1:246" ht="17" thickBot="1"/>
    <row r="53" spans="1:246">
      <c r="A53" s="69" t="s">
        <v>144</v>
      </c>
      <c r="B53" s="70"/>
      <c r="C53" s="71"/>
    </row>
    <row r="54" spans="1:246" ht="17">
      <c r="A54" s="72"/>
      <c r="B54" s="73" t="s">
        <v>145</v>
      </c>
      <c r="C54" s="74" t="s">
        <v>146</v>
      </c>
    </row>
    <row r="55" spans="1:246" ht="17">
      <c r="A55" s="75" t="s">
        <v>147</v>
      </c>
      <c r="B55" s="76">
        <f>SUM(A22:WZ22)</f>
        <v>20</v>
      </c>
      <c r="C55" s="77" t="s">
        <v>148</v>
      </c>
    </row>
    <row r="56" spans="1:246">
      <c r="A56" s="78" t="s">
        <v>149</v>
      </c>
      <c r="B56" s="79">
        <f>SUM(37:37)+SUM(41:41)+SUM(45:45)+SUM(49:49)</f>
        <v>4</v>
      </c>
      <c r="C56" s="80">
        <f t="shared" ref="C56:C63" si="8">B56/$B$55</f>
        <v>0.2</v>
      </c>
    </row>
    <row r="57" spans="1:246">
      <c r="A57" s="81" t="s">
        <v>150</v>
      </c>
      <c r="B57" s="82">
        <f>SUM(38:38)+SUM(42:42)+SUM(46:46)+SUM(50:50)</f>
        <v>8</v>
      </c>
      <c r="C57" s="83">
        <f t="shared" si="8"/>
        <v>0.4</v>
      </c>
    </row>
    <row r="58" spans="1:246">
      <c r="A58" s="84" t="s">
        <v>151</v>
      </c>
      <c r="B58" s="85">
        <f>SUM(39:39)+SUM(43:43)+SUM(47:47)+SUM(51:51)</f>
        <v>12</v>
      </c>
      <c r="C58" s="86">
        <f t="shared" si="8"/>
        <v>0.6</v>
      </c>
    </row>
    <row r="59" spans="1:246">
      <c r="A59" s="78" t="s">
        <v>152</v>
      </c>
      <c r="B59" s="79">
        <f>SUM(25:25)</f>
        <v>20</v>
      </c>
      <c r="C59" s="80">
        <f t="shared" si="8"/>
        <v>1</v>
      </c>
    </row>
    <row r="60" spans="1:246">
      <c r="A60" s="81" t="s">
        <v>153</v>
      </c>
      <c r="B60" s="82">
        <f>SUM(28:28)</f>
        <v>0</v>
      </c>
      <c r="C60" s="83">
        <f t="shared" si="8"/>
        <v>0</v>
      </c>
    </row>
    <row r="61" spans="1:246">
      <c r="A61" s="81" t="s">
        <v>154</v>
      </c>
      <c r="B61" s="82">
        <f>SUM(33:33)</f>
        <v>0</v>
      </c>
      <c r="C61" s="83">
        <f t="shared" si="8"/>
        <v>0</v>
      </c>
    </row>
    <row r="62" spans="1:246">
      <c r="A62" s="78" t="s">
        <v>155</v>
      </c>
      <c r="B62" s="79">
        <f>SUM(26:26)+SUM(29:29)+SUM(32:32)</f>
        <v>0</v>
      </c>
      <c r="C62" s="80">
        <f t="shared" si="8"/>
        <v>0</v>
      </c>
    </row>
    <row r="63" spans="1:246" ht="17" thickBot="1">
      <c r="A63" s="87" t="s">
        <v>156</v>
      </c>
      <c r="B63" s="88">
        <f>SUM(27:27)+SUM(30:30)+SUM(33:33)</f>
        <v>20</v>
      </c>
      <c r="C63" s="89">
        <f t="shared" si="8"/>
        <v>1</v>
      </c>
    </row>
    <row r="65" spans="1:1">
      <c r="A65" s="16" t="s">
        <v>157</v>
      </c>
    </row>
  </sheetData>
  <dataValidations count="1">
    <dataValidation type="date" allowBlank="1" showInputMessage="1" showErrorMessage="1" sqref="A13:XFD16" xr:uid="{EB2EA152-EACF-5348-BD50-E1A0E75A4B2D}">
      <formula1>36526</formula1>
      <formula2>47484</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6C0AC-3121-C34C-A0E5-80D75EB15DB3}">
  <dimension ref="A1:IM63"/>
  <sheetViews>
    <sheetView workbookViewId="0">
      <selection activeCell="A17" sqref="A17"/>
    </sheetView>
  </sheetViews>
  <sheetFormatPr baseColWidth="10" defaultColWidth="10.83203125" defaultRowHeight="16"/>
  <cols>
    <col min="1" max="1" width="45.1640625" style="5" customWidth="1"/>
    <col min="2" max="2" width="30.83203125" style="6" customWidth="1"/>
    <col min="3" max="3" width="34.1640625" style="6" bestFit="1" customWidth="1"/>
    <col min="4" max="4" width="28.83203125" style="6" customWidth="1"/>
    <col min="5" max="5" width="37" style="6" bestFit="1" customWidth="1"/>
    <col min="6" max="7" width="28.83203125" style="6" customWidth="1"/>
    <col min="8" max="102" width="25.33203125" style="5" customWidth="1"/>
    <col min="103" max="246" width="10.83203125" style="7"/>
    <col min="247" max="16384" width="10.83203125" style="5"/>
  </cols>
  <sheetData>
    <row r="1" spans="1:246" s="4" customFormat="1" ht="24" customHeight="1">
      <c r="A1" s="1" t="s">
        <v>0</v>
      </c>
      <c r="B1" s="2"/>
      <c r="C1" s="2"/>
      <c r="D1" s="2"/>
      <c r="E1" s="2"/>
      <c r="F1" s="1"/>
      <c r="G1" s="2"/>
      <c r="H1" s="3"/>
      <c r="I1" s="3"/>
      <c r="J1" s="3"/>
      <c r="K1" s="3"/>
      <c r="L1" s="3"/>
      <c r="M1" s="3"/>
      <c r="N1" s="3"/>
      <c r="O1" s="3"/>
      <c r="P1" s="3"/>
      <c r="Q1" s="3"/>
      <c r="R1" s="3"/>
      <c r="S1" s="3"/>
    </row>
    <row r="2" spans="1:246" ht="17" thickBot="1"/>
    <row r="3" spans="1:246" s="12" customFormat="1" ht="39" customHeight="1">
      <c r="A3" s="8" t="s">
        <v>1</v>
      </c>
      <c r="B3" s="9" t="s">
        <v>158</v>
      </c>
      <c r="C3" s="9" t="s">
        <v>159</v>
      </c>
      <c r="D3" s="9" t="s">
        <v>158</v>
      </c>
      <c r="E3" s="9" t="s">
        <v>160</v>
      </c>
      <c r="F3" s="9" t="s">
        <v>161</v>
      </c>
      <c r="G3" s="9" t="s">
        <v>162</v>
      </c>
      <c r="H3" s="9" t="s">
        <v>163</v>
      </c>
      <c r="I3" s="9"/>
      <c r="J3" s="9" t="s">
        <v>9</v>
      </c>
      <c r="K3" s="9" t="s">
        <v>10</v>
      </c>
      <c r="L3" s="9" t="s">
        <v>11</v>
      </c>
      <c r="M3" s="9" t="s">
        <v>12</v>
      </c>
      <c r="N3" s="9" t="s">
        <v>13</v>
      </c>
      <c r="O3" s="9" t="s">
        <v>14</v>
      </c>
      <c r="P3" s="9" t="s">
        <v>15</v>
      </c>
      <c r="Q3" s="9" t="s">
        <v>16</v>
      </c>
      <c r="R3" s="9" t="s">
        <v>17</v>
      </c>
      <c r="S3" s="9" t="s">
        <v>18</v>
      </c>
      <c r="T3" s="9" t="s">
        <v>19</v>
      </c>
      <c r="U3" s="9" t="s">
        <v>20</v>
      </c>
      <c r="V3" s="9" t="s">
        <v>21</v>
      </c>
      <c r="W3" s="9" t="s">
        <v>22</v>
      </c>
      <c r="X3" s="9" t="s">
        <v>23</v>
      </c>
      <c r="Y3" s="9" t="s">
        <v>24</v>
      </c>
      <c r="Z3" s="9" t="s">
        <v>25</v>
      </c>
      <c r="AA3" s="9" t="s">
        <v>26</v>
      </c>
      <c r="AB3" s="9" t="s">
        <v>27</v>
      </c>
      <c r="AC3" s="9" t="s">
        <v>28</v>
      </c>
      <c r="AD3" s="9" t="s">
        <v>29</v>
      </c>
      <c r="AE3" s="9" t="s">
        <v>30</v>
      </c>
      <c r="AF3" s="9" t="s">
        <v>31</v>
      </c>
      <c r="AG3" s="9" t="s">
        <v>32</v>
      </c>
      <c r="AH3" s="9" t="s">
        <v>33</v>
      </c>
      <c r="AI3" s="9" t="s">
        <v>34</v>
      </c>
      <c r="AJ3" s="9" t="s">
        <v>35</v>
      </c>
      <c r="AK3" s="9" t="s">
        <v>36</v>
      </c>
      <c r="AL3" s="9" t="s">
        <v>37</v>
      </c>
      <c r="AM3" s="9" t="s">
        <v>38</v>
      </c>
      <c r="AN3" s="9" t="s">
        <v>39</v>
      </c>
      <c r="AO3" s="9" t="s">
        <v>40</v>
      </c>
      <c r="AP3" s="9" t="s">
        <v>41</v>
      </c>
      <c r="AQ3" s="9" t="s">
        <v>42</v>
      </c>
      <c r="AR3" s="9" t="s">
        <v>43</v>
      </c>
      <c r="AS3" s="9" t="s">
        <v>44</v>
      </c>
      <c r="AT3" s="9" t="s">
        <v>45</v>
      </c>
      <c r="AU3" s="9" t="s">
        <v>46</v>
      </c>
      <c r="AV3" s="9" t="s">
        <v>47</v>
      </c>
      <c r="AW3" s="9" t="s">
        <v>48</v>
      </c>
      <c r="AX3" s="9" t="s">
        <v>49</v>
      </c>
      <c r="AY3" s="9" t="s">
        <v>50</v>
      </c>
      <c r="AZ3" s="9" t="s">
        <v>51</v>
      </c>
      <c r="BA3" s="9" t="s">
        <v>52</v>
      </c>
      <c r="BB3" s="9" t="s">
        <v>53</v>
      </c>
      <c r="BC3" s="9" t="s">
        <v>54</v>
      </c>
      <c r="BD3" s="9" t="s">
        <v>55</v>
      </c>
      <c r="BE3" s="9" t="s">
        <v>56</v>
      </c>
      <c r="BF3" s="9" t="s">
        <v>57</v>
      </c>
      <c r="BG3" s="9" t="s">
        <v>58</v>
      </c>
      <c r="BH3" s="9" t="s">
        <v>59</v>
      </c>
      <c r="BI3" s="9" t="s">
        <v>60</v>
      </c>
      <c r="BJ3" s="9" t="s">
        <v>61</v>
      </c>
      <c r="BK3" s="9" t="s">
        <v>62</v>
      </c>
      <c r="BL3" s="9" t="s">
        <v>63</v>
      </c>
      <c r="BM3" s="9" t="s">
        <v>64</v>
      </c>
      <c r="BN3" s="9" t="s">
        <v>65</v>
      </c>
      <c r="BO3" s="9" t="s">
        <v>66</v>
      </c>
      <c r="BP3" s="9" t="s">
        <v>67</v>
      </c>
      <c r="BQ3" s="9" t="s">
        <v>68</v>
      </c>
      <c r="BR3" s="9" t="s">
        <v>69</v>
      </c>
      <c r="BS3" s="9" t="s">
        <v>70</v>
      </c>
      <c r="BT3" s="9" t="s">
        <v>71</v>
      </c>
      <c r="BU3" s="9" t="s">
        <v>72</v>
      </c>
      <c r="BV3" s="9" t="s">
        <v>73</v>
      </c>
      <c r="BW3" s="9" t="s">
        <v>74</v>
      </c>
      <c r="BX3" s="9" t="s">
        <v>75</v>
      </c>
      <c r="BY3" s="9" t="s">
        <v>76</v>
      </c>
      <c r="BZ3" s="9" t="s">
        <v>77</v>
      </c>
      <c r="CA3" s="9" t="s">
        <v>78</v>
      </c>
      <c r="CB3" s="9" t="s">
        <v>79</v>
      </c>
      <c r="CC3" s="9" t="s">
        <v>80</v>
      </c>
      <c r="CD3" s="9" t="s">
        <v>81</v>
      </c>
      <c r="CE3" s="9" t="s">
        <v>82</v>
      </c>
      <c r="CF3" s="9" t="s">
        <v>83</v>
      </c>
      <c r="CG3" s="9" t="s">
        <v>84</v>
      </c>
      <c r="CH3" s="9" t="s">
        <v>85</v>
      </c>
      <c r="CI3" s="9" t="s">
        <v>86</v>
      </c>
      <c r="CJ3" s="9" t="s">
        <v>87</v>
      </c>
      <c r="CK3" s="9" t="s">
        <v>88</v>
      </c>
      <c r="CL3" s="9" t="s">
        <v>89</v>
      </c>
      <c r="CM3" s="9" t="s">
        <v>90</v>
      </c>
      <c r="CN3" s="9" t="s">
        <v>91</v>
      </c>
      <c r="CO3" s="9" t="s">
        <v>92</v>
      </c>
      <c r="CP3" s="9" t="s">
        <v>93</v>
      </c>
      <c r="CQ3" s="9" t="s">
        <v>94</v>
      </c>
      <c r="CR3" s="9" t="s">
        <v>95</v>
      </c>
      <c r="CS3" s="9" t="s">
        <v>96</v>
      </c>
      <c r="CT3" s="9" t="s">
        <v>97</v>
      </c>
      <c r="CU3" s="9" t="s">
        <v>98</v>
      </c>
      <c r="CV3" s="9" t="s">
        <v>99</v>
      </c>
      <c r="CW3" s="9" t="s">
        <v>100</v>
      </c>
      <c r="CX3" s="10" t="s">
        <v>101</v>
      </c>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row>
    <row r="4" spans="1:246" s="17" customFormat="1" ht="18" customHeight="1">
      <c r="A4" s="13" t="s">
        <v>102</v>
      </c>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5"/>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row>
    <row r="5" spans="1:246" ht="18" customHeight="1">
      <c r="A5" s="18" t="s">
        <v>103</v>
      </c>
      <c r="B5" s="19" t="s">
        <v>164</v>
      </c>
      <c r="C5" s="19" t="s">
        <v>165</v>
      </c>
      <c r="D5" s="19" t="s">
        <v>166</v>
      </c>
      <c r="E5" s="19" t="s">
        <v>167</v>
      </c>
      <c r="F5" s="19" t="s">
        <v>167</v>
      </c>
      <c r="G5" s="19" t="s">
        <v>168</v>
      </c>
      <c r="H5" s="19" t="s">
        <v>168</v>
      </c>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20"/>
    </row>
    <row r="6" spans="1:246" ht="18" customHeight="1">
      <c r="A6" s="18" t="s">
        <v>105</v>
      </c>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row>
    <row r="7" spans="1:246" ht="18" customHeight="1">
      <c r="A7" s="18" t="s">
        <v>106</v>
      </c>
      <c r="B7" s="19" t="s">
        <v>169</v>
      </c>
      <c r="C7" s="19" t="s">
        <v>169</v>
      </c>
      <c r="D7" s="19" t="s">
        <v>107</v>
      </c>
      <c r="E7" s="90" t="s">
        <v>170</v>
      </c>
      <c r="F7" s="19" t="s">
        <v>107</v>
      </c>
      <c r="G7" s="19" t="s">
        <v>107</v>
      </c>
      <c r="H7" s="19" t="s">
        <v>107</v>
      </c>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20"/>
    </row>
    <row r="8" spans="1:246">
      <c r="A8" s="18" t="s">
        <v>108</v>
      </c>
      <c r="B8" s="19">
        <v>61</v>
      </c>
      <c r="C8" s="19">
        <v>61</v>
      </c>
      <c r="D8" s="19">
        <v>61</v>
      </c>
      <c r="E8" s="19"/>
      <c r="F8" s="19"/>
      <c r="G8" s="19">
        <v>61.02</v>
      </c>
      <c r="H8" s="19">
        <v>61</v>
      </c>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20"/>
    </row>
    <row r="9" spans="1:246" s="95" customFormat="1" ht="15" customHeight="1">
      <c r="A9" s="91" t="s">
        <v>109</v>
      </c>
      <c r="B9" s="92" t="s">
        <v>171</v>
      </c>
      <c r="C9" s="92">
        <v>23.13</v>
      </c>
      <c r="D9" s="92" t="s">
        <v>171</v>
      </c>
      <c r="E9" s="92"/>
      <c r="F9" s="92"/>
      <c r="G9" s="92">
        <v>23.08</v>
      </c>
      <c r="H9" s="92" t="s">
        <v>172</v>
      </c>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c r="CT9" s="92"/>
      <c r="CU9" s="92"/>
      <c r="CV9" s="92"/>
      <c r="CW9" s="92"/>
      <c r="CX9" s="93"/>
      <c r="CY9" s="94"/>
      <c r="CZ9" s="94"/>
      <c r="DA9" s="94"/>
      <c r="DB9" s="94"/>
      <c r="DC9" s="94"/>
      <c r="DD9" s="94"/>
      <c r="DE9" s="94"/>
      <c r="DF9" s="94"/>
      <c r="DG9" s="94"/>
      <c r="DH9" s="94"/>
      <c r="DI9" s="94"/>
      <c r="DJ9" s="94"/>
      <c r="DK9" s="94"/>
      <c r="DL9" s="94"/>
      <c r="DM9" s="94"/>
      <c r="DN9" s="94"/>
      <c r="DO9" s="94"/>
      <c r="DP9" s="94"/>
      <c r="DQ9" s="94"/>
      <c r="DR9" s="94"/>
      <c r="DS9" s="94"/>
      <c r="DT9" s="94"/>
      <c r="DU9" s="94"/>
      <c r="DV9" s="94"/>
      <c r="DW9" s="94"/>
      <c r="DX9" s="94"/>
      <c r="DY9" s="94"/>
      <c r="DZ9" s="94"/>
      <c r="EA9" s="94"/>
      <c r="EB9" s="94"/>
      <c r="EC9" s="94"/>
      <c r="ED9" s="94"/>
      <c r="EE9" s="94"/>
      <c r="EF9" s="94"/>
      <c r="EG9" s="94"/>
      <c r="EH9" s="94"/>
      <c r="EI9" s="94"/>
      <c r="EJ9" s="94"/>
      <c r="EK9" s="94"/>
      <c r="EL9" s="94"/>
      <c r="EM9" s="94"/>
      <c r="EN9" s="94"/>
      <c r="EO9" s="94"/>
      <c r="EP9" s="94"/>
      <c r="EQ9" s="94"/>
      <c r="ER9" s="94"/>
      <c r="ES9" s="94"/>
      <c r="ET9" s="94"/>
      <c r="EU9" s="94"/>
      <c r="EV9" s="94"/>
      <c r="EW9" s="94"/>
      <c r="EX9" s="94"/>
      <c r="EY9" s="94"/>
      <c r="EZ9" s="94"/>
      <c r="FA9" s="94"/>
      <c r="FB9" s="94"/>
      <c r="FC9" s="94"/>
      <c r="FD9" s="94"/>
      <c r="FE9" s="94"/>
      <c r="FF9" s="94"/>
      <c r="FG9" s="94"/>
      <c r="FH9" s="94"/>
      <c r="FI9" s="94"/>
      <c r="FJ9" s="94"/>
      <c r="FK9" s="94"/>
      <c r="FL9" s="94"/>
      <c r="FM9" s="94"/>
      <c r="FN9" s="94"/>
      <c r="FO9" s="94"/>
      <c r="FP9" s="94"/>
      <c r="FQ9" s="94"/>
      <c r="FR9" s="94"/>
      <c r="FS9" s="94"/>
      <c r="FT9" s="94"/>
      <c r="FU9" s="94"/>
      <c r="FV9" s="94"/>
      <c r="FW9" s="94"/>
      <c r="FX9" s="94"/>
      <c r="FY9" s="94"/>
      <c r="FZ9" s="94"/>
      <c r="GA9" s="94"/>
      <c r="GB9" s="94"/>
      <c r="GC9" s="94"/>
      <c r="GD9" s="94"/>
      <c r="GE9" s="94"/>
      <c r="GF9" s="94"/>
      <c r="GG9" s="94"/>
      <c r="GH9" s="94"/>
      <c r="GI9" s="94"/>
      <c r="GJ9" s="94"/>
      <c r="GK9" s="94"/>
      <c r="GL9" s="94"/>
      <c r="GM9" s="94"/>
      <c r="GN9" s="94"/>
      <c r="GO9" s="94"/>
      <c r="GP9" s="94"/>
      <c r="GQ9" s="94"/>
      <c r="GR9" s="94"/>
      <c r="GS9" s="94"/>
      <c r="GT9" s="94"/>
      <c r="GU9" s="94"/>
      <c r="GV9" s="94"/>
      <c r="GW9" s="94"/>
      <c r="GX9" s="94"/>
      <c r="GY9" s="94"/>
      <c r="GZ9" s="94"/>
      <c r="HA9" s="94"/>
      <c r="HB9" s="94"/>
      <c r="HC9" s="94"/>
      <c r="HD9" s="94"/>
      <c r="HE9" s="94"/>
      <c r="HF9" s="94"/>
      <c r="HG9" s="94"/>
      <c r="HH9" s="94"/>
      <c r="HI9" s="94"/>
      <c r="HJ9" s="94"/>
      <c r="HK9" s="94"/>
      <c r="HL9" s="94"/>
      <c r="HM9" s="94"/>
      <c r="HN9" s="94"/>
      <c r="HO9" s="94"/>
      <c r="HP9" s="94"/>
      <c r="HQ9" s="94"/>
      <c r="HR9" s="94"/>
      <c r="HS9" s="94"/>
      <c r="HT9" s="94"/>
      <c r="HU9" s="94"/>
      <c r="HV9" s="94"/>
      <c r="HW9" s="94"/>
      <c r="HX9" s="94"/>
      <c r="HY9" s="94"/>
      <c r="HZ9" s="94"/>
      <c r="IA9" s="94"/>
      <c r="IB9" s="94"/>
      <c r="IC9" s="94"/>
      <c r="ID9" s="94"/>
      <c r="IE9" s="94"/>
      <c r="IF9" s="94"/>
      <c r="IG9" s="94"/>
      <c r="IH9" s="94"/>
      <c r="II9" s="94"/>
      <c r="IJ9" s="94"/>
      <c r="IK9" s="94"/>
      <c r="IL9" s="94"/>
    </row>
    <row r="10" spans="1:246" ht="68">
      <c r="A10" s="18" t="s">
        <v>110</v>
      </c>
      <c r="B10" s="19" t="s">
        <v>173</v>
      </c>
      <c r="C10" s="19" t="s">
        <v>174</v>
      </c>
      <c r="D10" s="19" t="s">
        <v>173</v>
      </c>
      <c r="E10" s="21" t="s">
        <v>175</v>
      </c>
      <c r="F10" s="21"/>
      <c r="G10" s="21" t="s">
        <v>176</v>
      </c>
      <c r="H10" s="21" t="s">
        <v>177</v>
      </c>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2"/>
    </row>
    <row r="11" spans="1:246" ht="32" customHeight="1">
      <c r="A11" s="23" t="s">
        <v>112</v>
      </c>
      <c r="B11" s="19"/>
      <c r="C11" s="19"/>
      <c r="D11" s="19"/>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2"/>
    </row>
    <row r="12" spans="1:246" ht="29" customHeight="1">
      <c r="A12" s="18" t="s">
        <v>113</v>
      </c>
      <c r="B12" s="19" t="s">
        <v>178</v>
      </c>
      <c r="C12" s="19" t="s">
        <v>178</v>
      </c>
      <c r="D12" s="19" t="s">
        <v>179</v>
      </c>
      <c r="E12" s="19" t="s">
        <v>180</v>
      </c>
      <c r="F12" s="19" t="s">
        <v>178</v>
      </c>
      <c r="G12" s="19" t="s">
        <v>180</v>
      </c>
      <c r="H12" s="19" t="s">
        <v>180</v>
      </c>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20"/>
    </row>
    <row r="13" spans="1:246" ht="30" customHeight="1">
      <c r="A13" s="23" t="s">
        <v>115</v>
      </c>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5"/>
    </row>
    <row r="14" spans="1:246" ht="38" customHeight="1">
      <c r="A14" s="23" t="s">
        <v>116</v>
      </c>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5"/>
    </row>
    <row r="15" spans="1:246" ht="30" customHeight="1">
      <c r="A15" s="23" t="s">
        <v>117</v>
      </c>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5"/>
    </row>
    <row r="16" spans="1:246" ht="30" customHeight="1">
      <c r="A16" s="23" t="s">
        <v>118</v>
      </c>
      <c r="B16" s="96"/>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5"/>
    </row>
    <row r="17" spans="1:247" ht="17">
      <c r="A17" s="18" t="s">
        <v>119</v>
      </c>
      <c r="B17" s="24" t="s">
        <v>181</v>
      </c>
      <c r="C17" s="24"/>
      <c r="D17" s="24" t="s">
        <v>182</v>
      </c>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5"/>
    </row>
    <row r="18" spans="1:247" ht="17">
      <c r="A18" s="26" t="s">
        <v>120</v>
      </c>
      <c r="B18" s="27" t="s">
        <v>183</v>
      </c>
      <c r="C18" s="27">
        <v>30</v>
      </c>
      <c r="D18" s="27">
        <v>30</v>
      </c>
      <c r="E18" s="27"/>
      <c r="F18" s="27"/>
      <c r="G18" s="27"/>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c r="BZ18" s="27"/>
      <c r="CA18" s="27"/>
      <c r="CB18" s="27"/>
      <c r="CC18" s="27"/>
      <c r="CD18" s="27"/>
      <c r="CE18" s="27"/>
      <c r="CF18" s="27"/>
      <c r="CG18" s="27"/>
      <c r="CH18" s="27"/>
      <c r="CI18" s="27"/>
      <c r="CJ18" s="27"/>
      <c r="CK18" s="27"/>
      <c r="CL18" s="27"/>
      <c r="CM18" s="27"/>
      <c r="CN18" s="27"/>
      <c r="CO18" s="27"/>
      <c r="CP18" s="27"/>
      <c r="CQ18" s="27"/>
      <c r="CR18" s="27"/>
      <c r="CS18" s="27"/>
      <c r="CT18" s="27"/>
      <c r="CU18" s="27"/>
      <c r="CV18" s="27"/>
      <c r="CW18" s="27"/>
      <c r="CX18" s="28"/>
    </row>
    <row r="19" spans="1:247" s="34" customFormat="1" ht="51">
      <c r="A19" s="29" t="s">
        <v>121</v>
      </c>
      <c r="B19" s="30" t="s">
        <v>184</v>
      </c>
      <c r="C19" s="31"/>
      <c r="D19" s="30" t="s">
        <v>184</v>
      </c>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2"/>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33"/>
    </row>
    <row r="20" spans="1:247" s="34" customFormat="1" ht="15" customHeight="1">
      <c r="A20" s="18" t="s">
        <v>123</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2"/>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33"/>
    </row>
    <row r="21" spans="1:247" s="34" customFormat="1" ht="15" customHeight="1">
      <c r="A21" s="18" t="s">
        <v>124</v>
      </c>
      <c r="B21" s="35">
        <v>15</v>
      </c>
      <c r="C21" s="31">
        <v>3</v>
      </c>
      <c r="D21" s="31">
        <v>14</v>
      </c>
      <c r="E21" s="31"/>
      <c r="F21" s="31">
        <v>5</v>
      </c>
      <c r="G21" s="31">
        <v>17</v>
      </c>
      <c r="H21" s="31">
        <v>76</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2"/>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33"/>
    </row>
    <row r="22" spans="1:247" s="38" customFormat="1" ht="18" thickBot="1">
      <c r="A22" s="23" t="s">
        <v>125</v>
      </c>
      <c r="B22" s="35">
        <v>15</v>
      </c>
      <c r="C22" s="35">
        <v>3</v>
      </c>
      <c r="D22" s="35">
        <v>14</v>
      </c>
      <c r="E22" s="35"/>
      <c r="F22" s="35">
        <v>5</v>
      </c>
      <c r="G22" s="35">
        <v>17</v>
      </c>
      <c r="H22" s="35">
        <v>76</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6"/>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37"/>
    </row>
    <row r="23" spans="1:247" s="49" customFormat="1" ht="15" customHeight="1">
      <c r="A23" s="46" t="s">
        <v>127</v>
      </c>
      <c r="B23" s="47">
        <f>SUM(B24:B25)</f>
        <v>15</v>
      </c>
      <c r="C23" s="47">
        <f t="shared" ref="C23:J23" si="0">SUM(C24:C25)</f>
        <v>0</v>
      </c>
      <c r="D23" s="47">
        <f t="shared" si="0"/>
        <v>14</v>
      </c>
      <c r="E23" s="47">
        <f t="shared" si="0"/>
        <v>0</v>
      </c>
      <c r="F23" s="47">
        <f t="shared" si="0"/>
        <v>5</v>
      </c>
      <c r="G23" s="47">
        <f t="shared" si="0"/>
        <v>17</v>
      </c>
      <c r="H23" s="47">
        <f t="shared" si="0"/>
        <v>0</v>
      </c>
      <c r="I23" s="47">
        <f t="shared" si="0"/>
        <v>0</v>
      </c>
      <c r="J23" s="47">
        <f t="shared" si="0"/>
        <v>0</v>
      </c>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8"/>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row>
    <row r="24" spans="1:247" s="45" customFormat="1" ht="15" customHeight="1">
      <c r="A24" s="18" t="s">
        <v>128</v>
      </c>
      <c r="B24" s="19">
        <v>15</v>
      </c>
      <c r="C24" s="19">
        <v>0</v>
      </c>
      <c r="D24" s="19">
        <v>14</v>
      </c>
      <c r="E24" s="19">
        <v>0</v>
      </c>
      <c r="F24" s="19">
        <v>0</v>
      </c>
      <c r="G24" s="19">
        <v>14</v>
      </c>
      <c r="H24" s="19">
        <v>0</v>
      </c>
      <c r="I24" s="19">
        <v>0</v>
      </c>
      <c r="J24" s="19">
        <v>0</v>
      </c>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20"/>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row>
    <row r="25" spans="1:247" s="53" customFormat="1" ht="15" customHeight="1" thickBot="1">
      <c r="A25" s="50" t="s">
        <v>129</v>
      </c>
      <c r="B25" s="51">
        <v>0</v>
      </c>
      <c r="C25" s="51">
        <v>0</v>
      </c>
      <c r="D25" s="51">
        <v>0</v>
      </c>
      <c r="E25" s="51">
        <v>0</v>
      </c>
      <c r="F25" s="51">
        <v>5</v>
      </c>
      <c r="G25" s="51">
        <v>3</v>
      </c>
      <c r="H25" s="51">
        <v>0</v>
      </c>
      <c r="I25" s="51">
        <v>0</v>
      </c>
      <c r="J25" s="51">
        <v>0</v>
      </c>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2"/>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row>
    <row r="26" spans="1:247" s="57" customFormat="1" ht="15" customHeight="1">
      <c r="A26" s="54" t="s">
        <v>130</v>
      </c>
      <c r="B26" s="55">
        <f>SUM(B27:B28)</f>
        <v>0</v>
      </c>
      <c r="C26" s="55">
        <f t="shared" ref="C26:J26" si="1">SUM(C27:C28)</f>
        <v>3</v>
      </c>
      <c r="D26" s="55">
        <f t="shared" si="1"/>
        <v>0</v>
      </c>
      <c r="E26" s="55">
        <f t="shared" si="1"/>
        <v>0</v>
      </c>
      <c r="F26" s="55">
        <f t="shared" si="1"/>
        <v>0</v>
      </c>
      <c r="G26" s="55">
        <f t="shared" si="1"/>
        <v>0</v>
      </c>
      <c r="H26" s="55">
        <f t="shared" si="1"/>
        <v>0</v>
      </c>
      <c r="I26" s="55">
        <f t="shared" si="1"/>
        <v>0</v>
      </c>
      <c r="J26" s="55">
        <f t="shared" si="1"/>
        <v>0</v>
      </c>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c r="AJ26" s="55"/>
      <c r="AK26" s="55"/>
      <c r="AL26" s="55"/>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6"/>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row>
    <row r="27" spans="1:247" s="45" customFormat="1" ht="15" customHeight="1">
      <c r="A27" s="18" t="s">
        <v>131</v>
      </c>
      <c r="B27" s="27">
        <v>0</v>
      </c>
      <c r="C27" s="27">
        <v>0</v>
      </c>
      <c r="D27" s="27">
        <v>0</v>
      </c>
      <c r="E27" s="27">
        <v>0</v>
      </c>
      <c r="F27" s="27">
        <v>0</v>
      </c>
      <c r="G27" s="27">
        <v>0</v>
      </c>
      <c r="H27" s="27">
        <v>0</v>
      </c>
      <c r="I27" s="27">
        <v>0</v>
      </c>
      <c r="J27" s="27">
        <v>0</v>
      </c>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c r="BZ27" s="27"/>
      <c r="CA27" s="27"/>
      <c r="CB27" s="27"/>
      <c r="CC27" s="27"/>
      <c r="CD27" s="27"/>
      <c r="CE27" s="27"/>
      <c r="CF27" s="27"/>
      <c r="CG27" s="27"/>
      <c r="CH27" s="27"/>
      <c r="CI27" s="27"/>
      <c r="CJ27" s="27"/>
      <c r="CK27" s="27"/>
      <c r="CL27" s="27"/>
      <c r="CM27" s="27"/>
      <c r="CN27" s="27"/>
      <c r="CO27" s="27"/>
      <c r="CP27" s="27"/>
      <c r="CQ27" s="27"/>
      <c r="CR27" s="27"/>
      <c r="CS27" s="27"/>
      <c r="CT27" s="27"/>
      <c r="CU27" s="27"/>
      <c r="CV27" s="27"/>
      <c r="CW27" s="27"/>
      <c r="CX27" s="28"/>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row>
    <row r="28" spans="1:247" s="45" customFormat="1" ht="15" customHeight="1" thickBot="1">
      <c r="A28" s="26" t="s">
        <v>132</v>
      </c>
      <c r="B28" s="27">
        <v>0</v>
      </c>
      <c r="C28" s="27">
        <v>3</v>
      </c>
      <c r="D28" s="27">
        <v>0</v>
      </c>
      <c r="E28" s="27">
        <v>0</v>
      </c>
      <c r="F28" s="27">
        <v>0</v>
      </c>
      <c r="G28" s="27">
        <v>0</v>
      </c>
      <c r="H28" s="27">
        <v>0</v>
      </c>
      <c r="I28" s="27">
        <v>0</v>
      </c>
      <c r="J28" s="27">
        <v>0</v>
      </c>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c r="BZ28" s="27"/>
      <c r="CA28" s="27"/>
      <c r="CB28" s="27"/>
      <c r="CC28" s="27"/>
      <c r="CD28" s="27"/>
      <c r="CE28" s="27"/>
      <c r="CF28" s="27"/>
      <c r="CG28" s="27"/>
      <c r="CH28" s="27"/>
      <c r="CI28" s="27"/>
      <c r="CJ28" s="27"/>
      <c r="CK28" s="27"/>
      <c r="CL28" s="27"/>
      <c r="CM28" s="27"/>
      <c r="CN28" s="27"/>
      <c r="CO28" s="27"/>
      <c r="CP28" s="27"/>
      <c r="CQ28" s="27"/>
      <c r="CR28" s="27"/>
      <c r="CS28" s="27"/>
      <c r="CT28" s="27"/>
      <c r="CU28" s="27"/>
      <c r="CV28" s="27"/>
      <c r="CW28" s="27"/>
      <c r="CX28" s="28"/>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row>
    <row r="29" spans="1:247" s="49" customFormat="1" ht="15" customHeight="1">
      <c r="A29" s="58" t="s">
        <v>133</v>
      </c>
      <c r="B29" s="59">
        <f>SUM(B30:B31)</f>
        <v>0</v>
      </c>
      <c r="C29" s="59">
        <f t="shared" ref="C29:J29" si="2">SUM(C30:C31)</f>
        <v>0</v>
      </c>
      <c r="D29" s="59">
        <f t="shared" si="2"/>
        <v>0</v>
      </c>
      <c r="E29" s="59">
        <f t="shared" si="2"/>
        <v>0</v>
      </c>
      <c r="F29" s="59">
        <f t="shared" si="2"/>
        <v>0</v>
      </c>
      <c r="G29" s="59">
        <f t="shared" si="2"/>
        <v>0</v>
      </c>
      <c r="H29" s="59">
        <f t="shared" si="2"/>
        <v>0</v>
      </c>
      <c r="I29" s="59">
        <f t="shared" si="2"/>
        <v>0</v>
      </c>
      <c r="J29" s="59">
        <f t="shared" si="2"/>
        <v>0</v>
      </c>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60"/>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row>
    <row r="30" spans="1:247" s="45" customFormat="1" ht="15" customHeight="1">
      <c r="A30" s="18" t="s">
        <v>134</v>
      </c>
      <c r="B30" s="27">
        <v>0</v>
      </c>
      <c r="C30" s="27">
        <v>0</v>
      </c>
      <c r="D30" s="27">
        <v>0</v>
      </c>
      <c r="E30" s="27">
        <v>0</v>
      </c>
      <c r="F30" s="27">
        <v>0</v>
      </c>
      <c r="G30" s="27">
        <v>0</v>
      </c>
      <c r="H30" s="27">
        <v>0</v>
      </c>
      <c r="I30" s="27">
        <v>0</v>
      </c>
      <c r="J30" s="27">
        <v>0</v>
      </c>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c r="BZ30" s="27"/>
      <c r="CA30" s="27"/>
      <c r="CB30" s="27"/>
      <c r="CC30" s="27"/>
      <c r="CD30" s="27"/>
      <c r="CE30" s="27"/>
      <c r="CF30" s="27"/>
      <c r="CG30" s="27"/>
      <c r="CH30" s="27"/>
      <c r="CI30" s="27"/>
      <c r="CJ30" s="27"/>
      <c r="CK30" s="27"/>
      <c r="CL30" s="27"/>
      <c r="CM30" s="27"/>
      <c r="CN30" s="27"/>
      <c r="CO30" s="27"/>
      <c r="CP30" s="27"/>
      <c r="CQ30" s="27"/>
      <c r="CR30" s="27"/>
      <c r="CS30" s="27"/>
      <c r="CT30" s="27"/>
      <c r="CU30" s="27"/>
      <c r="CV30" s="27"/>
      <c r="CW30" s="27"/>
      <c r="CX30" s="28"/>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row>
    <row r="31" spans="1:247" s="45" customFormat="1" ht="15" customHeight="1" thickBot="1">
      <c r="A31" s="50" t="s">
        <v>135</v>
      </c>
      <c r="B31" s="51">
        <v>0</v>
      </c>
      <c r="C31" s="51">
        <v>0</v>
      </c>
      <c r="D31" s="51">
        <v>0</v>
      </c>
      <c r="E31" s="51">
        <v>0</v>
      </c>
      <c r="F31" s="51">
        <v>0</v>
      </c>
      <c r="G31" s="51">
        <v>0</v>
      </c>
      <c r="H31" s="51">
        <v>0</v>
      </c>
      <c r="I31" s="51">
        <v>0</v>
      </c>
      <c r="J31" s="51">
        <v>0</v>
      </c>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2"/>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row>
    <row r="32" spans="1:247" s="57" customFormat="1">
      <c r="A32" s="54" t="s">
        <v>137</v>
      </c>
      <c r="B32" s="66">
        <f>SUM(B33:B35)</f>
        <v>10</v>
      </c>
      <c r="C32" s="66">
        <f t="shared" ref="C32:BN32" si="3">SUM(C33:C35)</f>
        <v>3</v>
      </c>
      <c r="D32" s="66">
        <f t="shared" si="3"/>
        <v>10</v>
      </c>
      <c r="E32" s="66">
        <f t="shared" si="3"/>
        <v>0</v>
      </c>
      <c r="F32" s="66">
        <f t="shared" si="3"/>
        <v>5</v>
      </c>
      <c r="G32" s="66">
        <f t="shared" si="3"/>
        <v>0</v>
      </c>
      <c r="H32" s="66">
        <f t="shared" si="3"/>
        <v>0</v>
      </c>
      <c r="I32" s="66">
        <f t="shared" si="3"/>
        <v>0</v>
      </c>
      <c r="J32" s="66">
        <f t="shared" si="3"/>
        <v>0</v>
      </c>
      <c r="K32" s="66">
        <f t="shared" si="3"/>
        <v>0</v>
      </c>
      <c r="L32" s="66">
        <f t="shared" si="3"/>
        <v>0</v>
      </c>
      <c r="M32" s="66">
        <f t="shared" si="3"/>
        <v>0</v>
      </c>
      <c r="N32" s="66">
        <f t="shared" si="3"/>
        <v>0</v>
      </c>
      <c r="O32" s="66">
        <f t="shared" si="3"/>
        <v>0</v>
      </c>
      <c r="P32" s="66">
        <f t="shared" si="3"/>
        <v>0</v>
      </c>
      <c r="Q32" s="66">
        <f t="shared" si="3"/>
        <v>0</v>
      </c>
      <c r="R32" s="66">
        <f t="shared" si="3"/>
        <v>0</v>
      </c>
      <c r="S32" s="66">
        <f t="shared" si="3"/>
        <v>0</v>
      </c>
      <c r="T32" s="66">
        <f t="shared" si="3"/>
        <v>0</v>
      </c>
      <c r="U32" s="66">
        <f t="shared" si="3"/>
        <v>0</v>
      </c>
      <c r="V32" s="66">
        <f t="shared" si="3"/>
        <v>0</v>
      </c>
      <c r="W32" s="66">
        <f t="shared" si="3"/>
        <v>0</v>
      </c>
      <c r="X32" s="66">
        <f t="shared" si="3"/>
        <v>0</v>
      </c>
      <c r="Y32" s="66">
        <f t="shared" si="3"/>
        <v>0</v>
      </c>
      <c r="Z32" s="66">
        <f t="shared" si="3"/>
        <v>0</v>
      </c>
      <c r="AA32" s="66">
        <f t="shared" si="3"/>
        <v>0</v>
      </c>
      <c r="AB32" s="66">
        <f t="shared" si="3"/>
        <v>0</v>
      </c>
      <c r="AC32" s="66">
        <f t="shared" si="3"/>
        <v>0</v>
      </c>
      <c r="AD32" s="66">
        <f t="shared" si="3"/>
        <v>0</v>
      </c>
      <c r="AE32" s="66">
        <f t="shared" si="3"/>
        <v>0</v>
      </c>
      <c r="AF32" s="66">
        <f t="shared" si="3"/>
        <v>0</v>
      </c>
      <c r="AG32" s="66">
        <f t="shared" si="3"/>
        <v>0</v>
      </c>
      <c r="AH32" s="66">
        <f t="shared" si="3"/>
        <v>0</v>
      </c>
      <c r="AI32" s="66">
        <f t="shared" si="3"/>
        <v>0</v>
      </c>
      <c r="AJ32" s="66">
        <f t="shared" si="3"/>
        <v>0</v>
      </c>
      <c r="AK32" s="66">
        <f t="shared" si="3"/>
        <v>0</v>
      </c>
      <c r="AL32" s="66">
        <f t="shared" si="3"/>
        <v>0</v>
      </c>
      <c r="AM32" s="66">
        <f t="shared" si="3"/>
        <v>0</v>
      </c>
      <c r="AN32" s="66">
        <f t="shared" si="3"/>
        <v>0</v>
      </c>
      <c r="AO32" s="66">
        <f t="shared" si="3"/>
        <v>0</v>
      </c>
      <c r="AP32" s="66">
        <f t="shared" si="3"/>
        <v>0</v>
      </c>
      <c r="AQ32" s="66">
        <f t="shared" si="3"/>
        <v>0</v>
      </c>
      <c r="AR32" s="66">
        <f t="shared" si="3"/>
        <v>0</v>
      </c>
      <c r="AS32" s="66">
        <f t="shared" si="3"/>
        <v>0</v>
      </c>
      <c r="AT32" s="66">
        <f t="shared" si="3"/>
        <v>0</v>
      </c>
      <c r="AU32" s="66">
        <f t="shared" si="3"/>
        <v>0</v>
      </c>
      <c r="AV32" s="66">
        <f t="shared" si="3"/>
        <v>0</v>
      </c>
      <c r="AW32" s="66">
        <f t="shared" si="3"/>
        <v>0</v>
      </c>
      <c r="AX32" s="66">
        <f t="shared" si="3"/>
        <v>0</v>
      </c>
      <c r="AY32" s="66">
        <f t="shared" si="3"/>
        <v>0</v>
      </c>
      <c r="AZ32" s="66">
        <f t="shared" si="3"/>
        <v>0</v>
      </c>
      <c r="BA32" s="66">
        <f t="shared" si="3"/>
        <v>0</v>
      </c>
      <c r="BB32" s="66">
        <f t="shared" si="3"/>
        <v>0</v>
      </c>
      <c r="BC32" s="66">
        <f t="shared" si="3"/>
        <v>0</v>
      </c>
      <c r="BD32" s="66">
        <f t="shared" si="3"/>
        <v>0</v>
      </c>
      <c r="BE32" s="66">
        <f t="shared" si="3"/>
        <v>0</v>
      </c>
      <c r="BF32" s="66">
        <f t="shared" si="3"/>
        <v>0</v>
      </c>
      <c r="BG32" s="66">
        <f t="shared" si="3"/>
        <v>0</v>
      </c>
      <c r="BH32" s="66">
        <f t="shared" si="3"/>
        <v>0</v>
      </c>
      <c r="BI32" s="66">
        <f t="shared" si="3"/>
        <v>0</v>
      </c>
      <c r="BJ32" s="66">
        <f t="shared" si="3"/>
        <v>0</v>
      </c>
      <c r="BK32" s="66">
        <f t="shared" si="3"/>
        <v>0</v>
      </c>
      <c r="BL32" s="66">
        <f t="shared" si="3"/>
        <v>0</v>
      </c>
      <c r="BM32" s="66">
        <f t="shared" si="3"/>
        <v>0</v>
      </c>
      <c r="BN32" s="66">
        <f t="shared" si="3"/>
        <v>0</v>
      </c>
      <c r="BO32" s="66">
        <f t="shared" ref="BO32:CX32" si="4">SUM(BO33:BO35)</f>
        <v>0</v>
      </c>
      <c r="BP32" s="66">
        <f t="shared" si="4"/>
        <v>0</v>
      </c>
      <c r="BQ32" s="66">
        <f t="shared" si="4"/>
        <v>0</v>
      </c>
      <c r="BR32" s="66">
        <f t="shared" si="4"/>
        <v>0</v>
      </c>
      <c r="BS32" s="66">
        <f t="shared" si="4"/>
        <v>0</v>
      </c>
      <c r="BT32" s="66">
        <f t="shared" si="4"/>
        <v>0</v>
      </c>
      <c r="BU32" s="66">
        <f t="shared" si="4"/>
        <v>0</v>
      </c>
      <c r="BV32" s="66">
        <f t="shared" si="4"/>
        <v>0</v>
      </c>
      <c r="BW32" s="66">
        <f t="shared" si="4"/>
        <v>0</v>
      </c>
      <c r="BX32" s="66">
        <f t="shared" si="4"/>
        <v>0</v>
      </c>
      <c r="BY32" s="66">
        <f t="shared" si="4"/>
        <v>0</v>
      </c>
      <c r="BZ32" s="66">
        <f t="shared" si="4"/>
        <v>0</v>
      </c>
      <c r="CA32" s="66">
        <f t="shared" si="4"/>
        <v>0</v>
      </c>
      <c r="CB32" s="66">
        <f t="shared" si="4"/>
        <v>0</v>
      </c>
      <c r="CC32" s="66">
        <f t="shared" si="4"/>
        <v>0</v>
      </c>
      <c r="CD32" s="66">
        <f t="shared" si="4"/>
        <v>0</v>
      </c>
      <c r="CE32" s="66">
        <f t="shared" si="4"/>
        <v>0</v>
      </c>
      <c r="CF32" s="66">
        <f t="shared" si="4"/>
        <v>0</v>
      </c>
      <c r="CG32" s="66">
        <f t="shared" si="4"/>
        <v>0</v>
      </c>
      <c r="CH32" s="66">
        <f t="shared" si="4"/>
        <v>0</v>
      </c>
      <c r="CI32" s="66">
        <f t="shared" si="4"/>
        <v>0</v>
      </c>
      <c r="CJ32" s="66">
        <f t="shared" si="4"/>
        <v>0</v>
      </c>
      <c r="CK32" s="66">
        <f t="shared" si="4"/>
        <v>0</v>
      </c>
      <c r="CL32" s="66">
        <f t="shared" si="4"/>
        <v>0</v>
      </c>
      <c r="CM32" s="66">
        <f t="shared" si="4"/>
        <v>0</v>
      </c>
      <c r="CN32" s="66">
        <f t="shared" si="4"/>
        <v>0</v>
      </c>
      <c r="CO32" s="66">
        <f t="shared" si="4"/>
        <v>0</v>
      </c>
      <c r="CP32" s="66">
        <f t="shared" si="4"/>
        <v>0</v>
      </c>
      <c r="CQ32" s="66">
        <f t="shared" si="4"/>
        <v>0</v>
      </c>
      <c r="CR32" s="66">
        <f t="shared" si="4"/>
        <v>0</v>
      </c>
      <c r="CS32" s="66">
        <f t="shared" si="4"/>
        <v>0</v>
      </c>
      <c r="CT32" s="66">
        <f t="shared" si="4"/>
        <v>0</v>
      </c>
      <c r="CU32" s="66">
        <f t="shared" si="4"/>
        <v>0</v>
      </c>
      <c r="CV32" s="66">
        <f t="shared" si="4"/>
        <v>0</v>
      </c>
      <c r="CW32" s="66">
        <f t="shared" si="4"/>
        <v>0</v>
      </c>
      <c r="CX32" s="66">
        <f t="shared" si="4"/>
        <v>0</v>
      </c>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row>
    <row r="33" spans="1:246" s="45" customFormat="1">
      <c r="A33" s="18" t="s">
        <v>138</v>
      </c>
      <c r="B33" s="31">
        <v>0</v>
      </c>
      <c r="C33" s="31">
        <v>3</v>
      </c>
      <c r="D33" s="31">
        <v>0</v>
      </c>
      <c r="E33" s="31">
        <v>0</v>
      </c>
      <c r="F33" s="31">
        <v>5</v>
      </c>
      <c r="G33" s="31">
        <v>0</v>
      </c>
      <c r="H33" s="31">
        <v>0</v>
      </c>
      <c r="I33" s="31">
        <v>0</v>
      </c>
      <c r="J33" s="31">
        <v>0</v>
      </c>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row>
    <row r="34" spans="1:246" s="45" customFormat="1">
      <c r="A34" s="18" t="s">
        <v>139</v>
      </c>
      <c r="B34" s="97">
        <v>5</v>
      </c>
      <c r="C34" s="31">
        <v>0</v>
      </c>
      <c r="D34" s="97">
        <v>5</v>
      </c>
      <c r="E34" s="31">
        <v>0</v>
      </c>
      <c r="F34" s="31">
        <v>0</v>
      </c>
      <c r="G34" s="31">
        <v>0</v>
      </c>
      <c r="H34" s="31">
        <v>0</v>
      </c>
      <c r="I34" s="31">
        <v>0</v>
      </c>
      <c r="J34" s="31">
        <v>0</v>
      </c>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row>
    <row r="35" spans="1:246" s="53" customFormat="1" ht="17" thickBot="1">
      <c r="A35" s="50" t="s">
        <v>140</v>
      </c>
      <c r="B35" s="97">
        <v>5</v>
      </c>
      <c r="C35" s="67">
        <v>0</v>
      </c>
      <c r="D35" s="97">
        <v>5</v>
      </c>
      <c r="E35" s="67">
        <v>0</v>
      </c>
      <c r="F35" s="67">
        <v>0</v>
      </c>
      <c r="G35" s="67">
        <v>0</v>
      </c>
      <c r="H35" s="67">
        <v>0</v>
      </c>
      <c r="I35" s="67">
        <v>0</v>
      </c>
      <c r="J35" s="67">
        <v>0</v>
      </c>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row>
    <row r="36" spans="1:246" s="49" customFormat="1">
      <c r="A36" s="46" t="s">
        <v>141</v>
      </c>
      <c r="B36" s="66">
        <f>SUM(B37:B39)</f>
        <v>8</v>
      </c>
      <c r="C36" s="68">
        <f t="shared" ref="C36:BN36" si="5">SUM(C37:C39)</f>
        <v>0</v>
      </c>
      <c r="D36" s="66">
        <f t="shared" si="5"/>
        <v>8</v>
      </c>
      <c r="E36" s="68">
        <f t="shared" si="5"/>
        <v>0</v>
      </c>
      <c r="F36" s="68">
        <f t="shared" si="5"/>
        <v>0</v>
      </c>
      <c r="G36" s="68">
        <f t="shared" si="5"/>
        <v>0</v>
      </c>
      <c r="H36" s="68">
        <f t="shared" si="5"/>
        <v>0</v>
      </c>
      <c r="I36" s="68">
        <f t="shared" si="5"/>
        <v>0</v>
      </c>
      <c r="J36" s="68">
        <f t="shared" si="5"/>
        <v>0</v>
      </c>
      <c r="K36" s="68">
        <f t="shared" si="5"/>
        <v>0</v>
      </c>
      <c r="L36" s="68">
        <f t="shared" si="5"/>
        <v>0</v>
      </c>
      <c r="M36" s="68">
        <f t="shared" si="5"/>
        <v>0</v>
      </c>
      <c r="N36" s="68">
        <f t="shared" si="5"/>
        <v>0</v>
      </c>
      <c r="O36" s="68">
        <f t="shared" si="5"/>
        <v>0</v>
      </c>
      <c r="P36" s="68">
        <f t="shared" si="5"/>
        <v>0</v>
      </c>
      <c r="Q36" s="68">
        <f t="shared" si="5"/>
        <v>0</v>
      </c>
      <c r="R36" s="68">
        <f t="shared" si="5"/>
        <v>0</v>
      </c>
      <c r="S36" s="68">
        <f t="shared" si="5"/>
        <v>0</v>
      </c>
      <c r="T36" s="68">
        <f t="shared" si="5"/>
        <v>0</v>
      </c>
      <c r="U36" s="68">
        <f t="shared" si="5"/>
        <v>0</v>
      </c>
      <c r="V36" s="68">
        <f t="shared" si="5"/>
        <v>0</v>
      </c>
      <c r="W36" s="68">
        <f t="shared" si="5"/>
        <v>0</v>
      </c>
      <c r="X36" s="68">
        <f t="shared" si="5"/>
        <v>0</v>
      </c>
      <c r="Y36" s="68">
        <f t="shared" si="5"/>
        <v>0</v>
      </c>
      <c r="Z36" s="68">
        <f t="shared" si="5"/>
        <v>0</v>
      </c>
      <c r="AA36" s="68">
        <f t="shared" si="5"/>
        <v>0</v>
      </c>
      <c r="AB36" s="68">
        <f t="shared" si="5"/>
        <v>0</v>
      </c>
      <c r="AC36" s="68">
        <f t="shared" si="5"/>
        <v>0</v>
      </c>
      <c r="AD36" s="68">
        <f t="shared" si="5"/>
        <v>0</v>
      </c>
      <c r="AE36" s="68">
        <f t="shared" si="5"/>
        <v>0</v>
      </c>
      <c r="AF36" s="68">
        <f t="shared" si="5"/>
        <v>0</v>
      </c>
      <c r="AG36" s="68">
        <f t="shared" si="5"/>
        <v>0</v>
      </c>
      <c r="AH36" s="68">
        <f t="shared" si="5"/>
        <v>0</v>
      </c>
      <c r="AI36" s="68">
        <f t="shared" si="5"/>
        <v>0</v>
      </c>
      <c r="AJ36" s="68">
        <f t="shared" si="5"/>
        <v>0</v>
      </c>
      <c r="AK36" s="68">
        <f t="shared" si="5"/>
        <v>0</v>
      </c>
      <c r="AL36" s="68">
        <f t="shared" si="5"/>
        <v>0</v>
      </c>
      <c r="AM36" s="68">
        <f t="shared" si="5"/>
        <v>0</v>
      </c>
      <c r="AN36" s="68">
        <f t="shared" si="5"/>
        <v>0</v>
      </c>
      <c r="AO36" s="68">
        <f t="shared" si="5"/>
        <v>0</v>
      </c>
      <c r="AP36" s="68">
        <f t="shared" si="5"/>
        <v>0</v>
      </c>
      <c r="AQ36" s="68">
        <f t="shared" si="5"/>
        <v>0</v>
      </c>
      <c r="AR36" s="68">
        <f t="shared" si="5"/>
        <v>0</v>
      </c>
      <c r="AS36" s="68">
        <f t="shared" si="5"/>
        <v>0</v>
      </c>
      <c r="AT36" s="68">
        <f t="shared" si="5"/>
        <v>0</v>
      </c>
      <c r="AU36" s="68">
        <f t="shared" si="5"/>
        <v>0</v>
      </c>
      <c r="AV36" s="68">
        <f t="shared" si="5"/>
        <v>0</v>
      </c>
      <c r="AW36" s="68">
        <f t="shared" si="5"/>
        <v>0</v>
      </c>
      <c r="AX36" s="68">
        <f t="shared" si="5"/>
        <v>0</v>
      </c>
      <c r="AY36" s="68">
        <f t="shared" si="5"/>
        <v>0</v>
      </c>
      <c r="AZ36" s="68">
        <f t="shared" si="5"/>
        <v>0</v>
      </c>
      <c r="BA36" s="68">
        <f t="shared" si="5"/>
        <v>0</v>
      </c>
      <c r="BB36" s="68">
        <f t="shared" si="5"/>
        <v>0</v>
      </c>
      <c r="BC36" s="68">
        <f t="shared" si="5"/>
        <v>0</v>
      </c>
      <c r="BD36" s="68">
        <f t="shared" si="5"/>
        <v>0</v>
      </c>
      <c r="BE36" s="68">
        <f t="shared" si="5"/>
        <v>0</v>
      </c>
      <c r="BF36" s="68">
        <f t="shared" si="5"/>
        <v>0</v>
      </c>
      <c r="BG36" s="68">
        <f t="shared" si="5"/>
        <v>0</v>
      </c>
      <c r="BH36" s="68">
        <f t="shared" si="5"/>
        <v>0</v>
      </c>
      <c r="BI36" s="68">
        <f t="shared" si="5"/>
        <v>0</v>
      </c>
      <c r="BJ36" s="68">
        <f t="shared" si="5"/>
        <v>0</v>
      </c>
      <c r="BK36" s="68">
        <f t="shared" si="5"/>
        <v>0</v>
      </c>
      <c r="BL36" s="68">
        <f t="shared" si="5"/>
        <v>0</v>
      </c>
      <c r="BM36" s="68">
        <f t="shared" si="5"/>
        <v>0</v>
      </c>
      <c r="BN36" s="68">
        <f t="shared" si="5"/>
        <v>0</v>
      </c>
      <c r="BO36" s="68">
        <f t="shared" ref="BO36:CX36" si="6">SUM(BO37:BO39)</f>
        <v>0</v>
      </c>
      <c r="BP36" s="68">
        <f t="shared" si="6"/>
        <v>0</v>
      </c>
      <c r="BQ36" s="68">
        <f t="shared" si="6"/>
        <v>0</v>
      </c>
      <c r="BR36" s="68">
        <f t="shared" si="6"/>
        <v>0</v>
      </c>
      <c r="BS36" s="68">
        <f t="shared" si="6"/>
        <v>0</v>
      </c>
      <c r="BT36" s="68">
        <f t="shared" si="6"/>
        <v>0</v>
      </c>
      <c r="BU36" s="68">
        <f t="shared" si="6"/>
        <v>0</v>
      </c>
      <c r="BV36" s="68">
        <f t="shared" si="6"/>
        <v>0</v>
      </c>
      <c r="BW36" s="68">
        <f t="shared" si="6"/>
        <v>0</v>
      </c>
      <c r="BX36" s="68">
        <f t="shared" si="6"/>
        <v>0</v>
      </c>
      <c r="BY36" s="68">
        <f t="shared" si="6"/>
        <v>0</v>
      </c>
      <c r="BZ36" s="68">
        <f t="shared" si="6"/>
        <v>0</v>
      </c>
      <c r="CA36" s="68">
        <f t="shared" si="6"/>
        <v>0</v>
      </c>
      <c r="CB36" s="68">
        <f t="shared" si="6"/>
        <v>0</v>
      </c>
      <c r="CC36" s="68">
        <f t="shared" si="6"/>
        <v>0</v>
      </c>
      <c r="CD36" s="68">
        <f t="shared" si="6"/>
        <v>0</v>
      </c>
      <c r="CE36" s="68">
        <f t="shared" si="6"/>
        <v>0</v>
      </c>
      <c r="CF36" s="68">
        <f t="shared" si="6"/>
        <v>0</v>
      </c>
      <c r="CG36" s="68">
        <f t="shared" si="6"/>
        <v>0</v>
      </c>
      <c r="CH36" s="68">
        <f t="shared" si="6"/>
        <v>0</v>
      </c>
      <c r="CI36" s="68">
        <f t="shared" si="6"/>
        <v>0</v>
      </c>
      <c r="CJ36" s="68">
        <f t="shared" si="6"/>
        <v>0</v>
      </c>
      <c r="CK36" s="68">
        <f t="shared" si="6"/>
        <v>0</v>
      </c>
      <c r="CL36" s="68">
        <f t="shared" si="6"/>
        <v>0</v>
      </c>
      <c r="CM36" s="68">
        <f t="shared" si="6"/>
        <v>0</v>
      </c>
      <c r="CN36" s="68">
        <f t="shared" si="6"/>
        <v>0</v>
      </c>
      <c r="CO36" s="68">
        <f t="shared" si="6"/>
        <v>0</v>
      </c>
      <c r="CP36" s="68">
        <f t="shared" si="6"/>
        <v>0</v>
      </c>
      <c r="CQ36" s="68">
        <f t="shared" si="6"/>
        <v>0</v>
      </c>
      <c r="CR36" s="68">
        <f t="shared" si="6"/>
        <v>0</v>
      </c>
      <c r="CS36" s="68">
        <f t="shared" si="6"/>
        <v>0</v>
      </c>
      <c r="CT36" s="68">
        <f t="shared" si="6"/>
        <v>0</v>
      </c>
      <c r="CU36" s="68">
        <f t="shared" si="6"/>
        <v>0</v>
      </c>
      <c r="CV36" s="68">
        <f t="shared" si="6"/>
        <v>0</v>
      </c>
      <c r="CW36" s="68">
        <f t="shared" si="6"/>
        <v>0</v>
      </c>
      <c r="CX36" s="68">
        <f t="shared" si="6"/>
        <v>0</v>
      </c>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row>
    <row r="37" spans="1:246" s="45" customFormat="1">
      <c r="A37" s="18" t="s">
        <v>138</v>
      </c>
      <c r="B37" s="31">
        <v>0</v>
      </c>
      <c r="C37" s="31">
        <v>0</v>
      </c>
      <c r="D37" s="31">
        <v>0</v>
      </c>
      <c r="E37" s="31">
        <v>0</v>
      </c>
      <c r="F37" s="31">
        <v>0</v>
      </c>
      <c r="G37" s="31">
        <v>0</v>
      </c>
      <c r="H37" s="31">
        <v>0</v>
      </c>
      <c r="I37" s="31">
        <v>0</v>
      </c>
      <c r="J37" s="31">
        <v>0</v>
      </c>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row>
    <row r="38" spans="1:246" s="45" customFormat="1">
      <c r="A38" s="18" t="s">
        <v>139</v>
      </c>
      <c r="B38" s="97">
        <v>4</v>
      </c>
      <c r="C38" s="31">
        <v>0</v>
      </c>
      <c r="D38" s="97">
        <v>4</v>
      </c>
      <c r="E38" s="31">
        <v>0</v>
      </c>
      <c r="F38" s="31">
        <v>0</v>
      </c>
      <c r="G38" s="31">
        <v>0</v>
      </c>
      <c r="H38" s="31">
        <v>0</v>
      </c>
      <c r="I38" s="31">
        <v>0</v>
      </c>
      <c r="J38" s="31">
        <v>0</v>
      </c>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row>
    <row r="39" spans="1:246" s="53" customFormat="1" ht="17" thickBot="1">
      <c r="A39" s="50" t="s">
        <v>140</v>
      </c>
      <c r="B39" s="97">
        <v>4</v>
      </c>
      <c r="C39" s="67">
        <v>0</v>
      </c>
      <c r="D39" s="97">
        <v>4</v>
      </c>
      <c r="E39" s="67">
        <v>0</v>
      </c>
      <c r="F39" s="67">
        <v>0</v>
      </c>
      <c r="G39" s="67">
        <v>0</v>
      </c>
      <c r="H39" s="67">
        <v>0</v>
      </c>
      <c r="I39" s="67">
        <v>0</v>
      </c>
      <c r="J39" s="67">
        <v>0</v>
      </c>
      <c r="K39" s="67"/>
      <c r="L39" s="67"/>
      <c r="M39" s="67"/>
      <c r="N39" s="67"/>
      <c r="O39" s="67"/>
      <c r="P39" s="67"/>
      <c r="Q39" s="67"/>
      <c r="R39" s="67"/>
      <c r="S39" s="67"/>
      <c r="T39" s="67"/>
      <c r="U39" s="67"/>
      <c r="V39" s="67"/>
      <c r="W39" s="67"/>
      <c r="X39" s="67"/>
      <c r="Y39" s="67"/>
      <c r="Z39" s="67"/>
      <c r="AA39" s="67"/>
      <c r="AB39" s="67"/>
      <c r="AC39" s="67"/>
      <c r="AD39" s="67"/>
      <c r="AE39" s="67"/>
      <c r="AF39" s="67"/>
      <c r="AG39" s="67"/>
      <c r="AH39" s="67"/>
      <c r="AI39" s="67"/>
      <c r="AJ39" s="67"/>
      <c r="AK39" s="67"/>
      <c r="AL39" s="67"/>
      <c r="AM39" s="67"/>
      <c r="AN39" s="67"/>
      <c r="AO39" s="67"/>
      <c r="AP39" s="67"/>
      <c r="AQ39" s="67"/>
      <c r="AR39" s="67"/>
      <c r="AS39" s="67"/>
      <c r="AT39" s="67"/>
      <c r="AU39" s="67"/>
      <c r="AV39" s="67"/>
      <c r="AW39" s="67"/>
      <c r="AX39" s="67"/>
      <c r="AY39" s="67"/>
      <c r="AZ39" s="67"/>
      <c r="BA39" s="67"/>
      <c r="BB39" s="67"/>
      <c r="BC39" s="67"/>
      <c r="BD39" s="67"/>
      <c r="BE39" s="67"/>
      <c r="BF39" s="67"/>
      <c r="BG39" s="67"/>
      <c r="BH39" s="67"/>
      <c r="BI39" s="67"/>
      <c r="BJ39" s="67"/>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67"/>
      <c r="CJ39" s="67"/>
      <c r="CK39" s="67"/>
      <c r="CL39" s="67"/>
      <c r="CM39" s="67"/>
      <c r="CN39" s="67"/>
      <c r="CO39" s="67"/>
      <c r="CP39" s="67"/>
      <c r="CQ39" s="67"/>
      <c r="CR39" s="67"/>
      <c r="CS39" s="67"/>
      <c r="CT39" s="67"/>
      <c r="CU39" s="67"/>
      <c r="CV39" s="67"/>
      <c r="CW39" s="67"/>
      <c r="CX39" s="6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row>
    <row r="40" spans="1:246" s="49" customFormat="1">
      <c r="A40" s="46" t="s">
        <v>142</v>
      </c>
      <c r="B40" s="66">
        <f>SUM(B41:B43)</f>
        <v>10</v>
      </c>
      <c r="C40" s="68">
        <f t="shared" ref="C40:BN40" si="7">SUM(C41:C43)</f>
        <v>0</v>
      </c>
      <c r="D40" s="66">
        <f t="shared" si="7"/>
        <v>10</v>
      </c>
      <c r="E40" s="68">
        <f t="shared" si="7"/>
        <v>0</v>
      </c>
      <c r="F40" s="68">
        <f t="shared" si="7"/>
        <v>0</v>
      </c>
      <c r="G40" s="68">
        <f t="shared" si="7"/>
        <v>0</v>
      </c>
      <c r="H40" s="68">
        <f t="shared" si="7"/>
        <v>0</v>
      </c>
      <c r="I40" s="68">
        <f t="shared" si="7"/>
        <v>0</v>
      </c>
      <c r="J40" s="68">
        <f t="shared" si="7"/>
        <v>0</v>
      </c>
      <c r="K40" s="68">
        <f t="shared" si="7"/>
        <v>0</v>
      </c>
      <c r="L40" s="68">
        <f t="shared" si="7"/>
        <v>0</v>
      </c>
      <c r="M40" s="68">
        <f t="shared" si="7"/>
        <v>0</v>
      </c>
      <c r="N40" s="68">
        <f t="shared" si="7"/>
        <v>0</v>
      </c>
      <c r="O40" s="68">
        <f t="shared" si="7"/>
        <v>0</v>
      </c>
      <c r="P40" s="68">
        <f t="shared" si="7"/>
        <v>0</v>
      </c>
      <c r="Q40" s="68">
        <f t="shared" si="7"/>
        <v>0</v>
      </c>
      <c r="R40" s="68">
        <f t="shared" si="7"/>
        <v>0</v>
      </c>
      <c r="S40" s="68">
        <f t="shared" si="7"/>
        <v>0</v>
      </c>
      <c r="T40" s="68">
        <f t="shared" si="7"/>
        <v>0</v>
      </c>
      <c r="U40" s="68">
        <f t="shared" si="7"/>
        <v>0</v>
      </c>
      <c r="V40" s="68">
        <f t="shared" si="7"/>
        <v>0</v>
      </c>
      <c r="W40" s="68">
        <f t="shared" si="7"/>
        <v>0</v>
      </c>
      <c r="X40" s="68">
        <f t="shared" si="7"/>
        <v>0</v>
      </c>
      <c r="Y40" s="68">
        <f t="shared" si="7"/>
        <v>0</v>
      </c>
      <c r="Z40" s="68">
        <f t="shared" si="7"/>
        <v>0</v>
      </c>
      <c r="AA40" s="68">
        <f t="shared" si="7"/>
        <v>0</v>
      </c>
      <c r="AB40" s="68">
        <f t="shared" si="7"/>
        <v>0</v>
      </c>
      <c r="AC40" s="68">
        <f t="shared" si="7"/>
        <v>0</v>
      </c>
      <c r="AD40" s="68">
        <f t="shared" si="7"/>
        <v>0</v>
      </c>
      <c r="AE40" s="68">
        <f t="shared" si="7"/>
        <v>0</v>
      </c>
      <c r="AF40" s="68">
        <f t="shared" si="7"/>
        <v>0</v>
      </c>
      <c r="AG40" s="68">
        <f t="shared" si="7"/>
        <v>0</v>
      </c>
      <c r="AH40" s="68">
        <f t="shared" si="7"/>
        <v>0</v>
      </c>
      <c r="AI40" s="68">
        <f t="shared" si="7"/>
        <v>0</v>
      </c>
      <c r="AJ40" s="68">
        <f t="shared" si="7"/>
        <v>0</v>
      </c>
      <c r="AK40" s="68">
        <f t="shared" si="7"/>
        <v>0</v>
      </c>
      <c r="AL40" s="68">
        <f t="shared" si="7"/>
        <v>0</v>
      </c>
      <c r="AM40" s="68">
        <f t="shared" si="7"/>
        <v>0</v>
      </c>
      <c r="AN40" s="68">
        <f t="shared" si="7"/>
        <v>0</v>
      </c>
      <c r="AO40" s="68">
        <f t="shared" si="7"/>
        <v>0</v>
      </c>
      <c r="AP40" s="68">
        <f t="shared" si="7"/>
        <v>0</v>
      </c>
      <c r="AQ40" s="68">
        <f t="shared" si="7"/>
        <v>0</v>
      </c>
      <c r="AR40" s="68">
        <f t="shared" si="7"/>
        <v>0</v>
      </c>
      <c r="AS40" s="68">
        <f t="shared" si="7"/>
        <v>0</v>
      </c>
      <c r="AT40" s="68">
        <f t="shared" si="7"/>
        <v>0</v>
      </c>
      <c r="AU40" s="68">
        <f t="shared" si="7"/>
        <v>0</v>
      </c>
      <c r="AV40" s="68">
        <f t="shared" si="7"/>
        <v>0</v>
      </c>
      <c r="AW40" s="68">
        <f t="shared" si="7"/>
        <v>0</v>
      </c>
      <c r="AX40" s="68">
        <f t="shared" si="7"/>
        <v>0</v>
      </c>
      <c r="AY40" s="68">
        <f t="shared" si="7"/>
        <v>0</v>
      </c>
      <c r="AZ40" s="68">
        <f t="shared" si="7"/>
        <v>0</v>
      </c>
      <c r="BA40" s="68">
        <f t="shared" si="7"/>
        <v>0</v>
      </c>
      <c r="BB40" s="68">
        <f t="shared" si="7"/>
        <v>0</v>
      </c>
      <c r="BC40" s="68">
        <f t="shared" si="7"/>
        <v>0</v>
      </c>
      <c r="BD40" s="68">
        <f t="shared" si="7"/>
        <v>0</v>
      </c>
      <c r="BE40" s="68">
        <f t="shared" si="7"/>
        <v>0</v>
      </c>
      <c r="BF40" s="68">
        <f t="shared" si="7"/>
        <v>0</v>
      </c>
      <c r="BG40" s="68">
        <f t="shared" si="7"/>
        <v>0</v>
      </c>
      <c r="BH40" s="68">
        <f t="shared" si="7"/>
        <v>0</v>
      </c>
      <c r="BI40" s="68">
        <f t="shared" si="7"/>
        <v>0</v>
      </c>
      <c r="BJ40" s="68">
        <f t="shared" si="7"/>
        <v>0</v>
      </c>
      <c r="BK40" s="68">
        <f t="shared" si="7"/>
        <v>0</v>
      </c>
      <c r="BL40" s="68">
        <f t="shared" si="7"/>
        <v>0</v>
      </c>
      <c r="BM40" s="68">
        <f t="shared" si="7"/>
        <v>0</v>
      </c>
      <c r="BN40" s="68">
        <f t="shared" si="7"/>
        <v>0</v>
      </c>
      <c r="BO40" s="68">
        <f t="shared" ref="BO40:CX40" si="8">SUM(BO41:BO43)</f>
        <v>0</v>
      </c>
      <c r="BP40" s="68">
        <f t="shared" si="8"/>
        <v>0</v>
      </c>
      <c r="BQ40" s="68">
        <f t="shared" si="8"/>
        <v>0</v>
      </c>
      <c r="BR40" s="68">
        <f t="shared" si="8"/>
        <v>0</v>
      </c>
      <c r="BS40" s="68">
        <f t="shared" si="8"/>
        <v>0</v>
      </c>
      <c r="BT40" s="68">
        <f t="shared" si="8"/>
        <v>0</v>
      </c>
      <c r="BU40" s="68">
        <f t="shared" si="8"/>
        <v>0</v>
      </c>
      <c r="BV40" s="68">
        <f t="shared" si="8"/>
        <v>0</v>
      </c>
      <c r="BW40" s="68">
        <f t="shared" si="8"/>
        <v>0</v>
      </c>
      <c r="BX40" s="68">
        <f t="shared" si="8"/>
        <v>0</v>
      </c>
      <c r="BY40" s="68">
        <f t="shared" si="8"/>
        <v>0</v>
      </c>
      <c r="BZ40" s="68">
        <f t="shared" si="8"/>
        <v>0</v>
      </c>
      <c r="CA40" s="68">
        <f t="shared" si="8"/>
        <v>0</v>
      </c>
      <c r="CB40" s="68">
        <f t="shared" si="8"/>
        <v>0</v>
      </c>
      <c r="CC40" s="68">
        <f t="shared" si="8"/>
        <v>0</v>
      </c>
      <c r="CD40" s="68">
        <f t="shared" si="8"/>
        <v>0</v>
      </c>
      <c r="CE40" s="68">
        <f t="shared" si="8"/>
        <v>0</v>
      </c>
      <c r="CF40" s="68">
        <f t="shared" si="8"/>
        <v>0</v>
      </c>
      <c r="CG40" s="68">
        <f t="shared" si="8"/>
        <v>0</v>
      </c>
      <c r="CH40" s="68">
        <f t="shared" si="8"/>
        <v>0</v>
      </c>
      <c r="CI40" s="68">
        <f t="shared" si="8"/>
        <v>0</v>
      </c>
      <c r="CJ40" s="68">
        <f t="shared" si="8"/>
        <v>0</v>
      </c>
      <c r="CK40" s="68">
        <f t="shared" si="8"/>
        <v>0</v>
      </c>
      <c r="CL40" s="68">
        <f t="shared" si="8"/>
        <v>0</v>
      </c>
      <c r="CM40" s="68">
        <f t="shared" si="8"/>
        <v>0</v>
      </c>
      <c r="CN40" s="68">
        <f t="shared" si="8"/>
        <v>0</v>
      </c>
      <c r="CO40" s="68">
        <f t="shared" si="8"/>
        <v>0</v>
      </c>
      <c r="CP40" s="68">
        <f t="shared" si="8"/>
        <v>0</v>
      </c>
      <c r="CQ40" s="68">
        <f t="shared" si="8"/>
        <v>0</v>
      </c>
      <c r="CR40" s="68">
        <f t="shared" si="8"/>
        <v>0</v>
      </c>
      <c r="CS40" s="68">
        <f t="shared" si="8"/>
        <v>0</v>
      </c>
      <c r="CT40" s="68">
        <f t="shared" si="8"/>
        <v>0</v>
      </c>
      <c r="CU40" s="68">
        <f t="shared" si="8"/>
        <v>0</v>
      </c>
      <c r="CV40" s="68">
        <f t="shared" si="8"/>
        <v>0</v>
      </c>
      <c r="CW40" s="68">
        <f t="shared" si="8"/>
        <v>0</v>
      </c>
      <c r="CX40" s="68">
        <f t="shared" si="8"/>
        <v>0</v>
      </c>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row>
    <row r="41" spans="1:246" s="45" customFormat="1">
      <c r="A41" s="18" t="s">
        <v>138</v>
      </c>
      <c r="B41" s="31">
        <v>0</v>
      </c>
      <c r="C41" s="31">
        <v>0</v>
      </c>
      <c r="D41" s="31">
        <v>0</v>
      </c>
      <c r="E41" s="31">
        <v>0</v>
      </c>
      <c r="F41" s="31">
        <v>0</v>
      </c>
      <c r="G41" s="31">
        <v>0</v>
      </c>
      <c r="H41" s="31">
        <v>0</v>
      </c>
      <c r="I41" s="31">
        <v>0</v>
      </c>
      <c r="J41" s="31">
        <v>0</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row>
    <row r="42" spans="1:246" s="45" customFormat="1">
      <c r="A42" s="18" t="s">
        <v>139</v>
      </c>
      <c r="B42" s="97">
        <v>5</v>
      </c>
      <c r="C42" s="31">
        <v>0</v>
      </c>
      <c r="D42" s="97">
        <v>5</v>
      </c>
      <c r="E42" s="31">
        <v>0</v>
      </c>
      <c r="F42" s="31">
        <v>0</v>
      </c>
      <c r="G42" s="31">
        <v>0</v>
      </c>
      <c r="H42" s="31">
        <v>0</v>
      </c>
      <c r="I42" s="31">
        <v>0</v>
      </c>
      <c r="J42" s="31">
        <v>0</v>
      </c>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row>
    <row r="43" spans="1:246" s="53" customFormat="1" ht="17" thickBot="1">
      <c r="A43" s="50" t="s">
        <v>140</v>
      </c>
      <c r="B43" s="97">
        <v>5</v>
      </c>
      <c r="C43" s="67">
        <v>0</v>
      </c>
      <c r="D43" s="97">
        <v>5</v>
      </c>
      <c r="E43" s="67">
        <v>0</v>
      </c>
      <c r="F43" s="67">
        <v>0</v>
      </c>
      <c r="G43" s="67">
        <v>0</v>
      </c>
      <c r="H43" s="67">
        <v>0</v>
      </c>
      <c r="I43" s="67">
        <v>0</v>
      </c>
      <c r="J43" s="67">
        <v>0</v>
      </c>
      <c r="K43" s="67"/>
      <c r="L43" s="67"/>
      <c r="M43" s="67"/>
      <c r="N43" s="67"/>
      <c r="O43" s="67"/>
      <c r="P43" s="67"/>
      <c r="Q43" s="67"/>
      <c r="R43" s="67"/>
      <c r="S43" s="67"/>
      <c r="T43" s="67"/>
      <c r="U43" s="67"/>
      <c r="V43" s="67"/>
      <c r="W43" s="67"/>
      <c r="X43" s="67"/>
      <c r="Y43" s="67"/>
      <c r="Z43" s="67"/>
      <c r="AA43" s="67"/>
      <c r="AB43" s="67"/>
      <c r="AC43" s="67"/>
      <c r="AD43" s="67"/>
      <c r="AE43" s="67"/>
      <c r="AF43" s="67"/>
      <c r="AG43" s="67"/>
      <c r="AH43" s="67"/>
      <c r="AI43" s="67"/>
      <c r="AJ43" s="67"/>
      <c r="AK43" s="67"/>
      <c r="AL43" s="67"/>
      <c r="AM43" s="67"/>
      <c r="AN43" s="67"/>
      <c r="AO43" s="67"/>
      <c r="AP43" s="67"/>
      <c r="AQ43" s="67"/>
      <c r="AR43" s="67"/>
      <c r="AS43" s="67"/>
      <c r="AT43" s="67"/>
      <c r="AU43" s="67"/>
      <c r="AV43" s="67"/>
      <c r="AW43" s="67"/>
      <c r="AX43" s="67"/>
      <c r="AY43" s="67"/>
      <c r="AZ43" s="67"/>
      <c r="BA43" s="67"/>
      <c r="BB43" s="67"/>
      <c r="BC43" s="67"/>
      <c r="BD43" s="67"/>
      <c r="BE43" s="67"/>
      <c r="BF43" s="67"/>
      <c r="BG43" s="67"/>
      <c r="BH43" s="67"/>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row>
    <row r="44" spans="1:246" s="49" customFormat="1">
      <c r="A44" s="46" t="s">
        <v>143</v>
      </c>
      <c r="B44" s="66">
        <f>SUM(B45:B47)</f>
        <v>0</v>
      </c>
      <c r="C44" s="68">
        <f t="shared" ref="C44:BN44" si="9">SUM(C45:C47)</f>
        <v>0</v>
      </c>
      <c r="D44" s="66">
        <f t="shared" si="9"/>
        <v>0</v>
      </c>
      <c r="E44" s="68">
        <f t="shared" si="9"/>
        <v>0</v>
      </c>
      <c r="F44" s="68">
        <f t="shared" si="9"/>
        <v>0</v>
      </c>
      <c r="G44" s="68">
        <f t="shared" si="9"/>
        <v>0</v>
      </c>
      <c r="H44" s="68">
        <f t="shared" si="9"/>
        <v>0</v>
      </c>
      <c r="I44" s="68">
        <f t="shared" si="9"/>
        <v>0</v>
      </c>
      <c r="J44" s="68">
        <f t="shared" si="9"/>
        <v>0</v>
      </c>
      <c r="K44" s="68">
        <f t="shared" si="9"/>
        <v>0</v>
      </c>
      <c r="L44" s="68">
        <f t="shared" si="9"/>
        <v>0</v>
      </c>
      <c r="M44" s="68">
        <f t="shared" si="9"/>
        <v>0</v>
      </c>
      <c r="N44" s="68">
        <f t="shared" si="9"/>
        <v>0</v>
      </c>
      <c r="O44" s="68">
        <f t="shared" si="9"/>
        <v>0</v>
      </c>
      <c r="P44" s="68">
        <f t="shared" si="9"/>
        <v>0</v>
      </c>
      <c r="Q44" s="68">
        <f t="shared" si="9"/>
        <v>0</v>
      </c>
      <c r="R44" s="68">
        <f t="shared" si="9"/>
        <v>0</v>
      </c>
      <c r="S44" s="68">
        <f t="shared" si="9"/>
        <v>0</v>
      </c>
      <c r="T44" s="68">
        <f t="shared" si="9"/>
        <v>0</v>
      </c>
      <c r="U44" s="68">
        <f t="shared" si="9"/>
        <v>0</v>
      </c>
      <c r="V44" s="68">
        <f t="shared" si="9"/>
        <v>0</v>
      </c>
      <c r="W44" s="68">
        <f t="shared" si="9"/>
        <v>0</v>
      </c>
      <c r="X44" s="68">
        <f t="shared" si="9"/>
        <v>0</v>
      </c>
      <c r="Y44" s="68">
        <f t="shared" si="9"/>
        <v>0</v>
      </c>
      <c r="Z44" s="68">
        <f t="shared" si="9"/>
        <v>0</v>
      </c>
      <c r="AA44" s="68">
        <f t="shared" si="9"/>
        <v>0</v>
      </c>
      <c r="AB44" s="68">
        <f t="shared" si="9"/>
        <v>0</v>
      </c>
      <c r="AC44" s="68">
        <f t="shared" si="9"/>
        <v>0</v>
      </c>
      <c r="AD44" s="68">
        <f t="shared" si="9"/>
        <v>0</v>
      </c>
      <c r="AE44" s="68">
        <f t="shared" si="9"/>
        <v>0</v>
      </c>
      <c r="AF44" s="68">
        <f t="shared" si="9"/>
        <v>0</v>
      </c>
      <c r="AG44" s="68">
        <f t="shared" si="9"/>
        <v>0</v>
      </c>
      <c r="AH44" s="68">
        <f t="shared" si="9"/>
        <v>0</v>
      </c>
      <c r="AI44" s="68">
        <f t="shared" si="9"/>
        <v>0</v>
      </c>
      <c r="AJ44" s="68">
        <f t="shared" si="9"/>
        <v>0</v>
      </c>
      <c r="AK44" s="68">
        <f t="shared" si="9"/>
        <v>0</v>
      </c>
      <c r="AL44" s="68">
        <f t="shared" si="9"/>
        <v>0</v>
      </c>
      <c r="AM44" s="68">
        <f t="shared" si="9"/>
        <v>0</v>
      </c>
      <c r="AN44" s="68">
        <f t="shared" si="9"/>
        <v>0</v>
      </c>
      <c r="AO44" s="68">
        <f t="shared" si="9"/>
        <v>0</v>
      </c>
      <c r="AP44" s="68">
        <f t="shared" si="9"/>
        <v>0</v>
      </c>
      <c r="AQ44" s="68">
        <f t="shared" si="9"/>
        <v>0</v>
      </c>
      <c r="AR44" s="68">
        <f t="shared" si="9"/>
        <v>0</v>
      </c>
      <c r="AS44" s="68">
        <f t="shared" si="9"/>
        <v>0</v>
      </c>
      <c r="AT44" s="68">
        <f t="shared" si="9"/>
        <v>0</v>
      </c>
      <c r="AU44" s="68">
        <f t="shared" si="9"/>
        <v>0</v>
      </c>
      <c r="AV44" s="68">
        <f t="shared" si="9"/>
        <v>0</v>
      </c>
      <c r="AW44" s="68">
        <f t="shared" si="9"/>
        <v>0</v>
      </c>
      <c r="AX44" s="68">
        <f t="shared" si="9"/>
        <v>0</v>
      </c>
      <c r="AY44" s="68">
        <f t="shared" si="9"/>
        <v>0</v>
      </c>
      <c r="AZ44" s="68">
        <f t="shared" si="9"/>
        <v>0</v>
      </c>
      <c r="BA44" s="68">
        <f t="shared" si="9"/>
        <v>0</v>
      </c>
      <c r="BB44" s="68">
        <f t="shared" si="9"/>
        <v>0</v>
      </c>
      <c r="BC44" s="68">
        <f t="shared" si="9"/>
        <v>0</v>
      </c>
      <c r="BD44" s="68">
        <f t="shared" si="9"/>
        <v>0</v>
      </c>
      <c r="BE44" s="68">
        <f t="shared" si="9"/>
        <v>0</v>
      </c>
      <c r="BF44" s="68">
        <f t="shared" si="9"/>
        <v>0</v>
      </c>
      <c r="BG44" s="68">
        <f t="shared" si="9"/>
        <v>0</v>
      </c>
      <c r="BH44" s="68">
        <f t="shared" si="9"/>
        <v>0</v>
      </c>
      <c r="BI44" s="68">
        <f t="shared" si="9"/>
        <v>0</v>
      </c>
      <c r="BJ44" s="68">
        <f t="shared" si="9"/>
        <v>0</v>
      </c>
      <c r="BK44" s="68">
        <f t="shared" si="9"/>
        <v>0</v>
      </c>
      <c r="BL44" s="68">
        <f t="shared" si="9"/>
        <v>0</v>
      </c>
      <c r="BM44" s="68">
        <f t="shared" si="9"/>
        <v>0</v>
      </c>
      <c r="BN44" s="68">
        <f t="shared" si="9"/>
        <v>0</v>
      </c>
      <c r="BO44" s="68">
        <f t="shared" ref="BO44:CX44" si="10">SUM(BO45:BO47)</f>
        <v>0</v>
      </c>
      <c r="BP44" s="68">
        <f t="shared" si="10"/>
        <v>0</v>
      </c>
      <c r="BQ44" s="68">
        <f t="shared" si="10"/>
        <v>0</v>
      </c>
      <c r="BR44" s="68">
        <f t="shared" si="10"/>
        <v>0</v>
      </c>
      <c r="BS44" s="68">
        <f t="shared" si="10"/>
        <v>0</v>
      </c>
      <c r="BT44" s="68">
        <f t="shared" si="10"/>
        <v>0</v>
      </c>
      <c r="BU44" s="68">
        <f t="shared" si="10"/>
        <v>0</v>
      </c>
      <c r="BV44" s="68">
        <f t="shared" si="10"/>
        <v>0</v>
      </c>
      <c r="BW44" s="68">
        <f t="shared" si="10"/>
        <v>0</v>
      </c>
      <c r="BX44" s="68">
        <f t="shared" si="10"/>
        <v>0</v>
      </c>
      <c r="BY44" s="68">
        <f t="shared" si="10"/>
        <v>0</v>
      </c>
      <c r="BZ44" s="68">
        <f t="shared" si="10"/>
        <v>0</v>
      </c>
      <c r="CA44" s="68">
        <f t="shared" si="10"/>
        <v>0</v>
      </c>
      <c r="CB44" s="68">
        <f t="shared" si="10"/>
        <v>0</v>
      </c>
      <c r="CC44" s="68">
        <f t="shared" si="10"/>
        <v>0</v>
      </c>
      <c r="CD44" s="68">
        <f t="shared" si="10"/>
        <v>0</v>
      </c>
      <c r="CE44" s="68">
        <f t="shared" si="10"/>
        <v>0</v>
      </c>
      <c r="CF44" s="68">
        <f t="shared" si="10"/>
        <v>0</v>
      </c>
      <c r="CG44" s="68">
        <f t="shared" si="10"/>
        <v>0</v>
      </c>
      <c r="CH44" s="68">
        <f t="shared" si="10"/>
        <v>0</v>
      </c>
      <c r="CI44" s="68">
        <f t="shared" si="10"/>
        <v>0</v>
      </c>
      <c r="CJ44" s="68">
        <f t="shared" si="10"/>
        <v>0</v>
      </c>
      <c r="CK44" s="68">
        <f t="shared" si="10"/>
        <v>0</v>
      </c>
      <c r="CL44" s="68">
        <f t="shared" si="10"/>
        <v>0</v>
      </c>
      <c r="CM44" s="68">
        <f t="shared" si="10"/>
        <v>0</v>
      </c>
      <c r="CN44" s="68">
        <f t="shared" si="10"/>
        <v>0</v>
      </c>
      <c r="CO44" s="68">
        <f t="shared" si="10"/>
        <v>0</v>
      </c>
      <c r="CP44" s="68">
        <f t="shared" si="10"/>
        <v>0</v>
      </c>
      <c r="CQ44" s="68">
        <f t="shared" si="10"/>
        <v>0</v>
      </c>
      <c r="CR44" s="68">
        <f t="shared" si="10"/>
        <v>0</v>
      </c>
      <c r="CS44" s="68">
        <f t="shared" si="10"/>
        <v>0</v>
      </c>
      <c r="CT44" s="68">
        <f t="shared" si="10"/>
        <v>0</v>
      </c>
      <c r="CU44" s="68">
        <f t="shared" si="10"/>
        <v>0</v>
      </c>
      <c r="CV44" s="68">
        <f t="shared" si="10"/>
        <v>0</v>
      </c>
      <c r="CW44" s="68">
        <f t="shared" si="10"/>
        <v>0</v>
      </c>
      <c r="CX44" s="68">
        <f t="shared" si="10"/>
        <v>0</v>
      </c>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row>
    <row r="45" spans="1:246" s="45" customFormat="1">
      <c r="A45" s="18" t="s">
        <v>138</v>
      </c>
      <c r="B45" s="31">
        <v>0</v>
      </c>
      <c r="C45" s="31">
        <v>0</v>
      </c>
      <c r="D45" s="31">
        <v>0</v>
      </c>
      <c r="E45" s="31">
        <v>0</v>
      </c>
      <c r="F45" s="31">
        <v>0</v>
      </c>
      <c r="G45" s="31">
        <v>0</v>
      </c>
      <c r="H45" s="31">
        <v>0</v>
      </c>
      <c r="I45" s="31">
        <v>0</v>
      </c>
      <c r="J45" s="31">
        <v>0</v>
      </c>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c r="BZ45" s="31"/>
      <c r="CA45" s="31"/>
      <c r="CB45" s="31"/>
      <c r="CC45" s="31"/>
      <c r="CD45" s="31"/>
      <c r="CE45" s="31"/>
      <c r="CF45" s="31"/>
      <c r="CG45" s="31"/>
      <c r="CH45" s="31"/>
      <c r="CI45" s="31"/>
      <c r="CJ45" s="31"/>
      <c r="CK45" s="31"/>
      <c r="CL45" s="31"/>
      <c r="CM45" s="31"/>
      <c r="CN45" s="31"/>
      <c r="CO45" s="31"/>
      <c r="CP45" s="31"/>
      <c r="CQ45" s="31"/>
      <c r="CR45" s="31"/>
      <c r="CS45" s="31"/>
      <c r="CT45" s="31"/>
      <c r="CU45" s="31"/>
      <c r="CV45" s="31"/>
      <c r="CW45" s="31"/>
      <c r="CX45" s="31"/>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row>
    <row r="46" spans="1:246" s="45" customFormat="1">
      <c r="A46" s="18" t="s">
        <v>139</v>
      </c>
      <c r="B46" s="31">
        <v>0</v>
      </c>
      <c r="C46" s="31">
        <v>0</v>
      </c>
      <c r="D46" s="31">
        <v>0</v>
      </c>
      <c r="E46" s="31">
        <v>0</v>
      </c>
      <c r="F46" s="31">
        <v>0</v>
      </c>
      <c r="G46" s="31">
        <v>0</v>
      </c>
      <c r="H46" s="31">
        <v>0</v>
      </c>
      <c r="I46" s="31">
        <v>0</v>
      </c>
      <c r="J46" s="31">
        <v>0</v>
      </c>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c r="BZ46" s="31"/>
      <c r="CA46" s="31"/>
      <c r="CB46" s="31"/>
      <c r="CC46" s="31"/>
      <c r="CD46" s="31"/>
      <c r="CE46" s="31"/>
      <c r="CF46" s="31"/>
      <c r="CG46" s="31"/>
      <c r="CH46" s="31"/>
      <c r="CI46" s="31"/>
      <c r="CJ46" s="31"/>
      <c r="CK46" s="31"/>
      <c r="CL46" s="31"/>
      <c r="CM46" s="31"/>
      <c r="CN46" s="31"/>
      <c r="CO46" s="31"/>
      <c r="CP46" s="31"/>
      <c r="CQ46" s="31"/>
      <c r="CR46" s="31"/>
      <c r="CS46" s="31"/>
      <c r="CT46" s="31"/>
      <c r="CU46" s="31"/>
      <c r="CV46" s="31"/>
      <c r="CW46" s="31"/>
      <c r="CX46" s="31"/>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row>
    <row r="47" spans="1:246" s="53" customFormat="1" ht="17" thickBot="1">
      <c r="A47" s="50" t="s">
        <v>140</v>
      </c>
      <c r="B47" s="67">
        <v>0</v>
      </c>
      <c r="C47" s="67">
        <v>0</v>
      </c>
      <c r="D47" s="67">
        <v>0</v>
      </c>
      <c r="E47" s="67">
        <v>0</v>
      </c>
      <c r="F47" s="67">
        <v>0</v>
      </c>
      <c r="G47" s="67">
        <v>0</v>
      </c>
      <c r="H47" s="67">
        <v>0</v>
      </c>
      <c r="I47" s="67">
        <v>0</v>
      </c>
      <c r="J47" s="67">
        <v>0</v>
      </c>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7"/>
      <c r="AL47" s="67"/>
      <c r="AM47" s="67"/>
      <c r="AN47" s="67"/>
      <c r="AO47" s="67"/>
      <c r="AP47" s="67"/>
      <c r="AQ47" s="67"/>
      <c r="AR47" s="67"/>
      <c r="AS47" s="67"/>
      <c r="AT47" s="67"/>
      <c r="AU47" s="67"/>
      <c r="AV47" s="67"/>
      <c r="AW47" s="67"/>
      <c r="AX47" s="67"/>
      <c r="AY47" s="67"/>
      <c r="AZ47" s="67"/>
      <c r="BA47" s="67"/>
      <c r="BB47" s="67"/>
      <c r="BC47" s="67"/>
      <c r="BD47" s="67"/>
      <c r="BE47" s="67"/>
      <c r="BF47" s="67"/>
      <c r="BG47" s="67"/>
      <c r="BH47" s="67"/>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row>
    <row r="48" spans="1:246" ht="17" thickBot="1"/>
    <row r="49" spans="1:3">
      <c r="A49" s="69" t="s">
        <v>144</v>
      </c>
      <c r="B49" s="70"/>
      <c r="C49" s="71"/>
    </row>
    <row r="50" spans="1:3" ht="17">
      <c r="A50" s="72"/>
      <c r="B50" s="73" t="s">
        <v>145</v>
      </c>
      <c r="C50" s="74" t="s">
        <v>146</v>
      </c>
    </row>
    <row r="51" spans="1:3" ht="17">
      <c r="A51" s="75" t="s">
        <v>147</v>
      </c>
      <c r="B51" s="76">
        <f>SUM(A22:WZ22)</f>
        <v>130</v>
      </c>
      <c r="C51" s="77" t="s">
        <v>148</v>
      </c>
    </row>
    <row r="52" spans="1:3">
      <c r="A52" s="78" t="s">
        <v>149</v>
      </c>
      <c r="B52" s="79">
        <f>SUM(33:33)+SUM(37:37)+SUM(41:41)+SUM(45:45)</f>
        <v>8</v>
      </c>
      <c r="C52" s="80">
        <f t="shared" ref="C52:C59" si="11">B52/$B$51</f>
        <v>6.1538461538461542E-2</v>
      </c>
    </row>
    <row r="53" spans="1:3">
      <c r="A53" s="81" t="s">
        <v>150</v>
      </c>
      <c r="B53" s="82">
        <f>SUM(34:34)+SUM(38:38)+SUM(42:42)+SUM(46:46)</f>
        <v>28</v>
      </c>
      <c r="C53" s="83">
        <f t="shared" si="11"/>
        <v>0.2153846153846154</v>
      </c>
    </row>
    <row r="54" spans="1:3">
      <c r="A54" s="84" t="s">
        <v>151</v>
      </c>
      <c r="B54" s="85">
        <f>SUM(35:35)+SUM(39:39)+SUM(43:43)+SUM(47:47)</f>
        <v>28</v>
      </c>
      <c r="C54" s="86">
        <f t="shared" si="11"/>
        <v>0.2153846153846154</v>
      </c>
    </row>
    <row r="55" spans="1:3">
      <c r="A55" s="78" t="s">
        <v>152</v>
      </c>
      <c r="B55" s="79">
        <f>SUM(23:23)</f>
        <v>51</v>
      </c>
      <c r="C55" s="80">
        <f t="shared" si="11"/>
        <v>0.3923076923076923</v>
      </c>
    </row>
    <row r="56" spans="1:3">
      <c r="A56" s="81" t="s">
        <v>153</v>
      </c>
      <c r="B56" s="82">
        <f>SUM(26:26)</f>
        <v>3</v>
      </c>
      <c r="C56" s="83">
        <f t="shared" si="11"/>
        <v>2.3076923076923078E-2</v>
      </c>
    </row>
    <row r="57" spans="1:3">
      <c r="A57" s="81" t="s">
        <v>154</v>
      </c>
      <c r="B57" s="82">
        <f>SUM(31:31)</f>
        <v>0</v>
      </c>
      <c r="C57" s="83">
        <f t="shared" si="11"/>
        <v>0</v>
      </c>
    </row>
    <row r="58" spans="1:3">
      <c r="A58" s="78" t="s">
        <v>155</v>
      </c>
      <c r="B58" s="79">
        <f>SUM(24:24)+SUM(27:27)+SUM(30:30)</f>
        <v>43</v>
      </c>
      <c r="C58" s="80">
        <f t="shared" si="11"/>
        <v>0.33076923076923076</v>
      </c>
    </row>
    <row r="59" spans="1:3" ht="17" thickBot="1">
      <c r="A59" s="87" t="s">
        <v>156</v>
      </c>
      <c r="B59" s="88">
        <f>SUM(25:25)+SUM(28:28)+SUM(31:31)</f>
        <v>11</v>
      </c>
      <c r="C59" s="89">
        <f t="shared" si="11"/>
        <v>8.461538461538462E-2</v>
      </c>
    </row>
    <row r="61" spans="1:3">
      <c r="A61" s="16" t="s">
        <v>157</v>
      </c>
    </row>
    <row r="62" spans="1:3">
      <c r="A62" s="98"/>
    </row>
    <row r="63" spans="1:3" ht="136">
      <c r="A63" s="99" t="s">
        <v>185</v>
      </c>
    </row>
  </sheetData>
  <dataValidations count="1">
    <dataValidation type="date" allowBlank="1" showInputMessage="1" showErrorMessage="1" sqref="A13:XFD16" xr:uid="{F4365C53-70AB-0B44-9C2A-09A428148DDC}">
      <formula1>36526</formula1>
      <formula2>47484</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7B902-593C-0843-B416-F37A8E9C63C8}">
  <dimension ref="A1:AW35"/>
  <sheetViews>
    <sheetView tabSelected="1" workbookViewId="0">
      <selection activeCell="E15" sqref="E15"/>
    </sheetView>
  </sheetViews>
  <sheetFormatPr baseColWidth="10" defaultRowHeight="16"/>
  <sheetData>
    <row r="1" spans="1:49">
      <c r="A1" s="100" t="s">
        <v>186</v>
      </c>
      <c r="B1" s="100" t="s">
        <v>187</v>
      </c>
      <c r="C1" s="100" t="s">
        <v>188</v>
      </c>
      <c r="D1" s="100" t="s">
        <v>189</v>
      </c>
      <c r="E1" s="100" t="s">
        <v>190</v>
      </c>
      <c r="F1" s="100" t="s">
        <v>191</v>
      </c>
      <c r="G1" s="100" t="s">
        <v>192</v>
      </c>
      <c r="H1" s="100" t="s">
        <v>193</v>
      </c>
      <c r="I1" s="100" t="s">
        <v>194</v>
      </c>
      <c r="J1" s="100" t="s">
        <v>195</v>
      </c>
      <c r="K1" s="100" t="s">
        <v>196</v>
      </c>
      <c r="L1" s="100" t="s">
        <v>197</v>
      </c>
      <c r="M1" s="100" t="s">
        <v>198</v>
      </c>
      <c r="N1" s="100" t="s">
        <v>199</v>
      </c>
      <c r="O1" s="100" t="s">
        <v>200</v>
      </c>
      <c r="P1" s="100" t="s">
        <v>201</v>
      </c>
      <c r="Q1" s="100" t="s">
        <v>202</v>
      </c>
      <c r="R1" s="100" t="s">
        <v>203</v>
      </c>
      <c r="S1" s="100" t="s">
        <v>204</v>
      </c>
      <c r="T1" s="100" t="s">
        <v>205</v>
      </c>
      <c r="U1" s="100" t="s">
        <v>206</v>
      </c>
      <c r="V1" s="100" t="s">
        <v>207</v>
      </c>
      <c r="W1" s="100" t="s">
        <v>208</v>
      </c>
      <c r="X1" s="100" t="s">
        <v>209</v>
      </c>
      <c r="Y1" s="100" t="s">
        <v>210</v>
      </c>
      <c r="Z1" s="100" t="s">
        <v>211</v>
      </c>
      <c r="AA1" s="100" t="s">
        <v>212</v>
      </c>
      <c r="AB1" s="100" t="s">
        <v>213</v>
      </c>
      <c r="AC1" s="100" t="s">
        <v>214</v>
      </c>
      <c r="AD1" s="100" t="s">
        <v>215</v>
      </c>
      <c r="AE1" s="100" t="s">
        <v>216</v>
      </c>
      <c r="AF1" s="100" t="s">
        <v>217</v>
      </c>
      <c r="AG1" s="100" t="s">
        <v>218</v>
      </c>
      <c r="AH1" s="100" t="s">
        <v>219</v>
      </c>
      <c r="AI1" s="100" t="s">
        <v>220</v>
      </c>
      <c r="AJ1" s="100" t="s">
        <v>221</v>
      </c>
      <c r="AK1" s="100" t="s">
        <v>222</v>
      </c>
      <c r="AL1" s="100" t="s">
        <v>223</v>
      </c>
      <c r="AM1" s="100" t="s">
        <v>224</v>
      </c>
      <c r="AN1" s="100" t="s">
        <v>225</v>
      </c>
      <c r="AO1" s="100" t="s">
        <v>226</v>
      </c>
      <c r="AP1" s="100" t="s">
        <v>227</v>
      </c>
      <c r="AQ1" s="100" t="s">
        <v>228</v>
      </c>
      <c r="AR1" s="100" t="s">
        <v>229</v>
      </c>
      <c r="AS1" s="100" t="s">
        <v>230</v>
      </c>
      <c r="AT1" s="100" t="s">
        <v>231</v>
      </c>
      <c r="AU1" s="100" t="s">
        <v>232</v>
      </c>
      <c r="AV1" s="100" t="s">
        <v>233</v>
      </c>
      <c r="AW1" s="100" t="s">
        <v>234</v>
      </c>
    </row>
    <row r="2" spans="1:49">
      <c r="A2" s="105" t="s">
        <v>235</v>
      </c>
      <c r="B2" s="105">
        <v>1426</v>
      </c>
      <c r="C2" s="105" t="s">
        <v>236</v>
      </c>
      <c r="D2" s="105">
        <v>2</v>
      </c>
      <c r="E2" s="106"/>
      <c r="F2" s="106"/>
      <c r="G2" s="105" t="s">
        <v>164</v>
      </c>
      <c r="H2" s="106"/>
      <c r="I2" s="105" t="s">
        <v>169</v>
      </c>
      <c r="J2" s="105">
        <v>61</v>
      </c>
      <c r="K2" s="105" t="s">
        <v>171</v>
      </c>
      <c r="L2" s="101" t="s">
        <v>237</v>
      </c>
      <c r="M2" s="105" t="s">
        <v>178</v>
      </c>
      <c r="N2" s="106"/>
      <c r="O2" s="106"/>
      <c r="P2" s="106"/>
      <c r="Q2" s="106"/>
      <c r="R2" s="105" t="s">
        <v>181</v>
      </c>
      <c r="S2" s="105" t="s">
        <v>183</v>
      </c>
      <c r="T2" s="105" t="s">
        <v>184</v>
      </c>
      <c r="U2" s="105">
        <v>15</v>
      </c>
      <c r="V2" s="105">
        <v>15</v>
      </c>
      <c r="W2" s="105">
        <v>15</v>
      </c>
      <c r="X2" s="105">
        <v>15</v>
      </c>
      <c r="Y2" s="105">
        <v>0</v>
      </c>
      <c r="Z2" s="105">
        <v>0</v>
      </c>
      <c r="AA2" s="105">
        <v>0</v>
      </c>
      <c r="AB2" s="105">
        <v>0</v>
      </c>
      <c r="AC2" s="105">
        <v>0</v>
      </c>
      <c r="AD2" s="105">
        <v>0</v>
      </c>
      <c r="AE2" s="105">
        <v>0</v>
      </c>
      <c r="AF2" s="105">
        <v>10</v>
      </c>
      <c r="AG2" s="105">
        <v>0</v>
      </c>
      <c r="AH2" s="105">
        <v>5</v>
      </c>
      <c r="AI2" s="105">
        <v>5</v>
      </c>
      <c r="AJ2" s="105">
        <v>8</v>
      </c>
      <c r="AK2" s="105">
        <v>0</v>
      </c>
      <c r="AL2" s="105">
        <v>4</v>
      </c>
      <c r="AM2" s="105">
        <v>4</v>
      </c>
      <c r="AN2" s="105">
        <v>10</v>
      </c>
      <c r="AO2" s="105">
        <v>0</v>
      </c>
      <c r="AP2" s="105">
        <v>5</v>
      </c>
      <c r="AQ2" s="105">
        <v>5</v>
      </c>
      <c r="AR2" s="105">
        <v>0</v>
      </c>
      <c r="AS2" s="105">
        <v>0</v>
      </c>
      <c r="AT2" s="105">
        <v>0</v>
      </c>
      <c r="AU2" s="105">
        <v>0</v>
      </c>
    </row>
    <row r="3" spans="1:49">
      <c r="A3" s="105"/>
      <c r="B3" s="105"/>
      <c r="C3" s="105"/>
      <c r="D3" s="105"/>
      <c r="E3" s="106"/>
      <c r="F3" s="106"/>
      <c r="G3" s="105"/>
      <c r="H3" s="106"/>
      <c r="I3" s="105"/>
      <c r="J3" s="105"/>
      <c r="K3" s="105"/>
      <c r="L3" s="101" t="s">
        <v>238</v>
      </c>
      <c r="M3" s="105"/>
      <c r="N3" s="106"/>
      <c r="O3" s="106"/>
      <c r="P3" s="106"/>
      <c r="Q3" s="106"/>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c r="AP3" s="105"/>
      <c r="AQ3" s="105"/>
      <c r="AR3" s="105"/>
      <c r="AS3" s="105"/>
      <c r="AT3" s="105"/>
      <c r="AU3" s="105"/>
    </row>
    <row r="4" spans="1:49">
      <c r="A4" s="105"/>
      <c r="B4" s="105"/>
      <c r="C4" s="105"/>
      <c r="D4" s="105"/>
      <c r="E4" s="106"/>
      <c r="F4" s="106"/>
      <c r="G4" s="105"/>
      <c r="H4" s="106"/>
      <c r="I4" s="105"/>
      <c r="J4" s="105"/>
      <c r="K4" s="105"/>
      <c r="L4" s="101" t="s">
        <v>239</v>
      </c>
      <c r="M4" s="105"/>
      <c r="N4" s="106"/>
      <c r="O4" s="106"/>
      <c r="P4" s="106"/>
      <c r="Q4" s="106"/>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5"/>
      <c r="AT4" s="105"/>
      <c r="AU4" s="105"/>
    </row>
    <row r="5" spans="1:49">
      <c r="A5" s="105"/>
      <c r="B5" s="105"/>
      <c r="C5" s="105"/>
      <c r="D5" s="105"/>
      <c r="E5" s="106"/>
      <c r="F5" s="106"/>
      <c r="G5" s="105"/>
      <c r="H5" s="106"/>
      <c r="I5" s="105"/>
      <c r="J5" s="105"/>
      <c r="K5" s="105"/>
      <c r="L5" s="101" t="s">
        <v>240</v>
      </c>
      <c r="M5" s="105"/>
      <c r="N5" s="106"/>
      <c r="O5" s="106"/>
      <c r="P5" s="106"/>
      <c r="Q5" s="106"/>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row>
    <row r="6" spans="1:49">
      <c r="A6" s="101" t="s">
        <v>235</v>
      </c>
      <c r="B6" s="101">
        <v>1426</v>
      </c>
      <c r="C6" s="101" t="s">
        <v>236</v>
      </c>
      <c r="D6" s="101">
        <v>2</v>
      </c>
      <c r="E6" s="102"/>
      <c r="F6" s="102"/>
      <c r="G6" s="101" t="s">
        <v>165</v>
      </c>
      <c r="H6" s="102"/>
      <c r="I6" s="101" t="s">
        <v>169</v>
      </c>
      <c r="J6" s="101">
        <v>61</v>
      </c>
      <c r="K6" s="101">
        <v>23.13</v>
      </c>
      <c r="L6" s="101" t="s">
        <v>174</v>
      </c>
      <c r="M6" s="101" t="s">
        <v>178</v>
      </c>
      <c r="N6" s="102"/>
      <c r="O6" s="102"/>
      <c r="P6" s="102"/>
      <c r="Q6" s="102"/>
      <c r="R6" s="102"/>
      <c r="S6" s="101">
        <v>30</v>
      </c>
      <c r="T6" s="102"/>
      <c r="U6" s="102"/>
      <c r="V6" s="101">
        <v>3</v>
      </c>
      <c r="W6" s="101">
        <v>3</v>
      </c>
      <c r="X6" s="101">
        <v>0</v>
      </c>
      <c r="Y6" s="101">
        <v>0</v>
      </c>
      <c r="Z6" s="101">
        <v>0</v>
      </c>
      <c r="AA6" s="101">
        <v>3</v>
      </c>
      <c r="AB6" s="101">
        <v>0</v>
      </c>
      <c r="AC6" s="101">
        <v>3</v>
      </c>
      <c r="AD6" s="101">
        <v>0</v>
      </c>
      <c r="AE6" s="101">
        <v>0</v>
      </c>
      <c r="AF6" s="101">
        <v>0</v>
      </c>
      <c r="AG6" s="101">
        <v>3</v>
      </c>
      <c r="AH6" s="101">
        <v>3</v>
      </c>
      <c r="AI6" s="101">
        <v>0</v>
      </c>
      <c r="AJ6" s="101">
        <v>0</v>
      </c>
      <c r="AK6" s="101">
        <v>0</v>
      </c>
      <c r="AL6" s="101">
        <v>0</v>
      </c>
      <c r="AM6" s="101">
        <v>0</v>
      </c>
      <c r="AN6" s="101">
        <v>0</v>
      </c>
      <c r="AO6" s="101">
        <v>0</v>
      </c>
      <c r="AP6" s="101">
        <v>0</v>
      </c>
      <c r="AQ6" s="101">
        <v>0</v>
      </c>
      <c r="AR6" s="101">
        <v>0</v>
      </c>
      <c r="AS6" s="101">
        <v>0</v>
      </c>
      <c r="AT6" s="101">
        <v>0</v>
      </c>
      <c r="AU6" s="101">
        <v>0</v>
      </c>
      <c r="AV6" s="101">
        <v>0</v>
      </c>
    </row>
    <row r="7" spans="1:49">
      <c r="A7" s="105" t="s">
        <v>235</v>
      </c>
      <c r="B7" s="105">
        <v>1426</v>
      </c>
      <c r="C7" s="105" t="s">
        <v>236</v>
      </c>
      <c r="D7" s="105">
        <v>2</v>
      </c>
      <c r="E7" s="106"/>
      <c r="F7" s="106"/>
      <c r="G7" s="105" t="s">
        <v>166</v>
      </c>
      <c r="H7" s="106"/>
      <c r="I7" s="105" t="s">
        <v>107</v>
      </c>
      <c r="J7" s="105">
        <v>61</v>
      </c>
      <c r="K7" s="105" t="s">
        <v>171</v>
      </c>
      <c r="L7" s="101" t="s">
        <v>237</v>
      </c>
      <c r="M7" s="105" t="s">
        <v>179</v>
      </c>
      <c r="N7" s="106"/>
      <c r="O7" s="106"/>
      <c r="P7" s="106"/>
      <c r="Q7" s="106"/>
      <c r="R7" s="105" t="s">
        <v>182</v>
      </c>
      <c r="S7" s="105">
        <v>30</v>
      </c>
      <c r="T7" s="105" t="s">
        <v>184</v>
      </c>
      <c r="U7" s="105">
        <v>14</v>
      </c>
      <c r="V7" s="105">
        <v>14</v>
      </c>
      <c r="W7" s="105">
        <v>14</v>
      </c>
      <c r="X7" s="105">
        <v>14</v>
      </c>
      <c r="Y7" s="105">
        <v>0</v>
      </c>
      <c r="Z7" s="105">
        <v>0</v>
      </c>
      <c r="AA7" s="105">
        <v>0</v>
      </c>
      <c r="AB7" s="105">
        <v>0</v>
      </c>
      <c r="AC7" s="105">
        <v>0</v>
      </c>
      <c r="AD7" s="105">
        <v>0</v>
      </c>
      <c r="AE7" s="105">
        <v>0</v>
      </c>
      <c r="AF7" s="105">
        <v>10</v>
      </c>
      <c r="AG7" s="105">
        <v>0</v>
      </c>
      <c r="AH7" s="105">
        <v>5</v>
      </c>
      <c r="AI7" s="105">
        <v>5</v>
      </c>
      <c r="AJ7" s="105">
        <v>8</v>
      </c>
      <c r="AK7" s="105">
        <v>0</v>
      </c>
      <c r="AL7" s="105">
        <v>4</v>
      </c>
      <c r="AM7" s="105">
        <v>4</v>
      </c>
      <c r="AN7" s="105">
        <v>10</v>
      </c>
      <c r="AO7" s="105">
        <v>0</v>
      </c>
      <c r="AP7" s="105">
        <v>5</v>
      </c>
      <c r="AQ7" s="105">
        <v>5</v>
      </c>
      <c r="AR7" s="105">
        <v>0</v>
      </c>
      <c r="AS7" s="105">
        <v>0</v>
      </c>
      <c r="AT7" s="105">
        <v>0</v>
      </c>
      <c r="AU7" s="105">
        <v>0</v>
      </c>
    </row>
    <row r="8" spans="1:49">
      <c r="A8" s="105"/>
      <c r="B8" s="105"/>
      <c r="C8" s="105"/>
      <c r="D8" s="105"/>
      <c r="E8" s="106"/>
      <c r="F8" s="106"/>
      <c r="G8" s="105"/>
      <c r="H8" s="106"/>
      <c r="I8" s="105"/>
      <c r="J8" s="105"/>
      <c r="K8" s="105"/>
      <c r="L8" s="101" t="s">
        <v>238</v>
      </c>
      <c r="M8" s="105"/>
      <c r="N8" s="106"/>
      <c r="O8" s="106"/>
      <c r="P8" s="106"/>
      <c r="Q8" s="106"/>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row>
    <row r="9" spans="1:49">
      <c r="A9" s="105"/>
      <c r="B9" s="105"/>
      <c r="C9" s="105"/>
      <c r="D9" s="105"/>
      <c r="E9" s="106"/>
      <c r="F9" s="106"/>
      <c r="G9" s="105"/>
      <c r="H9" s="106"/>
      <c r="I9" s="105"/>
      <c r="J9" s="105"/>
      <c r="K9" s="105"/>
      <c r="L9" s="101" t="s">
        <v>239</v>
      </c>
      <c r="M9" s="105"/>
      <c r="N9" s="106"/>
      <c r="O9" s="106"/>
      <c r="P9" s="106"/>
      <c r="Q9" s="106"/>
      <c r="R9" s="105"/>
      <c r="S9" s="105"/>
      <c r="T9" s="105"/>
      <c r="U9" s="105"/>
      <c r="V9" s="105"/>
      <c r="W9" s="105"/>
      <c r="X9" s="105"/>
      <c r="Y9" s="105"/>
      <c r="Z9" s="105"/>
      <c r="AA9" s="105"/>
      <c r="AB9" s="105"/>
      <c r="AC9" s="105"/>
      <c r="AD9" s="105"/>
      <c r="AE9" s="105"/>
      <c r="AF9" s="105"/>
      <c r="AG9" s="105"/>
      <c r="AH9" s="105"/>
      <c r="AI9" s="105"/>
      <c r="AJ9" s="105"/>
      <c r="AK9" s="105"/>
      <c r="AL9" s="105"/>
      <c r="AM9" s="105"/>
      <c r="AN9" s="105"/>
      <c r="AO9" s="105"/>
      <c r="AP9" s="105"/>
      <c r="AQ9" s="105"/>
      <c r="AR9" s="105"/>
      <c r="AS9" s="105"/>
      <c r="AT9" s="105"/>
      <c r="AU9" s="105"/>
    </row>
    <row r="10" spans="1:49">
      <c r="A10" s="105"/>
      <c r="B10" s="105"/>
      <c r="C10" s="105"/>
      <c r="D10" s="105"/>
      <c r="E10" s="106"/>
      <c r="F10" s="106"/>
      <c r="G10" s="105"/>
      <c r="H10" s="106"/>
      <c r="I10" s="105"/>
      <c r="J10" s="105"/>
      <c r="K10" s="105"/>
      <c r="L10" s="101" t="s">
        <v>240</v>
      </c>
      <c r="M10" s="105"/>
      <c r="N10" s="106"/>
      <c r="O10" s="106"/>
      <c r="P10" s="106"/>
      <c r="Q10" s="106"/>
      <c r="R10" s="105"/>
      <c r="S10" s="105"/>
      <c r="T10" s="105"/>
      <c r="U10" s="105"/>
      <c r="V10" s="105"/>
      <c r="W10" s="105"/>
      <c r="X10" s="105"/>
      <c r="Y10" s="105"/>
      <c r="Z10" s="105"/>
      <c r="AA10" s="105"/>
      <c r="AB10" s="105"/>
      <c r="AC10" s="105"/>
      <c r="AD10" s="105"/>
      <c r="AE10" s="105"/>
      <c r="AF10" s="105"/>
      <c r="AG10" s="105"/>
      <c r="AH10" s="105"/>
      <c r="AI10" s="105"/>
      <c r="AJ10" s="105"/>
      <c r="AK10" s="105"/>
      <c r="AL10" s="105"/>
      <c r="AM10" s="105"/>
      <c r="AN10" s="105"/>
      <c r="AO10" s="105"/>
      <c r="AP10" s="105"/>
      <c r="AQ10" s="105"/>
      <c r="AR10" s="105"/>
      <c r="AS10" s="105"/>
      <c r="AT10" s="105"/>
      <c r="AU10" s="105"/>
    </row>
    <row r="11" spans="1:49">
      <c r="A11" s="101" t="s">
        <v>235</v>
      </c>
      <c r="B11" s="101">
        <v>1426</v>
      </c>
      <c r="C11" s="101" t="s">
        <v>236</v>
      </c>
      <c r="D11" s="101">
        <v>2</v>
      </c>
      <c r="E11" s="102"/>
      <c r="F11" s="102"/>
      <c r="G11" s="101" t="s">
        <v>167</v>
      </c>
      <c r="H11" s="102"/>
      <c r="I11" s="103" t="s">
        <v>241</v>
      </c>
      <c r="J11" s="101" t="s">
        <v>175</v>
      </c>
      <c r="K11" s="101" t="s">
        <v>180</v>
      </c>
      <c r="L11" s="102"/>
      <c r="M11" s="102"/>
      <c r="N11" s="102"/>
      <c r="O11" s="102"/>
      <c r="P11" s="102"/>
      <c r="Q11" s="102"/>
      <c r="R11" s="102"/>
      <c r="S11" s="102"/>
      <c r="T11" s="102"/>
      <c r="U11" s="102"/>
      <c r="V11" s="101">
        <v>0</v>
      </c>
      <c r="W11" s="101">
        <v>0</v>
      </c>
      <c r="X11" s="101">
        <v>0</v>
      </c>
      <c r="Y11" s="101">
        <v>0</v>
      </c>
      <c r="Z11" s="101">
        <v>0</v>
      </c>
      <c r="AA11" s="101">
        <v>0</v>
      </c>
      <c r="AB11" s="101">
        <v>0</v>
      </c>
      <c r="AC11" s="101">
        <v>0</v>
      </c>
      <c r="AD11" s="101">
        <v>0</v>
      </c>
      <c r="AE11" s="101">
        <v>0</v>
      </c>
      <c r="AF11" s="101">
        <v>0</v>
      </c>
      <c r="AG11" s="101">
        <v>0</v>
      </c>
      <c r="AH11" s="101">
        <v>0</v>
      </c>
      <c r="AI11" s="101">
        <v>0</v>
      </c>
      <c r="AJ11" s="101">
        <v>0</v>
      </c>
      <c r="AK11" s="101">
        <v>0</v>
      </c>
      <c r="AL11" s="101">
        <v>0</v>
      </c>
      <c r="AM11" s="101">
        <v>0</v>
      </c>
      <c r="AN11" s="101">
        <v>0</v>
      </c>
      <c r="AO11" s="101">
        <v>0</v>
      </c>
      <c r="AP11" s="101">
        <v>0</v>
      </c>
      <c r="AQ11" s="101">
        <v>0</v>
      </c>
      <c r="AR11" s="101">
        <v>0</v>
      </c>
      <c r="AS11" s="101">
        <v>0</v>
      </c>
      <c r="AT11" s="101">
        <v>0</v>
      </c>
    </row>
    <row r="12" spans="1:49">
      <c r="A12" s="101" t="s">
        <v>235</v>
      </c>
      <c r="B12" s="101">
        <v>1426</v>
      </c>
      <c r="C12" s="101" t="s">
        <v>236</v>
      </c>
      <c r="D12" s="101">
        <v>2</v>
      </c>
      <c r="E12" s="102"/>
      <c r="F12" s="102"/>
      <c r="G12" s="101" t="s">
        <v>167</v>
      </c>
      <c r="H12" s="102"/>
      <c r="I12" s="101" t="s">
        <v>107</v>
      </c>
      <c r="J12" s="102"/>
      <c r="K12" s="102"/>
      <c r="L12" s="102"/>
      <c r="M12" s="102"/>
      <c r="N12" s="101" t="s">
        <v>178</v>
      </c>
      <c r="O12" s="102"/>
      <c r="P12" s="102"/>
      <c r="Q12" s="102"/>
      <c r="R12" s="102"/>
      <c r="S12" s="102"/>
      <c r="T12" s="102"/>
      <c r="U12" s="102"/>
      <c r="V12" s="102"/>
      <c r="W12" s="101">
        <v>5</v>
      </c>
      <c r="X12" s="101">
        <v>5</v>
      </c>
      <c r="Y12" s="101">
        <v>5</v>
      </c>
      <c r="Z12" s="101">
        <v>0</v>
      </c>
      <c r="AA12" s="101">
        <v>5</v>
      </c>
      <c r="AB12" s="101">
        <v>0</v>
      </c>
      <c r="AC12" s="101">
        <v>0</v>
      </c>
      <c r="AD12" s="101">
        <v>0</v>
      </c>
      <c r="AE12" s="101">
        <v>0</v>
      </c>
      <c r="AF12" s="101">
        <v>0</v>
      </c>
      <c r="AG12" s="101">
        <v>0</v>
      </c>
      <c r="AH12" s="101">
        <v>5</v>
      </c>
      <c r="AI12" s="101">
        <v>5</v>
      </c>
      <c r="AJ12" s="101">
        <v>0</v>
      </c>
      <c r="AK12" s="101">
        <v>0</v>
      </c>
      <c r="AL12" s="101">
        <v>0</v>
      </c>
      <c r="AM12" s="101">
        <v>0</v>
      </c>
      <c r="AN12" s="101">
        <v>0</v>
      </c>
      <c r="AO12" s="101">
        <v>0</v>
      </c>
      <c r="AP12" s="101">
        <v>0</v>
      </c>
      <c r="AQ12" s="101">
        <v>0</v>
      </c>
      <c r="AR12" s="101">
        <v>0</v>
      </c>
      <c r="AS12" s="101">
        <v>0</v>
      </c>
      <c r="AT12" s="101">
        <v>0</v>
      </c>
      <c r="AU12" s="101">
        <v>0</v>
      </c>
      <c r="AV12" s="101">
        <v>0</v>
      </c>
      <c r="AW12" s="101">
        <v>0</v>
      </c>
    </row>
    <row r="13" spans="1:49">
      <c r="A13" s="101" t="s">
        <v>235</v>
      </c>
      <c r="B13" s="101">
        <v>1426</v>
      </c>
      <c r="C13" s="101" t="s">
        <v>236</v>
      </c>
      <c r="D13" s="101">
        <v>2</v>
      </c>
      <c r="E13" s="102"/>
      <c r="F13" s="102"/>
      <c r="G13" s="101" t="s">
        <v>168</v>
      </c>
      <c r="H13" s="102"/>
      <c r="I13" s="101" t="s">
        <v>107</v>
      </c>
      <c r="J13" s="101">
        <v>61.02</v>
      </c>
      <c r="K13" s="101">
        <v>23.08</v>
      </c>
      <c r="L13" s="101" t="s">
        <v>176</v>
      </c>
      <c r="M13" s="101" t="s">
        <v>180</v>
      </c>
      <c r="N13" s="102"/>
      <c r="O13" s="102"/>
      <c r="P13" s="102"/>
      <c r="Q13" s="102"/>
      <c r="R13" s="102"/>
      <c r="S13" s="102"/>
      <c r="T13" s="102"/>
      <c r="U13" s="102"/>
      <c r="V13" s="101">
        <v>17</v>
      </c>
      <c r="W13" s="101">
        <v>17</v>
      </c>
      <c r="X13" s="101">
        <v>17</v>
      </c>
      <c r="Y13" s="101">
        <v>14</v>
      </c>
      <c r="Z13" s="101">
        <v>3</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V13" s="101">
        <v>0</v>
      </c>
    </row>
    <row r="14" spans="1:49">
      <c r="A14" s="101" t="s">
        <v>235</v>
      </c>
      <c r="B14" s="101">
        <v>1426</v>
      </c>
      <c r="C14" s="101" t="s">
        <v>236</v>
      </c>
      <c r="D14" s="101">
        <v>2</v>
      </c>
      <c r="E14" s="102"/>
      <c r="F14" s="102"/>
      <c r="G14" s="101" t="s">
        <v>168</v>
      </c>
      <c r="H14" s="102"/>
      <c r="I14" s="101" t="s">
        <v>107</v>
      </c>
      <c r="J14" s="101">
        <v>61</v>
      </c>
      <c r="K14" s="101" t="s">
        <v>172</v>
      </c>
      <c r="L14" s="101" t="s">
        <v>177</v>
      </c>
      <c r="M14" s="101" t="s">
        <v>180</v>
      </c>
      <c r="N14" s="102"/>
      <c r="O14" s="102"/>
      <c r="P14" s="102"/>
      <c r="Q14" s="102"/>
      <c r="R14" s="102"/>
      <c r="S14" s="102"/>
      <c r="T14" s="102"/>
      <c r="U14" s="102"/>
      <c r="V14" s="101">
        <v>76</v>
      </c>
      <c r="W14" s="101">
        <v>76</v>
      </c>
      <c r="X14" s="101">
        <v>0</v>
      </c>
      <c r="Y14" s="101">
        <v>0</v>
      </c>
      <c r="Z14" s="101">
        <v>0</v>
      </c>
      <c r="AA14" s="101">
        <v>0</v>
      </c>
      <c r="AB14" s="101">
        <v>0</v>
      </c>
      <c r="AC14" s="101">
        <v>0</v>
      </c>
      <c r="AD14" s="101">
        <v>0</v>
      </c>
      <c r="AE14" s="101">
        <v>0</v>
      </c>
      <c r="AF14" s="101">
        <v>0</v>
      </c>
      <c r="AG14" s="101">
        <v>0</v>
      </c>
      <c r="AH14" s="101">
        <v>0</v>
      </c>
      <c r="AI14" s="101">
        <v>0</v>
      </c>
      <c r="AJ14" s="101">
        <v>0</v>
      </c>
      <c r="AK14" s="101">
        <v>0</v>
      </c>
      <c r="AL14" s="101">
        <v>0</v>
      </c>
      <c r="AM14" s="101">
        <v>0</v>
      </c>
      <c r="AN14" s="101">
        <v>0</v>
      </c>
      <c r="AO14" s="101">
        <v>0</v>
      </c>
      <c r="AP14" s="101">
        <v>0</v>
      </c>
      <c r="AQ14" s="101">
        <v>0</v>
      </c>
      <c r="AR14" s="101">
        <v>0</v>
      </c>
      <c r="AS14" s="101">
        <v>0</v>
      </c>
      <c r="AT14" s="101">
        <v>0</v>
      </c>
      <c r="AU14" s="101">
        <v>0</v>
      </c>
      <c r="AV14" s="101">
        <v>0</v>
      </c>
    </row>
    <row r="15" spans="1:49">
      <c r="A15" s="104" t="s">
        <v>242</v>
      </c>
      <c r="B15" s="104">
        <v>209</v>
      </c>
      <c r="C15" s="101" t="s">
        <v>243</v>
      </c>
      <c r="D15" s="101">
        <v>1</v>
      </c>
      <c r="E15" s="102"/>
      <c r="F15" s="102"/>
      <c r="G15" s="101"/>
      <c r="H15" s="102"/>
      <c r="I15" s="101"/>
      <c r="J15" s="101"/>
      <c r="K15" s="101"/>
      <c r="L15" s="101"/>
      <c r="M15" s="101"/>
      <c r="N15" s="102"/>
      <c r="O15" s="102"/>
      <c r="P15" s="102"/>
      <c r="Q15" s="102"/>
      <c r="R15" s="101"/>
      <c r="S15" s="101"/>
      <c r="T15" s="101"/>
      <c r="U15" s="101">
        <v>15</v>
      </c>
      <c r="V15" s="101">
        <v>15</v>
      </c>
      <c r="W15" s="101">
        <v>15</v>
      </c>
      <c r="X15" s="101">
        <v>15</v>
      </c>
      <c r="Y15" s="101">
        <v>0</v>
      </c>
      <c r="Z15" s="101">
        <v>0</v>
      </c>
      <c r="AA15" s="101">
        <v>0</v>
      </c>
      <c r="AB15" s="101">
        <v>0</v>
      </c>
      <c r="AC15" s="101">
        <v>0</v>
      </c>
      <c r="AD15" s="101">
        <v>0</v>
      </c>
      <c r="AE15" s="101">
        <v>0</v>
      </c>
      <c r="AF15" s="101">
        <v>10</v>
      </c>
      <c r="AG15" s="101">
        <v>0</v>
      </c>
      <c r="AH15" s="101">
        <v>5</v>
      </c>
      <c r="AI15" s="101">
        <v>5</v>
      </c>
      <c r="AJ15" s="101">
        <v>8</v>
      </c>
      <c r="AK15" s="101">
        <v>0</v>
      </c>
      <c r="AL15" s="101">
        <v>4</v>
      </c>
      <c r="AM15" s="101">
        <v>4</v>
      </c>
      <c r="AN15" s="101">
        <v>10</v>
      </c>
      <c r="AO15" s="101">
        <v>0</v>
      </c>
      <c r="AP15" s="101">
        <v>5</v>
      </c>
      <c r="AQ15" s="101">
        <v>5</v>
      </c>
      <c r="AR15" s="101">
        <v>0</v>
      </c>
      <c r="AS15" s="101">
        <v>0</v>
      </c>
      <c r="AT15" s="101">
        <v>0</v>
      </c>
      <c r="AU15" s="101">
        <v>0</v>
      </c>
    </row>
    <row r="16" spans="1:49">
      <c r="A16" s="104" t="s">
        <v>242</v>
      </c>
      <c r="B16" s="104">
        <v>209</v>
      </c>
      <c r="C16" s="101" t="s">
        <v>243</v>
      </c>
      <c r="D16" s="101">
        <v>1</v>
      </c>
      <c r="E16" s="102"/>
      <c r="F16" s="102"/>
      <c r="G16" s="101"/>
      <c r="H16" s="102"/>
      <c r="I16" s="101"/>
      <c r="J16" s="101"/>
      <c r="K16" s="101"/>
      <c r="L16" s="101"/>
      <c r="M16" s="101"/>
      <c r="N16" s="102"/>
      <c r="O16" s="102"/>
      <c r="P16" s="102"/>
      <c r="Q16" s="102"/>
      <c r="R16" s="102"/>
      <c r="S16" s="101"/>
      <c r="T16" s="102"/>
      <c r="U16" s="102"/>
      <c r="V16" s="101">
        <v>3</v>
      </c>
      <c r="W16" s="101">
        <v>3</v>
      </c>
      <c r="X16" s="101">
        <v>0</v>
      </c>
      <c r="Y16" s="101">
        <v>0</v>
      </c>
      <c r="Z16" s="101">
        <v>0</v>
      </c>
      <c r="AA16" s="101">
        <v>3</v>
      </c>
      <c r="AB16" s="101">
        <v>0</v>
      </c>
      <c r="AC16" s="101">
        <v>3</v>
      </c>
      <c r="AD16" s="101">
        <v>0</v>
      </c>
      <c r="AE16" s="101">
        <v>0</v>
      </c>
      <c r="AF16" s="101">
        <v>0</v>
      </c>
      <c r="AG16" s="101">
        <v>3</v>
      </c>
      <c r="AH16" s="101">
        <v>3</v>
      </c>
      <c r="AI16" s="101">
        <v>0</v>
      </c>
      <c r="AJ16" s="101">
        <v>0</v>
      </c>
      <c r="AK16" s="101">
        <v>0</v>
      </c>
      <c r="AL16" s="101">
        <v>0</v>
      </c>
      <c r="AM16" s="101">
        <v>0</v>
      </c>
      <c r="AN16" s="101">
        <v>0</v>
      </c>
      <c r="AO16" s="101">
        <v>0</v>
      </c>
      <c r="AP16" s="101">
        <v>0</v>
      </c>
      <c r="AQ16" s="101">
        <v>0</v>
      </c>
      <c r="AR16" s="101">
        <v>0</v>
      </c>
      <c r="AS16" s="101">
        <v>0</v>
      </c>
      <c r="AT16" s="101">
        <v>0</v>
      </c>
      <c r="AU16" s="101">
        <v>0</v>
      </c>
      <c r="AV16" s="101">
        <v>0</v>
      </c>
    </row>
    <row r="17" spans="1:49">
      <c r="A17" s="104" t="s">
        <v>242</v>
      </c>
      <c r="B17" s="104">
        <v>209</v>
      </c>
      <c r="C17" s="101" t="s">
        <v>243</v>
      </c>
      <c r="D17" s="101">
        <v>1</v>
      </c>
      <c r="E17" s="102"/>
      <c r="F17" s="102"/>
      <c r="G17" s="101"/>
      <c r="H17" s="102"/>
      <c r="I17" s="101"/>
      <c r="J17" s="101"/>
      <c r="K17" s="101"/>
      <c r="L17" s="101"/>
      <c r="M17" s="101"/>
      <c r="N17" s="102"/>
      <c r="O17" s="102"/>
      <c r="P17" s="102"/>
      <c r="Q17" s="102"/>
      <c r="R17" s="101"/>
      <c r="S17" s="101"/>
      <c r="T17" s="101"/>
      <c r="U17" s="101">
        <v>14</v>
      </c>
      <c r="V17" s="101">
        <v>14</v>
      </c>
      <c r="W17" s="101">
        <v>14</v>
      </c>
      <c r="X17" s="101">
        <v>14</v>
      </c>
      <c r="Y17" s="101">
        <v>0</v>
      </c>
      <c r="Z17" s="101">
        <v>0</v>
      </c>
      <c r="AA17" s="101">
        <v>0</v>
      </c>
      <c r="AB17" s="101">
        <v>0</v>
      </c>
      <c r="AC17" s="101">
        <v>0</v>
      </c>
      <c r="AD17" s="101">
        <v>0</v>
      </c>
      <c r="AE17" s="101">
        <v>0</v>
      </c>
      <c r="AF17" s="101">
        <v>10</v>
      </c>
      <c r="AG17" s="101">
        <v>0</v>
      </c>
      <c r="AH17" s="101">
        <v>5</v>
      </c>
      <c r="AI17" s="101">
        <v>5</v>
      </c>
      <c r="AJ17" s="101">
        <v>8</v>
      </c>
      <c r="AK17" s="101">
        <v>0</v>
      </c>
      <c r="AL17" s="101">
        <v>4</v>
      </c>
      <c r="AM17" s="101">
        <v>4</v>
      </c>
      <c r="AN17" s="101">
        <v>10</v>
      </c>
      <c r="AO17" s="101">
        <v>0</v>
      </c>
      <c r="AP17" s="101">
        <v>5</v>
      </c>
      <c r="AQ17" s="101">
        <v>5</v>
      </c>
      <c r="AR17" s="101">
        <v>0</v>
      </c>
      <c r="AS17" s="101">
        <v>0</v>
      </c>
      <c r="AT17" s="101">
        <v>0</v>
      </c>
      <c r="AU17" s="101">
        <v>0</v>
      </c>
    </row>
    <row r="18" spans="1:49">
      <c r="A18" s="104" t="s">
        <v>242</v>
      </c>
      <c r="B18" s="104">
        <v>209</v>
      </c>
      <c r="C18" s="101" t="s">
        <v>243</v>
      </c>
      <c r="D18" s="101">
        <v>1</v>
      </c>
      <c r="E18" s="102"/>
      <c r="F18" s="102"/>
      <c r="G18" s="101"/>
      <c r="H18" s="102"/>
      <c r="I18" s="103"/>
      <c r="J18" s="101"/>
      <c r="K18" s="101"/>
      <c r="L18" s="102"/>
      <c r="M18" s="102"/>
      <c r="N18" s="102"/>
      <c r="O18" s="102"/>
      <c r="P18" s="102"/>
      <c r="Q18" s="102"/>
      <c r="R18" s="102"/>
      <c r="S18" s="102"/>
      <c r="T18" s="102"/>
      <c r="U18" s="102"/>
      <c r="V18" s="101">
        <v>0</v>
      </c>
      <c r="W18" s="101">
        <v>0</v>
      </c>
      <c r="X18" s="101">
        <v>0</v>
      </c>
      <c r="Y18" s="101">
        <v>0</v>
      </c>
      <c r="Z18" s="101">
        <v>0</v>
      </c>
      <c r="AA18" s="101">
        <v>0</v>
      </c>
      <c r="AB18" s="101">
        <v>0</v>
      </c>
      <c r="AC18" s="101">
        <v>0</v>
      </c>
      <c r="AD18" s="101">
        <v>0</v>
      </c>
      <c r="AE18" s="101">
        <v>0</v>
      </c>
      <c r="AF18" s="101">
        <v>0</v>
      </c>
      <c r="AG18" s="101">
        <v>0</v>
      </c>
      <c r="AH18" s="101">
        <v>0</v>
      </c>
      <c r="AI18" s="101">
        <v>0</v>
      </c>
      <c r="AJ18" s="101">
        <v>0</v>
      </c>
      <c r="AK18" s="101">
        <v>0</v>
      </c>
      <c r="AL18" s="101">
        <v>0</v>
      </c>
      <c r="AM18" s="101">
        <v>0</v>
      </c>
      <c r="AN18" s="101">
        <v>0</v>
      </c>
      <c r="AO18" s="101">
        <v>0</v>
      </c>
      <c r="AP18" s="101">
        <v>0</v>
      </c>
      <c r="AQ18" s="101">
        <v>0</v>
      </c>
      <c r="AR18" s="101">
        <v>0</v>
      </c>
      <c r="AS18" s="101">
        <v>0</v>
      </c>
      <c r="AT18" s="101">
        <v>0</v>
      </c>
    </row>
    <row r="19" spans="1:49">
      <c r="A19" s="104" t="s">
        <v>242</v>
      </c>
      <c r="B19" s="104">
        <v>209</v>
      </c>
      <c r="C19" s="101" t="s">
        <v>243</v>
      </c>
      <c r="D19" s="101">
        <v>1</v>
      </c>
      <c r="E19" s="102"/>
      <c r="F19" s="102"/>
      <c r="G19" s="101"/>
      <c r="H19" s="102"/>
      <c r="I19" s="101"/>
      <c r="J19" s="102"/>
      <c r="K19" s="102"/>
      <c r="L19" s="102"/>
      <c r="M19" s="102"/>
      <c r="N19" s="101"/>
      <c r="O19" s="102"/>
      <c r="P19" s="102"/>
      <c r="Q19" s="102"/>
      <c r="R19" s="102"/>
      <c r="S19" s="102"/>
      <c r="T19" s="102"/>
      <c r="U19" s="102"/>
      <c r="V19" s="102"/>
      <c r="W19" s="101">
        <v>5</v>
      </c>
      <c r="X19" s="101">
        <v>5</v>
      </c>
      <c r="Y19" s="101">
        <v>5</v>
      </c>
      <c r="Z19" s="101">
        <v>0</v>
      </c>
      <c r="AA19" s="101">
        <v>5</v>
      </c>
      <c r="AB19" s="101">
        <v>0</v>
      </c>
      <c r="AC19" s="101">
        <v>0</v>
      </c>
      <c r="AD19" s="101">
        <v>0</v>
      </c>
      <c r="AE19" s="101">
        <v>0</v>
      </c>
      <c r="AF19" s="101">
        <v>0</v>
      </c>
      <c r="AG19" s="101">
        <v>0</v>
      </c>
      <c r="AH19" s="101">
        <v>5</v>
      </c>
      <c r="AI19" s="101">
        <v>5</v>
      </c>
      <c r="AJ19" s="101">
        <v>0</v>
      </c>
      <c r="AK19" s="101">
        <v>0</v>
      </c>
      <c r="AL19" s="101">
        <v>0</v>
      </c>
      <c r="AM19" s="101">
        <v>0</v>
      </c>
      <c r="AN19" s="101">
        <v>0</v>
      </c>
      <c r="AO19" s="101">
        <v>0</v>
      </c>
      <c r="AP19" s="101">
        <v>0</v>
      </c>
      <c r="AQ19" s="101">
        <v>0</v>
      </c>
      <c r="AR19" s="101">
        <v>0</v>
      </c>
      <c r="AS19" s="101">
        <v>0</v>
      </c>
      <c r="AT19" s="101">
        <v>0</v>
      </c>
      <c r="AU19" s="101">
        <v>0</v>
      </c>
      <c r="AV19" s="101">
        <v>0</v>
      </c>
      <c r="AW19" s="101">
        <v>0</v>
      </c>
    </row>
    <row r="20" spans="1:49">
      <c r="A20" s="104" t="s">
        <v>242</v>
      </c>
      <c r="B20" s="104">
        <v>209</v>
      </c>
      <c r="C20" s="101" t="s">
        <v>243</v>
      </c>
      <c r="D20" s="101">
        <v>1</v>
      </c>
      <c r="E20" s="102"/>
      <c r="F20" s="102"/>
      <c r="G20" s="101"/>
      <c r="H20" s="102"/>
      <c r="I20" s="101"/>
      <c r="J20" s="101"/>
      <c r="K20" s="101"/>
      <c r="L20" s="101"/>
      <c r="M20" s="101"/>
      <c r="N20" s="102"/>
      <c r="O20" s="102"/>
      <c r="P20" s="102"/>
      <c r="Q20" s="102"/>
      <c r="R20" s="102"/>
      <c r="S20" s="102"/>
      <c r="T20" s="102"/>
      <c r="U20" s="102"/>
      <c r="V20" s="101">
        <v>17</v>
      </c>
      <c r="W20" s="101">
        <v>17</v>
      </c>
      <c r="X20" s="101">
        <v>17</v>
      </c>
      <c r="Y20" s="101">
        <v>14</v>
      </c>
      <c r="Z20" s="101">
        <v>3</v>
      </c>
      <c r="AA20" s="101">
        <v>0</v>
      </c>
      <c r="AB20" s="101">
        <v>0</v>
      </c>
      <c r="AC20" s="101">
        <v>0</v>
      </c>
      <c r="AD20" s="101">
        <v>0</v>
      </c>
      <c r="AE20" s="101">
        <v>0</v>
      </c>
      <c r="AF20" s="101">
        <v>0</v>
      </c>
      <c r="AG20" s="101">
        <v>0</v>
      </c>
      <c r="AH20" s="101">
        <v>0</v>
      </c>
      <c r="AI20" s="101">
        <v>0</v>
      </c>
      <c r="AJ20" s="101">
        <v>0</v>
      </c>
      <c r="AK20" s="101">
        <v>0</v>
      </c>
      <c r="AL20" s="101">
        <v>0</v>
      </c>
      <c r="AM20" s="101">
        <v>0</v>
      </c>
      <c r="AN20" s="101">
        <v>0</v>
      </c>
      <c r="AO20" s="101">
        <v>0</v>
      </c>
      <c r="AP20" s="101">
        <v>0</v>
      </c>
      <c r="AQ20" s="101">
        <v>0</v>
      </c>
      <c r="AR20" s="101">
        <v>0</v>
      </c>
      <c r="AS20" s="101">
        <v>0</v>
      </c>
      <c r="AT20" s="101">
        <v>0</v>
      </c>
      <c r="AU20" s="101">
        <v>0</v>
      </c>
      <c r="AV20" s="101">
        <v>0</v>
      </c>
    </row>
    <row r="21" spans="1:49">
      <c r="A21" s="104" t="s">
        <v>242</v>
      </c>
      <c r="B21" s="104">
        <v>209</v>
      </c>
      <c r="C21" s="101" t="s">
        <v>243</v>
      </c>
      <c r="D21" s="101">
        <v>1</v>
      </c>
      <c r="E21" s="102"/>
      <c r="F21" s="102"/>
      <c r="G21" s="101"/>
      <c r="H21" s="102"/>
      <c r="I21" s="101"/>
      <c r="J21" s="101"/>
      <c r="K21" s="101"/>
      <c r="L21" s="101"/>
      <c r="M21" s="101"/>
      <c r="N21" s="102"/>
      <c r="O21" s="102"/>
      <c r="P21" s="102"/>
      <c r="Q21" s="102"/>
      <c r="R21" s="102"/>
      <c r="S21" s="102"/>
      <c r="T21" s="102"/>
      <c r="U21" s="102"/>
      <c r="V21" s="101">
        <v>76</v>
      </c>
      <c r="W21" s="101">
        <v>76</v>
      </c>
      <c r="X21" s="101">
        <v>0</v>
      </c>
      <c r="Y21" s="101">
        <v>0</v>
      </c>
      <c r="Z21" s="101">
        <v>0</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V21" s="101">
        <v>0</v>
      </c>
    </row>
    <row r="22" spans="1:49">
      <c r="A22" s="104" t="s">
        <v>244</v>
      </c>
      <c r="B22" s="104">
        <v>227</v>
      </c>
      <c r="C22" s="101" t="s">
        <v>243</v>
      </c>
      <c r="D22" s="101">
        <v>1</v>
      </c>
      <c r="E22" s="102"/>
      <c r="F22" s="102"/>
      <c r="G22" s="101"/>
      <c r="H22" s="102"/>
      <c r="I22" s="101"/>
      <c r="J22" s="101"/>
      <c r="K22" s="101"/>
      <c r="L22" s="101"/>
      <c r="M22" s="101"/>
      <c r="N22" s="102"/>
      <c r="O22" s="102"/>
      <c r="P22" s="102"/>
      <c r="Q22" s="102"/>
      <c r="R22" s="101"/>
      <c r="S22" s="101"/>
      <c r="T22" s="101"/>
      <c r="U22" s="101">
        <v>15</v>
      </c>
      <c r="V22" s="101">
        <v>15</v>
      </c>
      <c r="W22" s="101">
        <v>15</v>
      </c>
      <c r="X22" s="101">
        <v>15</v>
      </c>
      <c r="Y22" s="101">
        <v>0</v>
      </c>
      <c r="Z22" s="101">
        <v>0</v>
      </c>
      <c r="AA22" s="101">
        <v>0</v>
      </c>
      <c r="AB22" s="101">
        <v>0</v>
      </c>
      <c r="AC22" s="101">
        <v>0</v>
      </c>
      <c r="AD22" s="101">
        <v>0</v>
      </c>
      <c r="AE22" s="101">
        <v>0</v>
      </c>
      <c r="AF22" s="101">
        <v>10</v>
      </c>
      <c r="AG22" s="101">
        <v>0</v>
      </c>
      <c r="AH22" s="101">
        <v>5</v>
      </c>
      <c r="AI22" s="101">
        <v>5</v>
      </c>
      <c r="AJ22" s="101">
        <v>8</v>
      </c>
      <c r="AK22" s="101">
        <v>0</v>
      </c>
      <c r="AL22" s="101">
        <v>4</v>
      </c>
      <c r="AM22" s="101">
        <v>4</v>
      </c>
      <c r="AN22" s="101">
        <v>10</v>
      </c>
      <c r="AO22" s="101">
        <v>0</v>
      </c>
      <c r="AP22" s="101">
        <v>5</v>
      </c>
      <c r="AQ22" s="101">
        <v>5</v>
      </c>
      <c r="AR22" s="101">
        <v>0</v>
      </c>
      <c r="AS22" s="101">
        <v>0</v>
      </c>
      <c r="AT22" s="101">
        <v>0</v>
      </c>
      <c r="AU22" s="101">
        <v>0</v>
      </c>
    </row>
    <row r="23" spans="1:49">
      <c r="A23" s="104" t="s">
        <v>244</v>
      </c>
      <c r="B23" s="104">
        <v>227</v>
      </c>
      <c r="C23" s="101" t="s">
        <v>243</v>
      </c>
      <c r="D23" s="101">
        <v>1</v>
      </c>
      <c r="E23" s="102"/>
      <c r="F23" s="102"/>
      <c r="G23" s="101"/>
      <c r="H23" s="102"/>
      <c r="I23" s="101"/>
      <c r="J23" s="101"/>
      <c r="K23" s="101"/>
      <c r="L23" s="101"/>
      <c r="M23" s="101"/>
      <c r="N23" s="102"/>
      <c r="O23" s="102"/>
      <c r="P23" s="102"/>
      <c r="Q23" s="102"/>
      <c r="R23" s="102"/>
      <c r="S23" s="101"/>
      <c r="T23" s="102"/>
      <c r="U23" s="102"/>
      <c r="V23" s="101">
        <v>3</v>
      </c>
      <c r="W23" s="101">
        <v>3</v>
      </c>
      <c r="X23" s="101">
        <v>0</v>
      </c>
      <c r="Y23" s="101">
        <v>0</v>
      </c>
      <c r="Z23" s="101">
        <v>0</v>
      </c>
      <c r="AA23" s="101">
        <v>3</v>
      </c>
      <c r="AB23" s="101">
        <v>0</v>
      </c>
      <c r="AC23" s="101">
        <v>3</v>
      </c>
      <c r="AD23" s="101">
        <v>0</v>
      </c>
      <c r="AE23" s="101">
        <v>0</v>
      </c>
      <c r="AF23" s="101">
        <v>0</v>
      </c>
      <c r="AG23" s="101">
        <v>3</v>
      </c>
      <c r="AH23" s="101">
        <v>3</v>
      </c>
      <c r="AI23" s="101">
        <v>0</v>
      </c>
      <c r="AJ23" s="101">
        <v>0</v>
      </c>
      <c r="AK23" s="101">
        <v>0</v>
      </c>
      <c r="AL23" s="101">
        <v>0</v>
      </c>
      <c r="AM23" s="101">
        <v>0</v>
      </c>
      <c r="AN23" s="101">
        <v>0</v>
      </c>
      <c r="AO23" s="101">
        <v>0</v>
      </c>
      <c r="AP23" s="101">
        <v>0</v>
      </c>
      <c r="AQ23" s="101">
        <v>0</v>
      </c>
      <c r="AR23" s="101">
        <v>0</v>
      </c>
      <c r="AS23" s="101">
        <v>0</v>
      </c>
      <c r="AT23" s="101">
        <v>0</v>
      </c>
      <c r="AU23" s="101">
        <v>0</v>
      </c>
      <c r="AV23" s="101">
        <v>0</v>
      </c>
    </row>
    <row r="24" spans="1:49">
      <c r="A24" s="104" t="s">
        <v>244</v>
      </c>
      <c r="B24" s="104">
        <v>227</v>
      </c>
      <c r="C24" s="101" t="s">
        <v>243</v>
      </c>
      <c r="D24" s="101">
        <v>1</v>
      </c>
      <c r="E24" s="102"/>
      <c r="F24" s="102"/>
      <c r="G24" s="101"/>
      <c r="H24" s="102"/>
      <c r="I24" s="101"/>
      <c r="J24" s="101"/>
      <c r="K24" s="101"/>
      <c r="L24" s="101"/>
      <c r="M24" s="101"/>
      <c r="N24" s="102"/>
      <c r="O24" s="102"/>
      <c r="P24" s="102"/>
      <c r="Q24" s="102"/>
      <c r="R24" s="101"/>
      <c r="S24" s="101"/>
      <c r="T24" s="101"/>
      <c r="U24" s="101">
        <v>14</v>
      </c>
      <c r="V24" s="101">
        <v>14</v>
      </c>
      <c r="W24" s="101">
        <v>14</v>
      </c>
      <c r="X24" s="101">
        <v>14</v>
      </c>
      <c r="Y24" s="101">
        <v>0</v>
      </c>
      <c r="Z24" s="101">
        <v>0</v>
      </c>
      <c r="AA24" s="101">
        <v>0</v>
      </c>
      <c r="AB24" s="101">
        <v>0</v>
      </c>
      <c r="AC24" s="101">
        <v>0</v>
      </c>
      <c r="AD24" s="101">
        <v>0</v>
      </c>
      <c r="AE24" s="101">
        <v>0</v>
      </c>
      <c r="AF24" s="101">
        <v>10</v>
      </c>
      <c r="AG24" s="101">
        <v>0</v>
      </c>
      <c r="AH24" s="101">
        <v>5</v>
      </c>
      <c r="AI24" s="101">
        <v>5</v>
      </c>
      <c r="AJ24" s="101">
        <v>8</v>
      </c>
      <c r="AK24" s="101">
        <v>0</v>
      </c>
      <c r="AL24" s="101">
        <v>4</v>
      </c>
      <c r="AM24" s="101">
        <v>4</v>
      </c>
      <c r="AN24" s="101">
        <v>10</v>
      </c>
      <c r="AO24" s="101">
        <v>0</v>
      </c>
      <c r="AP24" s="101">
        <v>5</v>
      </c>
      <c r="AQ24" s="101">
        <v>5</v>
      </c>
      <c r="AR24" s="101">
        <v>0</v>
      </c>
      <c r="AS24" s="101">
        <v>0</v>
      </c>
      <c r="AT24" s="101">
        <v>0</v>
      </c>
      <c r="AU24" s="101">
        <v>0</v>
      </c>
    </row>
    <row r="25" spans="1:49">
      <c r="A25" s="104" t="s">
        <v>244</v>
      </c>
      <c r="B25" s="104">
        <v>227</v>
      </c>
      <c r="C25" s="101" t="s">
        <v>243</v>
      </c>
      <c r="D25" s="101">
        <v>1</v>
      </c>
      <c r="E25" s="102"/>
      <c r="F25" s="102"/>
      <c r="G25" s="101"/>
      <c r="H25" s="102"/>
      <c r="I25" s="103"/>
      <c r="J25" s="101"/>
      <c r="K25" s="101"/>
      <c r="L25" s="102"/>
      <c r="M25" s="102"/>
      <c r="N25" s="102"/>
      <c r="O25" s="102"/>
      <c r="P25" s="102"/>
      <c r="Q25" s="102"/>
      <c r="R25" s="102"/>
      <c r="S25" s="102"/>
      <c r="T25" s="102"/>
      <c r="U25" s="102"/>
      <c r="V25" s="101">
        <v>0</v>
      </c>
      <c r="W25" s="101">
        <v>0</v>
      </c>
      <c r="X25" s="101">
        <v>0</v>
      </c>
      <c r="Y25" s="101">
        <v>0</v>
      </c>
      <c r="Z25" s="101">
        <v>0</v>
      </c>
      <c r="AA25" s="101">
        <v>0</v>
      </c>
      <c r="AB25" s="101">
        <v>0</v>
      </c>
      <c r="AC25" s="101">
        <v>0</v>
      </c>
      <c r="AD25" s="101">
        <v>0</v>
      </c>
      <c r="AE25" s="101">
        <v>0</v>
      </c>
      <c r="AF25" s="101">
        <v>0</v>
      </c>
      <c r="AG25" s="101">
        <v>0</v>
      </c>
      <c r="AH25" s="101">
        <v>0</v>
      </c>
      <c r="AI25" s="101">
        <v>0</v>
      </c>
      <c r="AJ25" s="101">
        <v>0</v>
      </c>
      <c r="AK25" s="101">
        <v>0</v>
      </c>
      <c r="AL25" s="101">
        <v>0</v>
      </c>
      <c r="AM25" s="101">
        <v>0</v>
      </c>
      <c r="AN25" s="101">
        <v>0</v>
      </c>
      <c r="AO25" s="101">
        <v>0</v>
      </c>
      <c r="AP25" s="101">
        <v>0</v>
      </c>
      <c r="AQ25" s="101">
        <v>0</v>
      </c>
      <c r="AR25" s="101">
        <v>0</v>
      </c>
      <c r="AS25" s="101">
        <v>0</v>
      </c>
      <c r="AT25" s="101">
        <v>0</v>
      </c>
    </row>
    <row r="26" spans="1:49">
      <c r="A26" s="104" t="s">
        <v>244</v>
      </c>
      <c r="B26" s="104">
        <v>227</v>
      </c>
      <c r="C26" s="101" t="s">
        <v>243</v>
      </c>
      <c r="D26" s="101">
        <v>1</v>
      </c>
      <c r="E26" s="102"/>
      <c r="F26" s="102"/>
      <c r="G26" s="101"/>
      <c r="H26" s="102"/>
      <c r="I26" s="101"/>
      <c r="J26" s="102"/>
      <c r="K26" s="102"/>
      <c r="L26" s="102"/>
      <c r="M26" s="102"/>
      <c r="N26" s="101"/>
      <c r="O26" s="102"/>
      <c r="P26" s="102"/>
      <c r="Q26" s="102"/>
      <c r="R26" s="102"/>
      <c r="S26" s="102"/>
      <c r="T26" s="102"/>
      <c r="U26" s="102"/>
      <c r="V26" s="102"/>
      <c r="W26" s="101">
        <v>5</v>
      </c>
      <c r="X26" s="101">
        <v>5</v>
      </c>
      <c r="Y26" s="101">
        <v>5</v>
      </c>
      <c r="Z26" s="101">
        <v>0</v>
      </c>
      <c r="AA26" s="101">
        <v>5</v>
      </c>
      <c r="AB26" s="101">
        <v>0</v>
      </c>
      <c r="AC26" s="101">
        <v>0</v>
      </c>
      <c r="AD26" s="101">
        <v>0</v>
      </c>
      <c r="AE26" s="101">
        <v>0</v>
      </c>
      <c r="AF26" s="101">
        <v>0</v>
      </c>
      <c r="AG26" s="101">
        <v>0</v>
      </c>
      <c r="AH26" s="101">
        <v>5</v>
      </c>
      <c r="AI26" s="101">
        <v>5</v>
      </c>
      <c r="AJ26" s="101">
        <v>0</v>
      </c>
      <c r="AK26" s="101">
        <v>0</v>
      </c>
      <c r="AL26" s="101">
        <v>0</v>
      </c>
      <c r="AM26" s="101">
        <v>0</v>
      </c>
      <c r="AN26" s="101">
        <v>0</v>
      </c>
      <c r="AO26" s="101">
        <v>0</v>
      </c>
      <c r="AP26" s="101">
        <v>0</v>
      </c>
      <c r="AQ26" s="101">
        <v>0</v>
      </c>
      <c r="AR26" s="101">
        <v>0</v>
      </c>
      <c r="AS26" s="101">
        <v>0</v>
      </c>
      <c r="AT26" s="101">
        <v>0</v>
      </c>
      <c r="AU26" s="101">
        <v>0</v>
      </c>
      <c r="AV26" s="101">
        <v>0</v>
      </c>
      <c r="AW26" s="101">
        <v>0</v>
      </c>
    </row>
    <row r="27" spans="1:49">
      <c r="A27" s="104" t="s">
        <v>244</v>
      </c>
      <c r="B27" s="104">
        <v>227</v>
      </c>
      <c r="C27" s="101" t="s">
        <v>243</v>
      </c>
      <c r="D27" s="101">
        <v>1</v>
      </c>
      <c r="E27" s="102"/>
      <c r="F27" s="102"/>
      <c r="G27" s="101"/>
      <c r="H27" s="102"/>
      <c r="I27" s="101"/>
      <c r="J27" s="101"/>
      <c r="K27" s="101"/>
      <c r="L27" s="101"/>
      <c r="M27" s="101"/>
      <c r="N27" s="102"/>
      <c r="O27" s="102"/>
      <c r="P27" s="102"/>
      <c r="Q27" s="102"/>
      <c r="R27" s="102"/>
      <c r="S27" s="102"/>
      <c r="T27" s="102"/>
      <c r="U27" s="102"/>
      <c r="V27" s="101">
        <v>17</v>
      </c>
      <c r="W27" s="101">
        <v>17</v>
      </c>
      <c r="X27" s="101">
        <v>17</v>
      </c>
      <c r="Y27" s="101">
        <v>14</v>
      </c>
      <c r="Z27" s="101">
        <v>3</v>
      </c>
      <c r="AA27" s="101">
        <v>0</v>
      </c>
      <c r="AB27" s="101">
        <v>0</v>
      </c>
      <c r="AC27" s="101">
        <v>0</v>
      </c>
      <c r="AD27" s="101">
        <v>0</v>
      </c>
      <c r="AE27" s="101">
        <v>0</v>
      </c>
      <c r="AF27" s="101">
        <v>0</v>
      </c>
      <c r="AG27" s="101">
        <v>0</v>
      </c>
      <c r="AH27" s="101">
        <v>0</v>
      </c>
      <c r="AI27" s="101">
        <v>0</v>
      </c>
      <c r="AJ27" s="101">
        <v>0</v>
      </c>
      <c r="AK27" s="101">
        <v>0</v>
      </c>
      <c r="AL27" s="101">
        <v>0</v>
      </c>
      <c r="AM27" s="101">
        <v>0</v>
      </c>
      <c r="AN27" s="101">
        <v>0</v>
      </c>
      <c r="AO27" s="101">
        <v>0</v>
      </c>
      <c r="AP27" s="101">
        <v>0</v>
      </c>
      <c r="AQ27" s="101">
        <v>0</v>
      </c>
      <c r="AR27" s="101">
        <v>0</v>
      </c>
      <c r="AS27" s="101">
        <v>0</v>
      </c>
      <c r="AT27" s="101">
        <v>0</v>
      </c>
      <c r="AU27" s="101">
        <v>0</v>
      </c>
      <c r="AV27" s="101">
        <v>0</v>
      </c>
    </row>
    <row r="28" spans="1:49">
      <c r="A28" s="104" t="s">
        <v>244</v>
      </c>
      <c r="B28" s="104">
        <v>227</v>
      </c>
      <c r="C28" s="101" t="s">
        <v>243</v>
      </c>
      <c r="D28" s="101">
        <v>1</v>
      </c>
      <c r="E28" s="102"/>
      <c r="F28" s="102"/>
      <c r="G28" s="101"/>
      <c r="H28" s="102"/>
      <c r="I28" s="101"/>
      <c r="J28" s="101"/>
      <c r="K28" s="101"/>
      <c r="L28" s="101"/>
      <c r="M28" s="101"/>
      <c r="N28" s="102"/>
      <c r="O28" s="102"/>
      <c r="P28" s="102"/>
      <c r="Q28" s="102"/>
      <c r="R28" s="102"/>
      <c r="S28" s="102"/>
      <c r="T28" s="102"/>
      <c r="U28" s="102"/>
      <c r="V28" s="101">
        <v>76</v>
      </c>
      <c r="W28" s="101">
        <v>76</v>
      </c>
      <c r="X28" s="101">
        <v>0</v>
      </c>
      <c r="Y28" s="101">
        <v>0</v>
      </c>
      <c r="Z28" s="101">
        <v>0</v>
      </c>
      <c r="AA28" s="101">
        <v>0</v>
      </c>
      <c r="AB28" s="101">
        <v>0</v>
      </c>
      <c r="AC28" s="101">
        <v>0</v>
      </c>
      <c r="AD28" s="101">
        <v>0</v>
      </c>
      <c r="AE28" s="101">
        <v>0</v>
      </c>
      <c r="AF28" s="101">
        <v>0</v>
      </c>
      <c r="AG28" s="101">
        <v>0</v>
      </c>
      <c r="AH28" s="101">
        <v>0</v>
      </c>
      <c r="AI28" s="101">
        <v>0</v>
      </c>
      <c r="AJ28" s="101">
        <v>0</v>
      </c>
      <c r="AK28" s="101">
        <v>0</v>
      </c>
      <c r="AL28" s="101">
        <v>0</v>
      </c>
      <c r="AM28" s="101">
        <v>0</v>
      </c>
      <c r="AN28" s="101">
        <v>0</v>
      </c>
      <c r="AO28" s="101">
        <v>0</v>
      </c>
      <c r="AP28" s="101">
        <v>0</v>
      </c>
      <c r="AQ28" s="101">
        <v>0</v>
      </c>
      <c r="AR28" s="101">
        <v>0</v>
      </c>
      <c r="AS28" s="101">
        <v>0</v>
      </c>
      <c r="AT28" s="101">
        <v>0</v>
      </c>
      <c r="AU28" s="101">
        <v>0</v>
      </c>
      <c r="AV28" s="101">
        <v>0</v>
      </c>
    </row>
    <row r="29" spans="1:49">
      <c r="A29" s="104" t="s">
        <v>245</v>
      </c>
      <c r="B29" s="104">
        <v>233</v>
      </c>
      <c r="C29" s="101" t="s">
        <v>243</v>
      </c>
      <c r="D29" s="101">
        <v>1</v>
      </c>
      <c r="E29" s="102"/>
      <c r="F29" s="102"/>
      <c r="G29" s="101"/>
      <c r="H29" s="102"/>
      <c r="I29" s="101"/>
      <c r="J29" s="101"/>
      <c r="K29" s="101"/>
      <c r="L29" s="101"/>
      <c r="M29" s="101"/>
      <c r="N29" s="102"/>
      <c r="O29" s="102"/>
      <c r="P29" s="102"/>
      <c r="Q29" s="102"/>
      <c r="R29" s="101"/>
      <c r="S29" s="101"/>
      <c r="T29" s="101"/>
      <c r="U29" s="101">
        <v>15</v>
      </c>
      <c r="V29" s="101">
        <v>15</v>
      </c>
      <c r="W29" s="101">
        <v>15</v>
      </c>
      <c r="X29" s="101">
        <v>15</v>
      </c>
      <c r="Y29" s="101">
        <v>0</v>
      </c>
      <c r="Z29" s="101">
        <v>0</v>
      </c>
      <c r="AA29" s="101">
        <v>0</v>
      </c>
      <c r="AB29" s="101">
        <v>0</v>
      </c>
      <c r="AC29" s="101">
        <v>0</v>
      </c>
      <c r="AD29" s="101">
        <v>0</v>
      </c>
      <c r="AE29" s="101">
        <v>0</v>
      </c>
      <c r="AF29" s="101">
        <v>10</v>
      </c>
      <c r="AG29" s="101">
        <v>0</v>
      </c>
      <c r="AH29" s="101">
        <v>5</v>
      </c>
      <c r="AI29" s="101">
        <v>5</v>
      </c>
      <c r="AJ29" s="101">
        <v>8</v>
      </c>
      <c r="AK29" s="101">
        <v>0</v>
      </c>
      <c r="AL29" s="101">
        <v>4</v>
      </c>
      <c r="AM29" s="101">
        <v>4</v>
      </c>
      <c r="AN29" s="101">
        <v>10</v>
      </c>
      <c r="AO29" s="101">
        <v>0</v>
      </c>
      <c r="AP29" s="101">
        <v>5</v>
      </c>
      <c r="AQ29" s="101">
        <v>5</v>
      </c>
      <c r="AR29" s="101">
        <v>0</v>
      </c>
      <c r="AS29" s="101">
        <v>0</v>
      </c>
      <c r="AT29" s="101">
        <v>0</v>
      </c>
      <c r="AU29" s="101">
        <v>0</v>
      </c>
    </row>
    <row r="30" spans="1:49">
      <c r="A30" s="104" t="s">
        <v>245</v>
      </c>
      <c r="B30" s="104">
        <v>233</v>
      </c>
      <c r="C30" s="101" t="s">
        <v>243</v>
      </c>
      <c r="D30" s="101">
        <v>1</v>
      </c>
      <c r="E30" s="102"/>
      <c r="F30" s="102"/>
      <c r="G30" s="101"/>
      <c r="H30" s="102"/>
      <c r="I30" s="101"/>
      <c r="J30" s="101"/>
      <c r="K30" s="101"/>
      <c r="L30" s="101"/>
      <c r="M30" s="101"/>
      <c r="N30" s="102"/>
      <c r="O30" s="102"/>
      <c r="P30" s="102"/>
      <c r="Q30" s="102"/>
      <c r="R30" s="102"/>
      <c r="S30" s="101"/>
      <c r="T30" s="102"/>
      <c r="U30" s="102"/>
      <c r="V30" s="101">
        <v>3</v>
      </c>
      <c r="W30" s="101">
        <v>3</v>
      </c>
      <c r="X30" s="101">
        <v>0</v>
      </c>
      <c r="Y30" s="101">
        <v>0</v>
      </c>
      <c r="Z30" s="101">
        <v>0</v>
      </c>
      <c r="AA30" s="101">
        <v>3</v>
      </c>
      <c r="AB30" s="101">
        <v>0</v>
      </c>
      <c r="AC30" s="101">
        <v>3</v>
      </c>
      <c r="AD30" s="101">
        <v>0</v>
      </c>
      <c r="AE30" s="101">
        <v>0</v>
      </c>
      <c r="AF30" s="101">
        <v>0</v>
      </c>
      <c r="AG30" s="101">
        <v>3</v>
      </c>
      <c r="AH30" s="101">
        <v>3</v>
      </c>
      <c r="AI30" s="101">
        <v>0</v>
      </c>
      <c r="AJ30" s="101">
        <v>0</v>
      </c>
      <c r="AK30" s="101">
        <v>0</v>
      </c>
      <c r="AL30" s="101">
        <v>0</v>
      </c>
      <c r="AM30" s="101">
        <v>0</v>
      </c>
      <c r="AN30" s="101">
        <v>0</v>
      </c>
      <c r="AO30" s="101">
        <v>0</v>
      </c>
      <c r="AP30" s="101">
        <v>0</v>
      </c>
      <c r="AQ30" s="101">
        <v>0</v>
      </c>
      <c r="AR30" s="101">
        <v>0</v>
      </c>
      <c r="AS30" s="101">
        <v>0</v>
      </c>
      <c r="AT30" s="101">
        <v>0</v>
      </c>
      <c r="AU30" s="101">
        <v>0</v>
      </c>
      <c r="AV30" s="101">
        <v>0</v>
      </c>
    </row>
    <row r="31" spans="1:49">
      <c r="A31" s="104" t="s">
        <v>245</v>
      </c>
      <c r="B31" s="104">
        <v>233</v>
      </c>
      <c r="C31" s="101" t="s">
        <v>243</v>
      </c>
      <c r="D31" s="101">
        <v>1</v>
      </c>
      <c r="E31" s="102"/>
      <c r="F31" s="102"/>
      <c r="G31" s="101"/>
      <c r="H31" s="102"/>
      <c r="I31" s="101"/>
      <c r="J31" s="101"/>
      <c r="K31" s="101"/>
      <c r="L31" s="101"/>
      <c r="M31" s="101"/>
      <c r="N31" s="102"/>
      <c r="O31" s="102"/>
      <c r="P31" s="102"/>
      <c r="Q31" s="102"/>
      <c r="R31" s="101"/>
      <c r="S31" s="101"/>
      <c r="T31" s="101"/>
      <c r="U31" s="101">
        <v>14</v>
      </c>
      <c r="V31" s="101">
        <v>14</v>
      </c>
      <c r="W31" s="101">
        <v>14</v>
      </c>
      <c r="X31" s="101">
        <v>14</v>
      </c>
      <c r="Y31" s="101">
        <v>0</v>
      </c>
      <c r="Z31" s="101">
        <v>0</v>
      </c>
      <c r="AA31" s="101">
        <v>0</v>
      </c>
      <c r="AB31" s="101">
        <v>0</v>
      </c>
      <c r="AC31" s="101">
        <v>0</v>
      </c>
      <c r="AD31" s="101">
        <v>0</v>
      </c>
      <c r="AE31" s="101">
        <v>0</v>
      </c>
      <c r="AF31" s="101">
        <v>10</v>
      </c>
      <c r="AG31" s="101">
        <v>0</v>
      </c>
      <c r="AH31" s="101">
        <v>5</v>
      </c>
      <c r="AI31" s="101">
        <v>5</v>
      </c>
      <c r="AJ31" s="101">
        <v>8</v>
      </c>
      <c r="AK31" s="101">
        <v>0</v>
      </c>
      <c r="AL31" s="101">
        <v>4</v>
      </c>
      <c r="AM31" s="101">
        <v>4</v>
      </c>
      <c r="AN31" s="101">
        <v>10</v>
      </c>
      <c r="AO31" s="101">
        <v>0</v>
      </c>
      <c r="AP31" s="101">
        <v>5</v>
      </c>
      <c r="AQ31" s="101">
        <v>5</v>
      </c>
      <c r="AR31" s="101">
        <v>0</v>
      </c>
      <c r="AS31" s="101">
        <v>0</v>
      </c>
      <c r="AT31" s="101">
        <v>0</v>
      </c>
      <c r="AU31" s="101">
        <v>0</v>
      </c>
    </row>
    <row r="32" spans="1:49">
      <c r="A32" s="104" t="s">
        <v>245</v>
      </c>
      <c r="B32" s="104">
        <v>233</v>
      </c>
      <c r="C32" s="101" t="s">
        <v>243</v>
      </c>
      <c r="D32" s="101">
        <v>1</v>
      </c>
      <c r="E32" s="102"/>
      <c r="F32" s="102"/>
      <c r="G32" s="101"/>
      <c r="H32" s="102"/>
      <c r="I32" s="103"/>
      <c r="J32" s="101"/>
      <c r="K32" s="101"/>
      <c r="L32" s="102"/>
      <c r="M32" s="102"/>
      <c r="N32" s="102"/>
      <c r="O32" s="102"/>
      <c r="P32" s="102"/>
      <c r="Q32" s="102"/>
      <c r="R32" s="102"/>
      <c r="S32" s="102"/>
      <c r="T32" s="102"/>
      <c r="U32" s="102"/>
      <c r="V32" s="101">
        <v>0</v>
      </c>
      <c r="W32" s="101">
        <v>0</v>
      </c>
      <c r="X32" s="101">
        <v>0</v>
      </c>
      <c r="Y32" s="101">
        <v>0</v>
      </c>
      <c r="Z32" s="101">
        <v>0</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row>
    <row r="33" spans="1:49">
      <c r="A33" s="104" t="s">
        <v>245</v>
      </c>
      <c r="B33" s="104">
        <v>233</v>
      </c>
      <c r="C33" s="101" t="s">
        <v>243</v>
      </c>
      <c r="D33" s="101">
        <v>1</v>
      </c>
      <c r="E33" s="102"/>
      <c r="F33" s="102"/>
      <c r="G33" s="101"/>
      <c r="H33" s="102"/>
      <c r="I33" s="101"/>
      <c r="J33" s="102"/>
      <c r="K33" s="102"/>
      <c r="L33" s="102"/>
      <c r="M33" s="102"/>
      <c r="N33" s="101"/>
      <c r="O33" s="102"/>
      <c r="P33" s="102"/>
      <c r="Q33" s="102"/>
      <c r="R33" s="102"/>
      <c r="S33" s="102"/>
      <c r="T33" s="102"/>
      <c r="U33" s="102"/>
      <c r="V33" s="102"/>
      <c r="W33" s="101">
        <v>5</v>
      </c>
      <c r="X33" s="101">
        <v>5</v>
      </c>
      <c r="Y33" s="101">
        <v>5</v>
      </c>
      <c r="Z33" s="101">
        <v>0</v>
      </c>
      <c r="AA33" s="101">
        <v>5</v>
      </c>
      <c r="AB33" s="101">
        <v>0</v>
      </c>
      <c r="AC33" s="101">
        <v>0</v>
      </c>
      <c r="AD33" s="101">
        <v>0</v>
      </c>
      <c r="AE33" s="101">
        <v>0</v>
      </c>
      <c r="AF33" s="101">
        <v>0</v>
      </c>
      <c r="AG33" s="101">
        <v>0</v>
      </c>
      <c r="AH33" s="101">
        <v>5</v>
      </c>
      <c r="AI33" s="101">
        <v>5</v>
      </c>
      <c r="AJ33" s="101">
        <v>0</v>
      </c>
      <c r="AK33" s="101">
        <v>0</v>
      </c>
      <c r="AL33" s="101">
        <v>0</v>
      </c>
      <c r="AM33" s="101">
        <v>0</v>
      </c>
      <c r="AN33" s="101">
        <v>0</v>
      </c>
      <c r="AO33" s="101">
        <v>0</v>
      </c>
      <c r="AP33" s="101">
        <v>0</v>
      </c>
      <c r="AQ33" s="101">
        <v>0</v>
      </c>
      <c r="AR33" s="101">
        <v>0</v>
      </c>
      <c r="AS33" s="101">
        <v>0</v>
      </c>
      <c r="AT33" s="101">
        <v>0</v>
      </c>
      <c r="AU33" s="101">
        <v>0</v>
      </c>
      <c r="AV33" s="101">
        <v>0</v>
      </c>
      <c r="AW33" s="101">
        <v>0</v>
      </c>
    </row>
    <row r="34" spans="1:49">
      <c r="A34" s="104" t="s">
        <v>245</v>
      </c>
      <c r="B34" s="104">
        <v>233</v>
      </c>
      <c r="C34" s="101" t="s">
        <v>243</v>
      </c>
      <c r="D34" s="101">
        <v>1</v>
      </c>
      <c r="E34" s="102"/>
      <c r="F34" s="102"/>
      <c r="G34" s="101"/>
      <c r="H34" s="102"/>
      <c r="I34" s="101"/>
      <c r="J34" s="101"/>
      <c r="K34" s="101"/>
      <c r="L34" s="101"/>
      <c r="M34" s="101"/>
      <c r="N34" s="102"/>
      <c r="O34" s="102"/>
      <c r="P34" s="102"/>
      <c r="Q34" s="102"/>
      <c r="R34" s="102"/>
      <c r="S34" s="102"/>
      <c r="T34" s="102"/>
      <c r="U34" s="102"/>
      <c r="V34" s="101">
        <v>17</v>
      </c>
      <c r="W34" s="101">
        <v>17</v>
      </c>
      <c r="X34" s="101">
        <v>17</v>
      </c>
      <c r="Y34" s="101">
        <v>14</v>
      </c>
      <c r="Z34" s="101">
        <v>3</v>
      </c>
      <c r="AA34" s="101">
        <v>0</v>
      </c>
      <c r="AB34" s="101">
        <v>0</v>
      </c>
      <c r="AC34" s="101">
        <v>0</v>
      </c>
      <c r="AD34" s="101">
        <v>0</v>
      </c>
      <c r="AE34" s="101">
        <v>0</v>
      </c>
      <c r="AF34" s="101">
        <v>0</v>
      </c>
      <c r="AG34" s="101">
        <v>0</v>
      </c>
      <c r="AH34" s="101">
        <v>0</v>
      </c>
      <c r="AI34" s="101">
        <v>0</v>
      </c>
      <c r="AJ34" s="101">
        <v>0</v>
      </c>
      <c r="AK34" s="101">
        <v>0</v>
      </c>
      <c r="AL34" s="101">
        <v>0</v>
      </c>
      <c r="AM34" s="101">
        <v>0</v>
      </c>
      <c r="AN34" s="101">
        <v>0</v>
      </c>
      <c r="AO34" s="101">
        <v>0</v>
      </c>
      <c r="AP34" s="101">
        <v>0</v>
      </c>
      <c r="AQ34" s="101">
        <v>0</v>
      </c>
      <c r="AR34" s="101">
        <v>0</v>
      </c>
      <c r="AS34" s="101">
        <v>0</v>
      </c>
      <c r="AT34" s="101">
        <v>0</v>
      </c>
      <c r="AU34" s="101">
        <v>0</v>
      </c>
      <c r="AV34" s="101">
        <v>0</v>
      </c>
    </row>
    <row r="35" spans="1:49">
      <c r="A35" s="104" t="s">
        <v>245</v>
      </c>
      <c r="B35" s="104">
        <v>233</v>
      </c>
      <c r="C35" s="101" t="s">
        <v>243</v>
      </c>
      <c r="D35" s="101">
        <v>1</v>
      </c>
      <c r="E35" s="102"/>
      <c r="F35" s="102"/>
      <c r="G35" s="101"/>
      <c r="H35" s="102"/>
      <c r="I35" s="101"/>
      <c r="J35" s="101"/>
      <c r="K35" s="101"/>
      <c r="L35" s="101"/>
      <c r="M35" s="101"/>
      <c r="N35" s="102"/>
      <c r="O35" s="102"/>
      <c r="P35" s="102"/>
      <c r="Q35" s="102"/>
      <c r="R35" s="102"/>
      <c r="S35" s="102"/>
      <c r="T35" s="102"/>
      <c r="U35" s="102"/>
      <c r="V35" s="101">
        <v>76</v>
      </c>
      <c r="W35" s="101">
        <v>76</v>
      </c>
      <c r="X35" s="101">
        <v>0</v>
      </c>
      <c r="Y35" s="101">
        <v>0</v>
      </c>
      <c r="Z35" s="101">
        <v>0</v>
      </c>
      <c r="AA35" s="101">
        <v>0</v>
      </c>
      <c r="AB35" s="101">
        <v>0</v>
      </c>
      <c r="AC35" s="101">
        <v>0</v>
      </c>
      <c r="AD35" s="101">
        <v>0</v>
      </c>
      <c r="AE35" s="101">
        <v>0</v>
      </c>
      <c r="AF35" s="101">
        <v>0</v>
      </c>
      <c r="AG35" s="101">
        <v>0</v>
      </c>
      <c r="AH35" s="101">
        <v>0</v>
      </c>
      <c r="AI35" s="101">
        <v>0</v>
      </c>
      <c r="AJ35" s="101">
        <v>0</v>
      </c>
      <c r="AK35" s="101">
        <v>0</v>
      </c>
      <c r="AL35" s="101">
        <v>0</v>
      </c>
      <c r="AM35" s="101">
        <v>0</v>
      </c>
      <c r="AN35" s="101">
        <v>0</v>
      </c>
      <c r="AO35" s="101">
        <v>0</v>
      </c>
      <c r="AP35" s="101">
        <v>0</v>
      </c>
      <c r="AQ35" s="101">
        <v>0</v>
      </c>
      <c r="AR35" s="101">
        <v>0</v>
      </c>
      <c r="AS35" s="101">
        <v>0</v>
      </c>
      <c r="AT35" s="101">
        <v>0</v>
      </c>
      <c r="AU35" s="101">
        <v>0</v>
      </c>
      <c r="AV35" s="101">
        <v>0</v>
      </c>
    </row>
  </sheetData>
  <mergeCells count="92">
    <mergeCell ref="AR7:AR10"/>
    <mergeCell ref="AS7:AS10"/>
    <mergeCell ref="AT7:AT10"/>
    <mergeCell ref="AU7:AU10"/>
    <mergeCell ref="AL7:AL10"/>
    <mergeCell ref="AM7:AM10"/>
    <mergeCell ref="AN7:AN10"/>
    <mergeCell ref="AO7:AO10"/>
    <mergeCell ref="AP7:AP10"/>
    <mergeCell ref="AQ7:AQ10"/>
    <mergeCell ref="AF7:AF10"/>
    <mergeCell ref="AG7:AG10"/>
    <mergeCell ref="AH7:AH10"/>
    <mergeCell ref="AI7:AI10"/>
    <mergeCell ref="AJ7:AJ10"/>
    <mergeCell ref="AK7:AK10"/>
    <mergeCell ref="Z7:Z10"/>
    <mergeCell ref="AA7:AA10"/>
    <mergeCell ref="AB7:AB10"/>
    <mergeCell ref="AC7:AC10"/>
    <mergeCell ref="AD7:AD10"/>
    <mergeCell ref="AE7:AE10"/>
    <mergeCell ref="T7:T10"/>
    <mergeCell ref="U7:U10"/>
    <mergeCell ref="V7:V10"/>
    <mergeCell ref="W7:W10"/>
    <mergeCell ref="X7:X10"/>
    <mergeCell ref="Y7:Y10"/>
    <mergeCell ref="N7:N10"/>
    <mergeCell ref="O7:O10"/>
    <mergeCell ref="P7:P10"/>
    <mergeCell ref="Q7:Q10"/>
    <mergeCell ref="R7:R10"/>
    <mergeCell ref="S7:S10"/>
    <mergeCell ref="G7:G10"/>
    <mergeCell ref="H7:H10"/>
    <mergeCell ref="I7:I10"/>
    <mergeCell ref="J7:J10"/>
    <mergeCell ref="K7:K10"/>
    <mergeCell ref="M7:M10"/>
    <mergeCell ref="AR2:AR5"/>
    <mergeCell ref="AS2:AS5"/>
    <mergeCell ref="AT2:AT5"/>
    <mergeCell ref="AU2:AU5"/>
    <mergeCell ref="A7:A10"/>
    <mergeCell ref="B7:B10"/>
    <mergeCell ref="C7:C10"/>
    <mergeCell ref="D7:D10"/>
    <mergeCell ref="E7:E10"/>
    <mergeCell ref="F7:F10"/>
    <mergeCell ref="AL2:AL5"/>
    <mergeCell ref="AM2:AM5"/>
    <mergeCell ref="AN2:AN5"/>
    <mergeCell ref="AO2:AO5"/>
    <mergeCell ref="AP2:AP5"/>
    <mergeCell ref="AQ2:AQ5"/>
    <mergeCell ref="AF2:AF5"/>
    <mergeCell ref="AG2:AG5"/>
    <mergeCell ref="AH2:AH5"/>
    <mergeCell ref="AI2:AI5"/>
    <mergeCell ref="AJ2:AJ5"/>
    <mergeCell ref="AK2:AK5"/>
    <mergeCell ref="Z2:Z5"/>
    <mergeCell ref="AA2:AA5"/>
    <mergeCell ref="AB2:AB5"/>
    <mergeCell ref="AC2:AC5"/>
    <mergeCell ref="AD2:AD5"/>
    <mergeCell ref="AE2:AE5"/>
    <mergeCell ref="T2:T5"/>
    <mergeCell ref="U2:U5"/>
    <mergeCell ref="V2:V5"/>
    <mergeCell ref="W2:W5"/>
    <mergeCell ref="X2:X5"/>
    <mergeCell ref="Y2:Y5"/>
    <mergeCell ref="N2:N5"/>
    <mergeCell ref="O2:O5"/>
    <mergeCell ref="P2:P5"/>
    <mergeCell ref="Q2:Q5"/>
    <mergeCell ref="R2:R5"/>
    <mergeCell ref="S2:S5"/>
    <mergeCell ref="G2:G5"/>
    <mergeCell ref="H2:H5"/>
    <mergeCell ref="I2:I5"/>
    <mergeCell ref="J2:J5"/>
    <mergeCell ref="K2:K5"/>
    <mergeCell ref="M2:M5"/>
    <mergeCell ref="A2:A5"/>
    <mergeCell ref="B2:B5"/>
    <mergeCell ref="C2:C5"/>
    <mergeCell ref="D2:D5"/>
    <mergeCell ref="E2:E5"/>
    <mergeCell ref="F2: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samplesheet</vt:lpstr>
      <vt:lpstr>mtarlington</vt:lpstr>
      <vt:lpstr>sampledatabase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yvette0chen@gmail.com</dc:creator>
  <cp:lastModifiedBy>yvette0chen@gmail.com</cp:lastModifiedBy>
  <dcterms:created xsi:type="dcterms:W3CDTF">2020-09-21T16:04:00Z</dcterms:created>
  <dcterms:modified xsi:type="dcterms:W3CDTF">2020-09-21T16:05:30Z</dcterms:modified>
</cp:coreProperties>
</file>