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" sheetId="1" r:id="rId4"/>
    <sheet state="visible" name="Gallery" sheetId="2" r:id="rId5"/>
    <sheet state="visible" name="Artwork" sheetId="3" r:id="rId6"/>
    <sheet state="visible" name="Category" sheetId="4" r:id="rId7"/>
    <sheet state="visible" name="TwoD" sheetId="5" r:id="rId8"/>
    <sheet state="visible" name="Pottery" sheetId="6" r:id="rId9"/>
    <sheet state="visible" name="Building" sheetId="7" r:id="rId10"/>
    <sheet state="visible" name="ParticipantList" sheetId="8" r:id="rId11"/>
    <sheet state="visible" name="Winnings" sheetId="9" r:id="rId12"/>
  </sheets>
  <definedNames/>
  <calcPr/>
</workbook>
</file>

<file path=xl/sharedStrings.xml><?xml version="1.0" encoding="utf-8"?>
<sst xmlns="http://schemas.openxmlformats.org/spreadsheetml/2006/main" count="1001" uniqueCount="199">
  <si>
    <t>Participant</t>
  </si>
  <si>
    <t>pemail</t>
  </si>
  <si>
    <t>firstName</t>
  </si>
  <si>
    <t>lastName</t>
  </si>
  <si>
    <t>phoneNumber</t>
  </si>
  <si>
    <t>city</t>
  </si>
  <si>
    <t>state</t>
  </si>
  <si>
    <t>ranked</t>
  </si>
  <si>
    <t>hasTicket</t>
  </si>
  <si>
    <t>memberID</t>
  </si>
  <si>
    <t>yearJoined</t>
  </si>
  <si>
    <t>expired</t>
  </si>
  <si>
    <t>numEvents</t>
  </si>
  <si>
    <t>start</t>
  </si>
  <si>
    <t>end</t>
  </si>
  <si>
    <t>sql statement</t>
  </si>
  <si>
    <t>jsmith@gmail.com</t>
  </si>
  <si>
    <t>Justin</t>
  </si>
  <si>
    <t>Smith</t>
  </si>
  <si>
    <t>Adams</t>
  </si>
  <si>
    <t>MA</t>
  </si>
  <si>
    <t>Y</t>
  </si>
  <si>
    <t>null</t>
  </si>
  <si>
    <t>insert into Participant values(</t>
  </si>
  <si>
    <t>null,</t>
  </si>
  <si>
    <t>);</t>
  </si>
  <si>
    <t>hjohnson@gmail.com</t>
  </si>
  <si>
    <t>Hannah</t>
  </si>
  <si>
    <t>Johnson</t>
  </si>
  <si>
    <t>Worcester</t>
  </si>
  <si>
    <t>memberID_seq.nextval,</t>
  </si>
  <si>
    <t>Y',</t>
  </si>
  <si>
    <t>dwilliams@gmail.com</t>
  </si>
  <si>
    <t>Dave</t>
  </si>
  <si>
    <t>Williams</t>
  </si>
  <si>
    <t>New York City</t>
  </si>
  <si>
    <t>NY</t>
  </si>
  <si>
    <t>bbrown@gmail.com</t>
  </si>
  <si>
    <t>Bobby</t>
  </si>
  <si>
    <t>Brown</t>
  </si>
  <si>
    <t>Boston</t>
  </si>
  <si>
    <t>mjones@gmail.com</t>
  </si>
  <si>
    <t>Matt</t>
  </si>
  <si>
    <t>Jones</t>
  </si>
  <si>
    <t>Billerica</t>
  </si>
  <si>
    <t>N</t>
  </si>
  <si>
    <t>N',</t>
  </si>
  <si>
    <t>agarcia@gmail.com</t>
  </si>
  <si>
    <t>Andrew</t>
  </si>
  <si>
    <t>Garcia</t>
  </si>
  <si>
    <t>pdavis@gmail.com</t>
  </si>
  <si>
    <t>Patrick</t>
  </si>
  <si>
    <t>Davis</t>
  </si>
  <si>
    <t>North Reading</t>
  </si>
  <si>
    <t>amiller@gmail.com</t>
  </si>
  <si>
    <t>Alicia</t>
  </si>
  <si>
    <t>Miller</t>
  </si>
  <si>
    <t>dchiuve@gmail.com</t>
  </si>
  <si>
    <t>Diane</t>
  </si>
  <si>
    <t>Chiuve</t>
  </si>
  <si>
    <t>Chicago</t>
  </si>
  <si>
    <t>IL</t>
  </si>
  <si>
    <t>sdavinson@gmail.com</t>
  </si>
  <si>
    <t>Samantha</t>
  </si>
  <si>
    <t>Davinson</t>
  </si>
  <si>
    <t>Miami</t>
  </si>
  <si>
    <t>FL</t>
  </si>
  <si>
    <t>jrodriguez@gmail.com</t>
  </si>
  <si>
    <t>Julie</t>
  </si>
  <si>
    <t>Rodriguez</t>
  </si>
  <si>
    <t>jwilson@gmail.com</t>
  </si>
  <si>
    <t>Joseph</t>
  </si>
  <si>
    <t>Wilson</t>
  </si>
  <si>
    <t>Hampton</t>
  </si>
  <si>
    <t>NH</t>
  </si>
  <si>
    <t>ochase@gmail.com</t>
  </si>
  <si>
    <t>Olivia</t>
  </si>
  <si>
    <t>Chase</t>
  </si>
  <si>
    <t>jthomas@gmail.com</t>
  </si>
  <si>
    <t>Thomas</t>
  </si>
  <si>
    <t>Manchester</t>
  </si>
  <si>
    <t>imejia@gmail.com</t>
  </si>
  <si>
    <t>Isabella</t>
  </si>
  <si>
    <t>Mejia</t>
  </si>
  <si>
    <t>Everett</t>
  </si>
  <si>
    <t>ealtvater@gmail.com</t>
  </si>
  <si>
    <t>Eva</t>
  </si>
  <si>
    <t>Altvater</t>
  </si>
  <si>
    <t>Stoneham</t>
  </si>
  <si>
    <t>smanch@gmail.com</t>
  </si>
  <si>
    <t>Stella</t>
  </si>
  <si>
    <t>Manch</t>
  </si>
  <si>
    <t>Los Angelos</t>
  </si>
  <si>
    <t>CA</t>
  </si>
  <si>
    <t>amoore@gmail.com</t>
  </si>
  <si>
    <t>Abigail</t>
  </si>
  <si>
    <t>Moore</t>
  </si>
  <si>
    <t>San Diego</t>
  </si>
  <si>
    <t>jtaylor@gmail.com</t>
  </si>
  <si>
    <t>John</t>
  </si>
  <si>
    <t>Taylor</t>
  </si>
  <si>
    <t>mperez@gmail.com</t>
  </si>
  <si>
    <t>Maggie</t>
  </si>
  <si>
    <t>Perez</t>
  </si>
  <si>
    <t>Gallery</t>
  </si>
  <si>
    <t>galleryName</t>
  </si>
  <si>
    <t>maxCapacity</t>
  </si>
  <si>
    <t>Start</t>
  </si>
  <si>
    <t>End</t>
  </si>
  <si>
    <t>SQL Insert</t>
  </si>
  <si>
    <t>Aaron Art Exhibit</t>
  </si>
  <si>
    <t>insert into Gallery values(</t>
  </si>
  <si>
    <t>Gaels Gallery</t>
  </si>
  <si>
    <t>New York Art</t>
  </si>
  <si>
    <t>Upstate Art Gallery</t>
  </si>
  <si>
    <t>Northeast Artists</t>
  </si>
  <si>
    <t>Pride of NY</t>
  </si>
  <si>
    <t>NY Fine Arts</t>
  </si>
  <si>
    <t>Artwork</t>
  </si>
  <si>
    <t>number(3)</t>
  </si>
  <si>
    <t>varchar2(15)</t>
  </si>
  <si>
    <t>varchar2(25)</t>
  </si>
  <si>
    <t>number(6,2)</t>
  </si>
  <si>
    <t>artworkID</t>
  </si>
  <si>
    <t>price</t>
  </si>
  <si>
    <t>title</t>
  </si>
  <si>
    <t>category</t>
  </si>
  <si>
    <t>Robins Egg</t>
  </si>
  <si>
    <t>Pottery</t>
  </si>
  <si>
    <t>insert into Artwork values(</t>
  </si>
  <si>
    <t>artworkID_seq.nextval,</t>
  </si>
  <si>
    <t>Summer Shadows</t>
  </si>
  <si>
    <t>TwoD</t>
  </si>
  <si>
    <t>Everlasting Spring</t>
  </si>
  <si>
    <t>Lost at Sea</t>
  </si>
  <si>
    <t>Oceans Call</t>
  </si>
  <si>
    <t>Mountain Peak</t>
  </si>
  <si>
    <t>Across the River</t>
  </si>
  <si>
    <t>Table for Two</t>
  </si>
  <si>
    <t>Lovers Quarrel</t>
  </si>
  <si>
    <t>Sculpture</t>
  </si>
  <si>
    <t>Agony</t>
  </si>
  <si>
    <t>Golden Ridges</t>
  </si>
  <si>
    <t>Canyon Calls</t>
  </si>
  <si>
    <t>Hummingbird</t>
  </si>
  <si>
    <t>Fruit Basket</t>
  </si>
  <si>
    <t>Video</t>
  </si>
  <si>
    <t>Over the Garden Wall</t>
  </si>
  <si>
    <t>Pointed Shoes</t>
  </si>
  <si>
    <t>Silver Curtains</t>
  </si>
  <si>
    <t>Table Tennis</t>
  </si>
  <si>
    <t>The Tragic Duel</t>
  </si>
  <si>
    <t>Pumpernickel Crumbs</t>
  </si>
  <si>
    <t>Spotted Umbrellas</t>
  </si>
  <si>
    <t>Cloudy Days</t>
  </si>
  <si>
    <t>Innocent Memories</t>
  </si>
  <si>
    <t>Bats in the Night</t>
  </si>
  <si>
    <t>Cellophane</t>
  </si>
  <si>
    <t>medium</t>
  </si>
  <si>
    <t>SQL Insert Statement</t>
  </si>
  <si>
    <t>oil</t>
  </si>
  <si>
    <t>insert into TwoD values(</t>
  </si>
  <si>
    <t>acrylic</t>
  </si>
  <si>
    <t>fiber</t>
  </si>
  <si>
    <t>clayBody</t>
  </si>
  <si>
    <t>porcelain</t>
  </si>
  <si>
    <t>insert into Pottery values(</t>
  </si>
  <si>
    <t>stoneware</t>
  </si>
  <si>
    <t>earthenware</t>
  </si>
  <si>
    <t>Building</t>
  </si>
  <si>
    <t>buildingName</t>
  </si>
  <si>
    <t>zipCode</t>
  </si>
  <si>
    <t>street</t>
  </si>
  <si>
    <t>Empire State Building</t>
  </si>
  <si>
    <t>Aaron Art Exhibit, Gael's Gallery, New York Art</t>
  </si>
  <si>
    <t>Guilderland</t>
  </si>
  <si>
    <t>Main Avenue</t>
  </si>
  <si>
    <t>insert into Building values(</t>
  </si>
  <si>
    <t>Empire State Building',</t>
  </si>
  <si>
    <t>('Aaron Art Exhibit', 'Gaels Gallery', 'New York Art'),</t>
  </si>
  <si>
    <t>12084,</t>
  </si>
  <si>
    <t>NY',</t>
  </si>
  <si>
    <t>Guilderland'</t>
  </si>
  <si>
    <t>West Street Emporium</t>
  </si>
  <si>
    <t>Upstate Art Gallery, Northeast Artists, Pride of NY, NY Fine Arts</t>
  </si>
  <si>
    <t>Albany</t>
  </si>
  <si>
    <t>West Street</t>
  </si>
  <si>
    <t>West Stree Emporium',</t>
  </si>
  <si>
    <t>('Upstate Art Gallery', 'Northeast Artists', 'Pride of NY', 'NY Fine Arts'),</t>
  </si>
  <si>
    <t>12202,</t>
  </si>
  <si>
    <t>Albany'</t>
  </si>
  <si>
    <t>Gael's Gallery</t>
  </si>
  <si>
    <t>ParticipantList</t>
  </si>
  <si>
    <t>rank</t>
  </si>
  <si>
    <t>insert into ParticipantList values(</t>
  </si>
  <si>
    <t>Winnings</t>
  </si>
  <si>
    <t xml:space="preserve">pemail </t>
  </si>
  <si>
    <t>SQL Statement</t>
  </si>
  <si>
    <t>insert into Winnings values(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</si>
</sst>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8" max="28" width="110.13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N2" s="1" t="s">
        <v>13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14</v>
      </c>
      <c r="AB2" s="1" t="s">
        <v>15</v>
      </c>
    </row>
    <row r="3">
      <c r="A3" s="1" t="s">
        <v>16</v>
      </c>
      <c r="B3" s="1" t="s">
        <v>17</v>
      </c>
      <c r="C3" s="1" t="s">
        <v>18</v>
      </c>
      <c r="D3" s="1">
        <v>9.789876021E9</v>
      </c>
      <c r="E3" s="1" t="s">
        <v>19</v>
      </c>
      <c r="F3" s="1" t="s">
        <v>20</v>
      </c>
      <c r="G3" s="1">
        <v>10.0</v>
      </c>
      <c r="H3" s="1" t="s">
        <v>21</v>
      </c>
      <c r="I3" s="1" t="s">
        <v>22</v>
      </c>
      <c r="J3" s="1" t="s">
        <v>22</v>
      </c>
      <c r="K3" s="1" t="s">
        <v>22</v>
      </c>
      <c r="L3" s="1">
        <v>23.0</v>
      </c>
      <c r="N3" s="1" t="s">
        <v>23</v>
      </c>
      <c r="O3" s="2" t="str">
        <f t="shared" ref="O3:Q3" si="1">"'"&amp;A3&amp;"',"</f>
        <v>'jsmith@gmail.com',</v>
      </c>
      <c r="P3" s="2" t="str">
        <f t="shared" si="1"/>
        <v>'Justin',</v>
      </c>
      <c r="Q3" s="2" t="str">
        <f t="shared" si="1"/>
        <v>'Smith',</v>
      </c>
      <c r="R3" s="2" t="str">
        <f t="shared" ref="R3:R22" si="4">D3&amp;","</f>
        <v>9789876021,</v>
      </c>
      <c r="S3" s="2" t="str">
        <f t="shared" ref="S3:T3" si="2">"'"&amp;E3&amp;"',"</f>
        <v>'Adams',</v>
      </c>
      <c r="T3" s="2" t="str">
        <f t="shared" si="2"/>
        <v>'MA',</v>
      </c>
      <c r="U3" s="2" t="str">
        <f t="shared" ref="U3:U22" si="6">G3&amp;","</f>
        <v>10,</v>
      </c>
      <c r="V3" s="2" t="str">
        <f t="shared" ref="V3:V22" si="7">"'"&amp;H3&amp;"',"</f>
        <v>'Y',</v>
      </c>
      <c r="W3" s="1" t="s">
        <v>24</v>
      </c>
      <c r="X3" s="2" t="str">
        <f t="shared" ref="X3:X22" si="8">J3&amp;","</f>
        <v>null,</v>
      </c>
      <c r="Y3" s="1" t="s">
        <v>24</v>
      </c>
      <c r="Z3" s="1">
        <v>23.0</v>
      </c>
      <c r="AA3" s="1" t="s">
        <v>25</v>
      </c>
      <c r="AB3" s="2" t="str">
        <f t="shared" ref="AB3:AB22" si="9">N3&amp;O3&amp;P3&amp;Q3&amp;R3&amp;S3&amp;T3&amp;U3&amp;V3&amp;W3&amp;X3&amp;Y3&amp;Z3&amp;AA3</f>
        <v>insert into Participant values('jsmith@gmail.com','Justin','Smith',9789876021,'Adams','MA',10,'Y',null,null,null,23);</v>
      </c>
    </row>
    <row r="4">
      <c r="A4" s="1" t="s">
        <v>26</v>
      </c>
      <c r="B4" s="1" t="s">
        <v>27</v>
      </c>
      <c r="C4" s="1" t="s">
        <v>28</v>
      </c>
      <c r="D4" s="1">
        <v>5.083214588E9</v>
      </c>
      <c r="E4" s="1" t="s">
        <v>29</v>
      </c>
      <c r="F4" s="1" t="s">
        <v>20</v>
      </c>
      <c r="G4" s="1">
        <v>10.0</v>
      </c>
      <c r="H4" s="1" t="s">
        <v>21</v>
      </c>
      <c r="I4" s="1">
        <v>100.0</v>
      </c>
      <c r="J4" s="1">
        <v>1990.0</v>
      </c>
      <c r="K4" s="1" t="s">
        <v>21</v>
      </c>
      <c r="L4" s="1" t="s">
        <v>22</v>
      </c>
      <c r="N4" s="1" t="s">
        <v>23</v>
      </c>
      <c r="O4" s="2" t="str">
        <f t="shared" ref="O4:Q4" si="3">"'"&amp;A4&amp;"',"</f>
        <v>'hjohnson@gmail.com',</v>
      </c>
      <c r="P4" s="2" t="str">
        <f t="shared" si="3"/>
        <v>'Hannah',</v>
      </c>
      <c r="Q4" s="2" t="str">
        <f t="shared" si="3"/>
        <v>'Johnson',</v>
      </c>
      <c r="R4" s="2" t="str">
        <f t="shared" si="4"/>
        <v>5083214588,</v>
      </c>
      <c r="S4" s="2" t="str">
        <f t="shared" ref="S4:T4" si="5">"'"&amp;E4&amp;"',"</f>
        <v>'Worcester',</v>
      </c>
      <c r="T4" s="2" t="str">
        <f t="shared" si="5"/>
        <v>'MA',</v>
      </c>
      <c r="U4" s="2" t="str">
        <f t="shared" si="6"/>
        <v>10,</v>
      </c>
      <c r="V4" s="2" t="str">
        <f t="shared" si="7"/>
        <v>'Y',</v>
      </c>
      <c r="W4" s="1" t="s">
        <v>30</v>
      </c>
      <c r="X4" s="2" t="str">
        <f t="shared" si="8"/>
        <v>1990,</v>
      </c>
      <c r="Y4" s="3" t="s">
        <v>31</v>
      </c>
      <c r="Z4" s="1" t="s">
        <v>22</v>
      </c>
      <c r="AA4" s="1" t="s">
        <v>25</v>
      </c>
      <c r="AB4" s="2" t="str">
        <f t="shared" si="9"/>
        <v>insert into Participant values('hjohnson@gmail.com','Hannah','Johnson',5083214588,'Worcester','MA',10,'Y',memberID_seq.nextval,1990,Y',null);</v>
      </c>
    </row>
    <row r="5">
      <c r="A5" s="1" t="s">
        <v>32</v>
      </c>
      <c r="B5" s="1" t="s">
        <v>33</v>
      </c>
      <c r="C5" s="1" t="s">
        <v>34</v>
      </c>
      <c r="D5" s="1">
        <v>9.072223142E9</v>
      </c>
      <c r="E5" s="1" t="s">
        <v>35</v>
      </c>
      <c r="F5" s="1" t="s">
        <v>36</v>
      </c>
      <c r="G5" s="1">
        <v>10.0</v>
      </c>
      <c r="H5" s="1" t="s">
        <v>21</v>
      </c>
      <c r="I5" s="1" t="s">
        <v>22</v>
      </c>
      <c r="J5" s="1" t="s">
        <v>22</v>
      </c>
      <c r="K5" s="1" t="s">
        <v>22</v>
      </c>
      <c r="L5" s="1">
        <v>12.0</v>
      </c>
      <c r="N5" s="1" t="s">
        <v>23</v>
      </c>
      <c r="O5" s="2" t="str">
        <f t="shared" ref="O5:Q5" si="10">"'"&amp;A5&amp;"',"</f>
        <v>'dwilliams@gmail.com',</v>
      </c>
      <c r="P5" s="2" t="str">
        <f t="shared" si="10"/>
        <v>'Dave',</v>
      </c>
      <c r="Q5" s="2" t="str">
        <f t="shared" si="10"/>
        <v>'Williams',</v>
      </c>
      <c r="R5" s="2" t="str">
        <f t="shared" si="4"/>
        <v>9072223142,</v>
      </c>
      <c r="S5" s="2" t="str">
        <f t="shared" ref="S5:T5" si="11">"'"&amp;E5&amp;"',"</f>
        <v>'New York City',</v>
      </c>
      <c r="T5" s="2" t="str">
        <f t="shared" si="11"/>
        <v>'NY',</v>
      </c>
      <c r="U5" s="2" t="str">
        <f t="shared" si="6"/>
        <v>10,</v>
      </c>
      <c r="V5" s="2" t="str">
        <f t="shared" si="7"/>
        <v>'Y',</v>
      </c>
      <c r="W5" s="1" t="s">
        <v>24</v>
      </c>
      <c r="X5" s="2" t="str">
        <f t="shared" si="8"/>
        <v>null,</v>
      </c>
      <c r="Y5" s="1" t="s">
        <v>24</v>
      </c>
      <c r="Z5" s="1">
        <v>12.0</v>
      </c>
      <c r="AA5" s="1" t="s">
        <v>25</v>
      </c>
      <c r="AB5" s="2" t="str">
        <f t="shared" si="9"/>
        <v>insert into Participant values('dwilliams@gmail.com','Dave','Williams',9072223142,'New York City','NY',10,'Y',null,null,null,12);</v>
      </c>
    </row>
    <row r="6">
      <c r="A6" s="1" t="s">
        <v>37</v>
      </c>
      <c r="B6" s="1" t="s">
        <v>38</v>
      </c>
      <c r="C6" s="1" t="s">
        <v>39</v>
      </c>
      <c r="D6" s="1">
        <v>9.786049045E9</v>
      </c>
      <c r="E6" s="1" t="s">
        <v>40</v>
      </c>
      <c r="F6" s="1" t="s">
        <v>20</v>
      </c>
      <c r="G6" s="1">
        <v>10.0</v>
      </c>
      <c r="H6" s="1" t="s">
        <v>21</v>
      </c>
      <c r="I6" s="1" t="s">
        <v>22</v>
      </c>
      <c r="J6" s="1" t="s">
        <v>22</v>
      </c>
      <c r="K6" s="1" t="s">
        <v>22</v>
      </c>
      <c r="L6" s="1">
        <v>7.0</v>
      </c>
      <c r="N6" s="1" t="s">
        <v>23</v>
      </c>
      <c r="O6" s="2" t="str">
        <f t="shared" ref="O6:Q6" si="12">"'"&amp;A6&amp;"',"</f>
        <v>'bbrown@gmail.com',</v>
      </c>
      <c r="P6" s="2" t="str">
        <f t="shared" si="12"/>
        <v>'Bobby',</v>
      </c>
      <c r="Q6" s="2" t="str">
        <f t="shared" si="12"/>
        <v>'Brown',</v>
      </c>
      <c r="R6" s="2" t="str">
        <f t="shared" si="4"/>
        <v>9786049045,</v>
      </c>
      <c r="S6" s="2" t="str">
        <f t="shared" ref="S6:T6" si="13">"'"&amp;E6&amp;"',"</f>
        <v>'Boston',</v>
      </c>
      <c r="T6" s="2" t="str">
        <f t="shared" si="13"/>
        <v>'MA',</v>
      </c>
      <c r="U6" s="2" t="str">
        <f t="shared" si="6"/>
        <v>10,</v>
      </c>
      <c r="V6" s="2" t="str">
        <f t="shared" si="7"/>
        <v>'Y',</v>
      </c>
      <c r="W6" s="1" t="s">
        <v>24</v>
      </c>
      <c r="X6" s="2" t="str">
        <f t="shared" si="8"/>
        <v>null,</v>
      </c>
      <c r="Y6" s="1" t="s">
        <v>24</v>
      </c>
      <c r="Z6" s="1">
        <v>7.0</v>
      </c>
      <c r="AA6" s="1" t="s">
        <v>25</v>
      </c>
      <c r="AB6" s="2" t="str">
        <f t="shared" si="9"/>
        <v>insert into Participant values('bbrown@gmail.com','Bobby','Brown',9786049045,'Boston','MA',10,'Y',null,null,null,7);</v>
      </c>
    </row>
    <row r="7">
      <c r="A7" s="1" t="s">
        <v>41</v>
      </c>
      <c r="B7" s="1" t="s">
        <v>42</v>
      </c>
      <c r="C7" s="1" t="s">
        <v>43</v>
      </c>
      <c r="D7" s="1">
        <v>2.173457833E9</v>
      </c>
      <c r="E7" s="1" t="s">
        <v>44</v>
      </c>
      <c r="F7" s="1" t="s">
        <v>20</v>
      </c>
      <c r="G7" s="1">
        <v>10.0</v>
      </c>
      <c r="H7" s="1" t="s">
        <v>21</v>
      </c>
      <c r="I7" s="1">
        <v>105.0</v>
      </c>
      <c r="J7" s="1">
        <v>2018.0</v>
      </c>
      <c r="K7" s="1" t="s">
        <v>45</v>
      </c>
      <c r="L7" s="1" t="s">
        <v>22</v>
      </c>
      <c r="N7" s="1" t="s">
        <v>23</v>
      </c>
      <c r="O7" s="2" t="str">
        <f t="shared" ref="O7:Q7" si="14">"'"&amp;A7&amp;"',"</f>
        <v>'mjones@gmail.com',</v>
      </c>
      <c r="P7" s="2" t="str">
        <f t="shared" si="14"/>
        <v>'Matt',</v>
      </c>
      <c r="Q7" s="2" t="str">
        <f t="shared" si="14"/>
        <v>'Jones',</v>
      </c>
      <c r="R7" s="2" t="str">
        <f t="shared" si="4"/>
        <v>2173457833,</v>
      </c>
      <c r="S7" s="2" t="str">
        <f t="shared" ref="S7:T7" si="15">"'"&amp;E7&amp;"',"</f>
        <v>'Billerica',</v>
      </c>
      <c r="T7" s="2" t="str">
        <f t="shared" si="15"/>
        <v>'MA',</v>
      </c>
      <c r="U7" s="2" t="str">
        <f t="shared" si="6"/>
        <v>10,</v>
      </c>
      <c r="V7" s="2" t="str">
        <f t="shared" si="7"/>
        <v>'Y',</v>
      </c>
      <c r="W7" s="1" t="s">
        <v>30</v>
      </c>
      <c r="X7" s="2" t="str">
        <f t="shared" si="8"/>
        <v>2018,</v>
      </c>
      <c r="Y7" s="3" t="s">
        <v>46</v>
      </c>
      <c r="Z7" s="1" t="s">
        <v>22</v>
      </c>
      <c r="AA7" s="1" t="s">
        <v>25</v>
      </c>
      <c r="AB7" s="2" t="str">
        <f t="shared" si="9"/>
        <v>insert into Participant values('mjones@gmail.com','Matt','Jones',2173457833,'Billerica','MA',10,'Y',memberID_seq.nextval,2018,N',null);</v>
      </c>
    </row>
    <row r="8">
      <c r="A8" s="1" t="s">
        <v>47</v>
      </c>
      <c r="B8" s="1" t="s">
        <v>48</v>
      </c>
      <c r="C8" s="1" t="s">
        <v>49</v>
      </c>
      <c r="D8" s="1">
        <v>9.786045566E9</v>
      </c>
      <c r="E8" s="1" t="s">
        <v>29</v>
      </c>
      <c r="F8" s="1" t="s">
        <v>20</v>
      </c>
      <c r="G8" s="1">
        <v>15.0</v>
      </c>
      <c r="H8" s="1" t="s">
        <v>21</v>
      </c>
      <c r="I8" s="1" t="s">
        <v>22</v>
      </c>
      <c r="J8" s="1" t="s">
        <v>22</v>
      </c>
      <c r="K8" s="1" t="s">
        <v>22</v>
      </c>
      <c r="L8" s="1" t="s">
        <v>22</v>
      </c>
      <c r="N8" s="1" t="s">
        <v>23</v>
      </c>
      <c r="O8" s="2" t="str">
        <f t="shared" ref="O8:Q8" si="16">"'"&amp;A8&amp;"',"</f>
        <v>'agarcia@gmail.com',</v>
      </c>
      <c r="P8" s="2" t="str">
        <f t="shared" si="16"/>
        <v>'Andrew',</v>
      </c>
      <c r="Q8" s="2" t="str">
        <f t="shared" si="16"/>
        <v>'Garcia',</v>
      </c>
      <c r="R8" s="2" t="str">
        <f t="shared" si="4"/>
        <v>9786045566,</v>
      </c>
      <c r="S8" s="2" t="str">
        <f t="shared" ref="S8:T8" si="17">"'"&amp;E8&amp;"',"</f>
        <v>'Worcester',</v>
      </c>
      <c r="T8" s="2" t="str">
        <f t="shared" si="17"/>
        <v>'MA',</v>
      </c>
      <c r="U8" s="2" t="str">
        <f t="shared" si="6"/>
        <v>15,</v>
      </c>
      <c r="V8" s="2" t="str">
        <f t="shared" si="7"/>
        <v>'Y',</v>
      </c>
      <c r="W8" s="1" t="s">
        <v>24</v>
      </c>
      <c r="X8" s="2" t="str">
        <f t="shared" si="8"/>
        <v>null,</v>
      </c>
      <c r="Y8" s="1" t="s">
        <v>24</v>
      </c>
      <c r="Z8" s="1" t="s">
        <v>22</v>
      </c>
      <c r="AA8" s="1" t="s">
        <v>25</v>
      </c>
      <c r="AB8" s="2" t="str">
        <f t="shared" si="9"/>
        <v>insert into Participant values('agarcia@gmail.com','Andrew','Garcia',9786045566,'Worcester','MA',15,'Y',null,null,null,null);</v>
      </c>
    </row>
    <row r="9">
      <c r="A9" s="1" t="s">
        <v>50</v>
      </c>
      <c r="B9" s="1" t="s">
        <v>51</v>
      </c>
      <c r="C9" s="1" t="s">
        <v>52</v>
      </c>
      <c r="D9" s="1">
        <v>9.786712345E9</v>
      </c>
      <c r="E9" s="1" t="s">
        <v>53</v>
      </c>
      <c r="F9" s="1" t="s">
        <v>20</v>
      </c>
      <c r="G9" s="1">
        <v>0.0</v>
      </c>
      <c r="H9" s="1" t="s">
        <v>45</v>
      </c>
      <c r="I9" s="1">
        <v>110.0</v>
      </c>
      <c r="J9" s="1">
        <v>2013.0</v>
      </c>
      <c r="K9" s="1" t="s">
        <v>45</v>
      </c>
      <c r="L9" s="1" t="s">
        <v>22</v>
      </c>
      <c r="N9" s="1" t="s">
        <v>23</v>
      </c>
      <c r="O9" s="2" t="str">
        <f t="shared" ref="O9:Q9" si="18">"'"&amp;A9&amp;"',"</f>
        <v>'pdavis@gmail.com',</v>
      </c>
      <c r="P9" s="2" t="str">
        <f t="shared" si="18"/>
        <v>'Patrick',</v>
      </c>
      <c r="Q9" s="2" t="str">
        <f t="shared" si="18"/>
        <v>'Davis',</v>
      </c>
      <c r="R9" s="2" t="str">
        <f t="shared" si="4"/>
        <v>9786712345,</v>
      </c>
      <c r="S9" s="2" t="str">
        <f t="shared" ref="S9:T9" si="19">"'"&amp;E9&amp;"',"</f>
        <v>'North Reading',</v>
      </c>
      <c r="T9" s="2" t="str">
        <f t="shared" si="19"/>
        <v>'MA',</v>
      </c>
      <c r="U9" s="2" t="str">
        <f t="shared" si="6"/>
        <v>0,</v>
      </c>
      <c r="V9" s="2" t="str">
        <f t="shared" si="7"/>
        <v>'N',</v>
      </c>
      <c r="W9" s="1" t="s">
        <v>30</v>
      </c>
      <c r="X9" s="2" t="str">
        <f t="shared" si="8"/>
        <v>2013,</v>
      </c>
      <c r="Y9" s="3" t="s">
        <v>46</v>
      </c>
      <c r="Z9" s="1" t="s">
        <v>22</v>
      </c>
      <c r="AA9" s="1" t="s">
        <v>25</v>
      </c>
      <c r="AB9" s="2" t="str">
        <f t="shared" si="9"/>
        <v>insert into Participant values('pdavis@gmail.com','Patrick','Davis',9786712345,'North Reading','MA',0,'N',memberID_seq.nextval,2013,N',null);</v>
      </c>
    </row>
    <row r="10">
      <c r="A10" s="1" t="s">
        <v>54</v>
      </c>
      <c r="B10" s="1" t="s">
        <v>55</v>
      </c>
      <c r="C10" s="1" t="s">
        <v>56</v>
      </c>
      <c r="D10" s="1">
        <v>9.788210023E9</v>
      </c>
      <c r="E10" s="1" t="s">
        <v>35</v>
      </c>
      <c r="F10" s="1" t="s">
        <v>36</v>
      </c>
      <c r="G10" s="1">
        <v>0.0</v>
      </c>
      <c r="H10" s="1" t="s">
        <v>45</v>
      </c>
      <c r="I10" s="1" t="s">
        <v>22</v>
      </c>
      <c r="J10" s="1" t="s">
        <v>22</v>
      </c>
      <c r="K10" s="1" t="s">
        <v>22</v>
      </c>
      <c r="L10" s="1">
        <v>16.0</v>
      </c>
      <c r="N10" s="1" t="s">
        <v>23</v>
      </c>
      <c r="O10" s="2" t="str">
        <f t="shared" ref="O10:Q10" si="20">"'"&amp;A10&amp;"',"</f>
        <v>'amiller@gmail.com',</v>
      </c>
      <c r="P10" s="2" t="str">
        <f t="shared" si="20"/>
        <v>'Alicia',</v>
      </c>
      <c r="Q10" s="2" t="str">
        <f t="shared" si="20"/>
        <v>'Miller',</v>
      </c>
      <c r="R10" s="2" t="str">
        <f t="shared" si="4"/>
        <v>9788210023,</v>
      </c>
      <c r="S10" s="2" t="str">
        <f t="shared" ref="S10:T10" si="21">"'"&amp;E10&amp;"',"</f>
        <v>'New York City',</v>
      </c>
      <c r="T10" s="2" t="str">
        <f t="shared" si="21"/>
        <v>'NY',</v>
      </c>
      <c r="U10" s="2" t="str">
        <f t="shared" si="6"/>
        <v>0,</v>
      </c>
      <c r="V10" s="2" t="str">
        <f t="shared" si="7"/>
        <v>'N',</v>
      </c>
      <c r="W10" s="1" t="s">
        <v>24</v>
      </c>
      <c r="X10" s="2" t="str">
        <f t="shared" si="8"/>
        <v>null,</v>
      </c>
      <c r="Y10" s="1" t="s">
        <v>24</v>
      </c>
      <c r="Z10" s="1">
        <v>16.0</v>
      </c>
      <c r="AA10" s="1" t="s">
        <v>25</v>
      </c>
      <c r="AB10" s="2" t="str">
        <f t="shared" si="9"/>
        <v>insert into Participant values('amiller@gmail.com','Alicia','Miller',9788210023,'New York City','NY',0,'N',null,null,null,16);</v>
      </c>
    </row>
    <row r="11">
      <c r="A11" s="1" t="s">
        <v>57</v>
      </c>
      <c r="B11" s="1" t="s">
        <v>58</v>
      </c>
      <c r="C11" s="1" t="s">
        <v>59</v>
      </c>
      <c r="D11" s="1">
        <v>8.098861891E9</v>
      </c>
      <c r="E11" s="1" t="s">
        <v>60</v>
      </c>
      <c r="F11" s="1" t="s">
        <v>61</v>
      </c>
      <c r="G11" s="1">
        <v>0.0</v>
      </c>
      <c r="H11" s="1" t="s">
        <v>45</v>
      </c>
      <c r="I11" s="1">
        <v>115.0</v>
      </c>
      <c r="J11" s="1">
        <v>2012.0</v>
      </c>
      <c r="K11" s="1" t="s">
        <v>45</v>
      </c>
      <c r="L11" s="1" t="s">
        <v>22</v>
      </c>
      <c r="N11" s="1" t="s">
        <v>23</v>
      </c>
      <c r="O11" s="2" t="str">
        <f t="shared" ref="O11:Q11" si="22">"'"&amp;A11&amp;"',"</f>
        <v>'dchiuve@gmail.com',</v>
      </c>
      <c r="P11" s="2" t="str">
        <f t="shared" si="22"/>
        <v>'Diane',</v>
      </c>
      <c r="Q11" s="2" t="str">
        <f t="shared" si="22"/>
        <v>'Chiuve',</v>
      </c>
      <c r="R11" s="2" t="str">
        <f t="shared" si="4"/>
        <v>8098861891,</v>
      </c>
      <c r="S11" s="2" t="str">
        <f t="shared" ref="S11:T11" si="23">"'"&amp;E11&amp;"',"</f>
        <v>'Chicago',</v>
      </c>
      <c r="T11" s="2" t="str">
        <f t="shared" si="23"/>
        <v>'IL',</v>
      </c>
      <c r="U11" s="2" t="str">
        <f t="shared" si="6"/>
        <v>0,</v>
      </c>
      <c r="V11" s="2" t="str">
        <f t="shared" si="7"/>
        <v>'N',</v>
      </c>
      <c r="W11" s="1" t="s">
        <v>30</v>
      </c>
      <c r="X11" s="2" t="str">
        <f t="shared" si="8"/>
        <v>2012,</v>
      </c>
      <c r="Y11" s="3" t="s">
        <v>46</v>
      </c>
      <c r="Z11" s="1" t="s">
        <v>22</v>
      </c>
      <c r="AA11" s="1" t="s">
        <v>25</v>
      </c>
      <c r="AB11" s="2" t="str">
        <f t="shared" si="9"/>
        <v>insert into Participant values('dchiuve@gmail.com','Diane','Chiuve',8098861891,'Chicago','IL',0,'N',memberID_seq.nextval,2012,N',null);</v>
      </c>
    </row>
    <row r="12">
      <c r="A12" s="1" t="s">
        <v>62</v>
      </c>
      <c r="B12" s="1" t="s">
        <v>63</v>
      </c>
      <c r="C12" s="1" t="s">
        <v>64</v>
      </c>
      <c r="D12" s="1">
        <v>6.088896544E9</v>
      </c>
      <c r="E12" s="1" t="s">
        <v>65</v>
      </c>
      <c r="F12" s="1" t="s">
        <v>66</v>
      </c>
      <c r="G12" s="1">
        <v>0.0</v>
      </c>
      <c r="H12" s="1" t="s">
        <v>45</v>
      </c>
      <c r="I12" s="1" t="s">
        <v>22</v>
      </c>
      <c r="J12" s="1" t="s">
        <v>22</v>
      </c>
      <c r="K12" s="1" t="s">
        <v>22</v>
      </c>
      <c r="L12" s="1" t="s">
        <v>22</v>
      </c>
      <c r="N12" s="1" t="s">
        <v>23</v>
      </c>
      <c r="O12" s="2" t="str">
        <f t="shared" ref="O12:Q12" si="24">"'"&amp;A12&amp;"',"</f>
        <v>'sdavinson@gmail.com',</v>
      </c>
      <c r="P12" s="2" t="str">
        <f t="shared" si="24"/>
        <v>'Samantha',</v>
      </c>
      <c r="Q12" s="2" t="str">
        <f t="shared" si="24"/>
        <v>'Davinson',</v>
      </c>
      <c r="R12" s="2" t="str">
        <f t="shared" si="4"/>
        <v>6088896544,</v>
      </c>
      <c r="S12" s="2" t="str">
        <f t="shared" ref="S12:T12" si="25">"'"&amp;E12&amp;"',"</f>
        <v>'Miami',</v>
      </c>
      <c r="T12" s="2" t="str">
        <f t="shared" si="25"/>
        <v>'FL',</v>
      </c>
      <c r="U12" s="2" t="str">
        <f t="shared" si="6"/>
        <v>0,</v>
      </c>
      <c r="V12" s="2" t="str">
        <f t="shared" si="7"/>
        <v>'N',</v>
      </c>
      <c r="W12" s="1" t="s">
        <v>24</v>
      </c>
      <c r="X12" s="2" t="str">
        <f t="shared" si="8"/>
        <v>null,</v>
      </c>
      <c r="Y12" s="1" t="s">
        <v>24</v>
      </c>
      <c r="Z12" s="1" t="s">
        <v>22</v>
      </c>
      <c r="AA12" s="1" t="s">
        <v>25</v>
      </c>
      <c r="AB12" s="2" t="str">
        <f t="shared" si="9"/>
        <v>insert into Participant values('sdavinson@gmail.com','Samantha','Davinson',6088896544,'Miami','FL',0,'N',null,null,null,null);</v>
      </c>
    </row>
    <row r="13">
      <c r="A13" s="1" t="s">
        <v>67</v>
      </c>
      <c r="B13" s="1" t="s">
        <v>68</v>
      </c>
      <c r="C13" s="1" t="s">
        <v>69</v>
      </c>
      <c r="D13" s="1">
        <v>9.786612321E9</v>
      </c>
      <c r="E13" s="1" t="s">
        <v>65</v>
      </c>
      <c r="F13" s="1" t="s">
        <v>66</v>
      </c>
      <c r="G13" s="1">
        <v>0.0</v>
      </c>
      <c r="H13" s="1" t="s">
        <v>45</v>
      </c>
      <c r="I13" s="1" t="s">
        <v>22</v>
      </c>
      <c r="J13" s="1" t="s">
        <v>22</v>
      </c>
      <c r="K13" s="1" t="s">
        <v>22</v>
      </c>
      <c r="L13" s="1" t="s">
        <v>22</v>
      </c>
      <c r="N13" s="1" t="s">
        <v>23</v>
      </c>
      <c r="O13" s="2" t="str">
        <f t="shared" ref="O13:Q13" si="26">"'"&amp;A13&amp;"',"</f>
        <v>'jrodriguez@gmail.com',</v>
      </c>
      <c r="P13" s="2" t="str">
        <f t="shared" si="26"/>
        <v>'Julie',</v>
      </c>
      <c r="Q13" s="2" t="str">
        <f t="shared" si="26"/>
        <v>'Rodriguez',</v>
      </c>
      <c r="R13" s="2" t="str">
        <f t="shared" si="4"/>
        <v>9786612321,</v>
      </c>
      <c r="S13" s="2" t="str">
        <f t="shared" ref="S13:T13" si="27">"'"&amp;E13&amp;"',"</f>
        <v>'Miami',</v>
      </c>
      <c r="T13" s="2" t="str">
        <f t="shared" si="27"/>
        <v>'FL',</v>
      </c>
      <c r="U13" s="2" t="str">
        <f t="shared" si="6"/>
        <v>0,</v>
      </c>
      <c r="V13" s="2" t="str">
        <f t="shared" si="7"/>
        <v>'N',</v>
      </c>
      <c r="W13" s="1" t="s">
        <v>24</v>
      </c>
      <c r="X13" s="2" t="str">
        <f t="shared" si="8"/>
        <v>null,</v>
      </c>
      <c r="Y13" s="1" t="s">
        <v>24</v>
      </c>
      <c r="Z13" s="1" t="s">
        <v>22</v>
      </c>
      <c r="AA13" s="1" t="s">
        <v>25</v>
      </c>
      <c r="AB13" s="2" t="str">
        <f t="shared" si="9"/>
        <v>insert into Participant values('jrodriguez@gmail.com','Julie','Rodriguez',9786612321,'Miami','FL',0,'N',null,null,null,null);</v>
      </c>
    </row>
    <row r="14">
      <c r="A14" s="1" t="s">
        <v>70</v>
      </c>
      <c r="B14" s="1" t="s">
        <v>71</v>
      </c>
      <c r="C14" s="1" t="s">
        <v>72</v>
      </c>
      <c r="D14" s="1">
        <v>9.783753417E9</v>
      </c>
      <c r="E14" s="1" t="s">
        <v>73</v>
      </c>
      <c r="F14" s="1" t="s">
        <v>74</v>
      </c>
      <c r="G14" s="1">
        <v>0.0</v>
      </c>
      <c r="H14" s="1" t="s">
        <v>45</v>
      </c>
      <c r="I14" s="1" t="s">
        <v>22</v>
      </c>
      <c r="J14" s="1" t="s">
        <v>22</v>
      </c>
      <c r="K14" s="1" t="s">
        <v>22</v>
      </c>
      <c r="L14" s="1" t="s">
        <v>22</v>
      </c>
      <c r="N14" s="1" t="s">
        <v>23</v>
      </c>
      <c r="O14" s="2" t="str">
        <f t="shared" ref="O14:Q14" si="28">"'"&amp;A14&amp;"',"</f>
        <v>'jwilson@gmail.com',</v>
      </c>
      <c r="P14" s="2" t="str">
        <f t="shared" si="28"/>
        <v>'Joseph',</v>
      </c>
      <c r="Q14" s="2" t="str">
        <f t="shared" si="28"/>
        <v>'Wilson',</v>
      </c>
      <c r="R14" s="2" t="str">
        <f t="shared" si="4"/>
        <v>9783753417,</v>
      </c>
      <c r="S14" s="2" t="str">
        <f t="shared" ref="S14:T14" si="29">"'"&amp;E14&amp;"',"</f>
        <v>'Hampton',</v>
      </c>
      <c r="T14" s="2" t="str">
        <f t="shared" si="29"/>
        <v>'NH',</v>
      </c>
      <c r="U14" s="2" t="str">
        <f t="shared" si="6"/>
        <v>0,</v>
      </c>
      <c r="V14" s="2" t="str">
        <f t="shared" si="7"/>
        <v>'N',</v>
      </c>
      <c r="W14" s="1" t="s">
        <v>24</v>
      </c>
      <c r="X14" s="2" t="str">
        <f t="shared" si="8"/>
        <v>null,</v>
      </c>
      <c r="Y14" s="1" t="s">
        <v>24</v>
      </c>
      <c r="Z14" s="1" t="s">
        <v>22</v>
      </c>
      <c r="AA14" s="1" t="s">
        <v>25</v>
      </c>
      <c r="AB14" s="2" t="str">
        <f t="shared" si="9"/>
        <v>insert into Participant values('jwilson@gmail.com','Joseph','Wilson',9783753417,'Hampton','NH',0,'N',null,null,null,null);</v>
      </c>
    </row>
    <row r="15">
      <c r="A15" s="1" t="s">
        <v>75</v>
      </c>
      <c r="B15" s="1" t="s">
        <v>76</v>
      </c>
      <c r="C15" s="1" t="s">
        <v>77</v>
      </c>
      <c r="D15" s="1">
        <v>7.142256171E9</v>
      </c>
      <c r="E15" s="1" t="s">
        <v>44</v>
      </c>
      <c r="F15" s="1" t="s">
        <v>20</v>
      </c>
      <c r="G15" s="1">
        <v>0.0</v>
      </c>
      <c r="H15" s="1" t="s">
        <v>45</v>
      </c>
      <c r="I15" s="1" t="s">
        <v>22</v>
      </c>
      <c r="J15" s="1" t="s">
        <v>22</v>
      </c>
      <c r="K15" s="1" t="s">
        <v>22</v>
      </c>
      <c r="L15" s="1">
        <v>3.0</v>
      </c>
      <c r="N15" s="1" t="s">
        <v>23</v>
      </c>
      <c r="O15" s="2" t="str">
        <f t="shared" ref="O15:Q15" si="30">"'"&amp;A15&amp;"',"</f>
        <v>'ochase@gmail.com',</v>
      </c>
      <c r="P15" s="2" t="str">
        <f t="shared" si="30"/>
        <v>'Olivia',</v>
      </c>
      <c r="Q15" s="2" t="str">
        <f t="shared" si="30"/>
        <v>'Chase',</v>
      </c>
      <c r="R15" s="2" t="str">
        <f t="shared" si="4"/>
        <v>7142256171,</v>
      </c>
      <c r="S15" s="2" t="str">
        <f t="shared" ref="S15:T15" si="31">"'"&amp;E15&amp;"',"</f>
        <v>'Billerica',</v>
      </c>
      <c r="T15" s="2" t="str">
        <f t="shared" si="31"/>
        <v>'MA',</v>
      </c>
      <c r="U15" s="2" t="str">
        <f t="shared" si="6"/>
        <v>0,</v>
      </c>
      <c r="V15" s="2" t="str">
        <f t="shared" si="7"/>
        <v>'N',</v>
      </c>
      <c r="W15" s="1" t="s">
        <v>24</v>
      </c>
      <c r="X15" s="2" t="str">
        <f t="shared" si="8"/>
        <v>null,</v>
      </c>
      <c r="Y15" s="1" t="s">
        <v>24</v>
      </c>
      <c r="Z15" s="1">
        <v>3.0</v>
      </c>
      <c r="AA15" s="1" t="s">
        <v>25</v>
      </c>
      <c r="AB15" s="2" t="str">
        <f t="shared" si="9"/>
        <v>insert into Participant values('ochase@gmail.com','Olivia','Chase',7142256171,'Billerica','MA',0,'N',null,null,null,3);</v>
      </c>
    </row>
    <row r="16">
      <c r="A16" s="1" t="s">
        <v>78</v>
      </c>
      <c r="B16" s="1" t="s">
        <v>17</v>
      </c>
      <c r="C16" s="1" t="s">
        <v>79</v>
      </c>
      <c r="D16" s="1">
        <v>8.05338912E9</v>
      </c>
      <c r="E16" s="1" t="s">
        <v>80</v>
      </c>
      <c r="F16" s="1" t="s">
        <v>74</v>
      </c>
      <c r="G16" s="1">
        <v>10.0</v>
      </c>
      <c r="H16" s="1" t="s">
        <v>21</v>
      </c>
      <c r="I16" s="1">
        <v>120.0</v>
      </c>
      <c r="J16" s="1">
        <v>2000.0</v>
      </c>
      <c r="K16" s="1" t="s">
        <v>21</v>
      </c>
      <c r="L16" s="1" t="s">
        <v>22</v>
      </c>
      <c r="N16" s="1" t="s">
        <v>23</v>
      </c>
      <c r="O16" s="2" t="str">
        <f t="shared" ref="O16:Q16" si="32">"'"&amp;A16&amp;"',"</f>
        <v>'jthomas@gmail.com',</v>
      </c>
      <c r="P16" s="2" t="str">
        <f t="shared" si="32"/>
        <v>'Justin',</v>
      </c>
      <c r="Q16" s="2" t="str">
        <f t="shared" si="32"/>
        <v>'Thomas',</v>
      </c>
      <c r="R16" s="2" t="str">
        <f t="shared" si="4"/>
        <v>8053389120,</v>
      </c>
      <c r="S16" s="2" t="str">
        <f t="shared" ref="S16:T16" si="33">"'"&amp;E16&amp;"',"</f>
        <v>'Manchester',</v>
      </c>
      <c r="T16" s="2" t="str">
        <f t="shared" si="33"/>
        <v>'NH',</v>
      </c>
      <c r="U16" s="2" t="str">
        <f t="shared" si="6"/>
        <v>10,</v>
      </c>
      <c r="V16" s="2" t="str">
        <f t="shared" si="7"/>
        <v>'Y',</v>
      </c>
      <c r="W16" s="1" t="s">
        <v>30</v>
      </c>
      <c r="X16" s="2" t="str">
        <f t="shared" si="8"/>
        <v>2000,</v>
      </c>
      <c r="Y16" s="3" t="s">
        <v>31</v>
      </c>
      <c r="Z16" s="1" t="s">
        <v>22</v>
      </c>
      <c r="AA16" s="1" t="s">
        <v>25</v>
      </c>
      <c r="AB16" s="2" t="str">
        <f t="shared" si="9"/>
        <v>insert into Participant values('jthomas@gmail.com','Justin','Thomas',8053389120,'Manchester','NH',10,'Y',memberID_seq.nextval,2000,Y',null);</v>
      </c>
    </row>
    <row r="17">
      <c r="A17" s="1" t="s">
        <v>81</v>
      </c>
      <c r="B17" s="1" t="s">
        <v>82</v>
      </c>
      <c r="C17" s="1" t="s">
        <v>83</v>
      </c>
      <c r="D17" s="1">
        <v>6.173229098E9</v>
      </c>
      <c r="E17" s="1" t="s">
        <v>84</v>
      </c>
      <c r="F17" s="1" t="s">
        <v>20</v>
      </c>
      <c r="G17" s="1">
        <v>0.0</v>
      </c>
      <c r="H17" s="1" t="s">
        <v>45</v>
      </c>
      <c r="I17" s="1">
        <v>125.0</v>
      </c>
      <c r="J17" s="1">
        <v>1980.0</v>
      </c>
      <c r="K17" s="1" t="s">
        <v>21</v>
      </c>
      <c r="L17" s="1" t="s">
        <v>22</v>
      </c>
      <c r="N17" s="1" t="s">
        <v>23</v>
      </c>
      <c r="O17" s="2" t="str">
        <f t="shared" ref="O17:Q17" si="34">"'"&amp;A17&amp;"',"</f>
        <v>'imejia@gmail.com',</v>
      </c>
      <c r="P17" s="2" t="str">
        <f t="shared" si="34"/>
        <v>'Isabella',</v>
      </c>
      <c r="Q17" s="2" t="str">
        <f t="shared" si="34"/>
        <v>'Mejia',</v>
      </c>
      <c r="R17" s="2" t="str">
        <f t="shared" si="4"/>
        <v>6173229098,</v>
      </c>
      <c r="S17" s="2" t="str">
        <f t="shared" ref="S17:T17" si="35">"'"&amp;E17&amp;"',"</f>
        <v>'Everett',</v>
      </c>
      <c r="T17" s="2" t="str">
        <f t="shared" si="35"/>
        <v>'MA',</v>
      </c>
      <c r="U17" s="2" t="str">
        <f t="shared" si="6"/>
        <v>0,</v>
      </c>
      <c r="V17" s="2" t="str">
        <f t="shared" si="7"/>
        <v>'N',</v>
      </c>
      <c r="W17" s="1" t="s">
        <v>30</v>
      </c>
      <c r="X17" s="2" t="str">
        <f t="shared" si="8"/>
        <v>1980,</v>
      </c>
      <c r="Y17" s="3" t="s">
        <v>31</v>
      </c>
      <c r="Z17" s="1" t="s">
        <v>22</v>
      </c>
      <c r="AA17" s="1" t="s">
        <v>25</v>
      </c>
      <c r="AB17" s="2" t="str">
        <f t="shared" si="9"/>
        <v>insert into Participant values('imejia@gmail.com','Isabella','Mejia',6173229098,'Everett','MA',0,'N',memberID_seq.nextval,1980,Y',null);</v>
      </c>
    </row>
    <row r="18">
      <c r="A18" s="1" t="s">
        <v>85</v>
      </c>
      <c r="B18" s="1" t="s">
        <v>86</v>
      </c>
      <c r="C18" s="1" t="s">
        <v>87</v>
      </c>
      <c r="D18" s="1">
        <v>9.786043111E9</v>
      </c>
      <c r="E18" s="1" t="s">
        <v>88</v>
      </c>
      <c r="F18" s="1" t="s">
        <v>20</v>
      </c>
      <c r="G18" s="1">
        <v>0.0</v>
      </c>
      <c r="H18" s="1" t="s">
        <v>45</v>
      </c>
      <c r="I18" s="1" t="s">
        <v>22</v>
      </c>
      <c r="J18" s="1" t="s">
        <v>22</v>
      </c>
      <c r="K18" s="1" t="s">
        <v>22</v>
      </c>
      <c r="L18" s="1">
        <v>9.0</v>
      </c>
      <c r="N18" s="1" t="s">
        <v>23</v>
      </c>
      <c r="O18" s="2" t="str">
        <f t="shared" ref="O18:Q18" si="36">"'"&amp;A18&amp;"',"</f>
        <v>'ealtvater@gmail.com',</v>
      </c>
      <c r="P18" s="2" t="str">
        <f t="shared" si="36"/>
        <v>'Eva',</v>
      </c>
      <c r="Q18" s="2" t="str">
        <f t="shared" si="36"/>
        <v>'Altvater',</v>
      </c>
      <c r="R18" s="2" t="str">
        <f t="shared" si="4"/>
        <v>9786043111,</v>
      </c>
      <c r="S18" s="2" t="str">
        <f t="shared" ref="S18:T18" si="37">"'"&amp;E18&amp;"',"</f>
        <v>'Stoneham',</v>
      </c>
      <c r="T18" s="2" t="str">
        <f t="shared" si="37"/>
        <v>'MA',</v>
      </c>
      <c r="U18" s="2" t="str">
        <f t="shared" si="6"/>
        <v>0,</v>
      </c>
      <c r="V18" s="2" t="str">
        <f t="shared" si="7"/>
        <v>'N',</v>
      </c>
      <c r="W18" s="1" t="s">
        <v>24</v>
      </c>
      <c r="X18" s="2" t="str">
        <f t="shared" si="8"/>
        <v>null,</v>
      </c>
      <c r="Y18" s="1" t="s">
        <v>24</v>
      </c>
      <c r="Z18" s="1">
        <v>9.0</v>
      </c>
      <c r="AA18" s="1" t="s">
        <v>25</v>
      </c>
      <c r="AB18" s="2" t="str">
        <f t="shared" si="9"/>
        <v>insert into Participant values('ealtvater@gmail.com','Eva','Altvater',9786043111,'Stoneham','MA',0,'N',null,null,null,9);</v>
      </c>
    </row>
    <row r="19">
      <c r="A19" s="1" t="s">
        <v>89</v>
      </c>
      <c r="B19" s="1" t="s">
        <v>90</v>
      </c>
      <c r="C19" s="1" t="s">
        <v>91</v>
      </c>
      <c r="D19" s="1">
        <v>3.051129865E9</v>
      </c>
      <c r="E19" s="1" t="s">
        <v>92</v>
      </c>
      <c r="F19" s="1" t="s">
        <v>93</v>
      </c>
      <c r="G19" s="1">
        <v>0.0</v>
      </c>
      <c r="H19" s="1" t="s">
        <v>45</v>
      </c>
      <c r="I19" s="1" t="s">
        <v>22</v>
      </c>
      <c r="J19" s="1" t="s">
        <v>22</v>
      </c>
      <c r="K19" s="1" t="s">
        <v>22</v>
      </c>
      <c r="L19" s="1" t="s">
        <v>22</v>
      </c>
      <c r="N19" s="1" t="s">
        <v>23</v>
      </c>
      <c r="O19" s="2" t="str">
        <f t="shared" ref="O19:Q19" si="38">"'"&amp;A19&amp;"',"</f>
        <v>'smanch@gmail.com',</v>
      </c>
      <c r="P19" s="2" t="str">
        <f t="shared" si="38"/>
        <v>'Stella',</v>
      </c>
      <c r="Q19" s="2" t="str">
        <f t="shared" si="38"/>
        <v>'Manch',</v>
      </c>
      <c r="R19" s="2" t="str">
        <f t="shared" si="4"/>
        <v>3051129865,</v>
      </c>
      <c r="S19" s="2" t="str">
        <f t="shared" ref="S19:T19" si="39">"'"&amp;E19&amp;"',"</f>
        <v>'Los Angelos',</v>
      </c>
      <c r="T19" s="2" t="str">
        <f t="shared" si="39"/>
        <v>'CA',</v>
      </c>
      <c r="U19" s="2" t="str">
        <f t="shared" si="6"/>
        <v>0,</v>
      </c>
      <c r="V19" s="2" t="str">
        <f t="shared" si="7"/>
        <v>'N',</v>
      </c>
      <c r="W19" s="1" t="s">
        <v>24</v>
      </c>
      <c r="X19" s="2" t="str">
        <f t="shared" si="8"/>
        <v>null,</v>
      </c>
      <c r="Y19" s="1" t="s">
        <v>24</v>
      </c>
      <c r="Z19" s="1" t="s">
        <v>22</v>
      </c>
      <c r="AA19" s="1" t="s">
        <v>25</v>
      </c>
      <c r="AB19" s="2" t="str">
        <f t="shared" si="9"/>
        <v>insert into Participant values('smanch@gmail.com','Stella','Manch',3051129865,'Los Angelos','CA',0,'N',null,null,null,null);</v>
      </c>
    </row>
    <row r="20">
      <c r="A20" s="1" t="s">
        <v>94</v>
      </c>
      <c r="B20" s="1" t="s">
        <v>95</v>
      </c>
      <c r="C20" s="1" t="s">
        <v>96</v>
      </c>
      <c r="D20" s="1">
        <v>9.786612377E9</v>
      </c>
      <c r="E20" s="1" t="s">
        <v>97</v>
      </c>
      <c r="F20" s="1" t="s">
        <v>93</v>
      </c>
      <c r="G20" s="1">
        <v>0.0</v>
      </c>
      <c r="H20" s="1" t="s">
        <v>45</v>
      </c>
      <c r="I20" s="1" t="s">
        <v>22</v>
      </c>
      <c r="J20" s="1" t="s">
        <v>22</v>
      </c>
      <c r="K20" s="1" t="s">
        <v>22</v>
      </c>
      <c r="L20" s="1" t="s">
        <v>22</v>
      </c>
      <c r="N20" s="1" t="s">
        <v>23</v>
      </c>
      <c r="O20" s="2" t="str">
        <f t="shared" ref="O20:Q20" si="40">"'"&amp;A20&amp;"',"</f>
        <v>'amoore@gmail.com',</v>
      </c>
      <c r="P20" s="2" t="str">
        <f t="shared" si="40"/>
        <v>'Abigail',</v>
      </c>
      <c r="Q20" s="2" t="str">
        <f t="shared" si="40"/>
        <v>'Moore',</v>
      </c>
      <c r="R20" s="2" t="str">
        <f t="shared" si="4"/>
        <v>9786612377,</v>
      </c>
      <c r="S20" s="2" t="str">
        <f t="shared" ref="S20:T20" si="41">"'"&amp;E20&amp;"',"</f>
        <v>'San Diego',</v>
      </c>
      <c r="T20" s="2" t="str">
        <f t="shared" si="41"/>
        <v>'CA',</v>
      </c>
      <c r="U20" s="2" t="str">
        <f t="shared" si="6"/>
        <v>0,</v>
      </c>
      <c r="V20" s="2" t="str">
        <f t="shared" si="7"/>
        <v>'N',</v>
      </c>
      <c r="W20" s="1" t="s">
        <v>24</v>
      </c>
      <c r="X20" s="2" t="str">
        <f t="shared" si="8"/>
        <v>null,</v>
      </c>
      <c r="Y20" s="1" t="s">
        <v>24</v>
      </c>
      <c r="Z20" s="1" t="s">
        <v>22</v>
      </c>
      <c r="AA20" s="1" t="s">
        <v>25</v>
      </c>
      <c r="AB20" s="2" t="str">
        <f t="shared" si="9"/>
        <v>insert into Participant values('amoore@gmail.com','Abigail','Moore',9786612377,'San Diego','CA',0,'N',null,null,null,null);</v>
      </c>
    </row>
    <row r="21">
      <c r="A21" s="1" t="s">
        <v>98</v>
      </c>
      <c r="B21" s="1" t="s">
        <v>99</v>
      </c>
      <c r="C21" s="1" t="s">
        <v>100</v>
      </c>
      <c r="D21" s="1">
        <v>6.175543828E9</v>
      </c>
      <c r="E21" s="1" t="s">
        <v>35</v>
      </c>
      <c r="F21" s="1" t="s">
        <v>36</v>
      </c>
      <c r="G21" s="1">
        <v>10.0</v>
      </c>
      <c r="H21" s="1" t="s">
        <v>21</v>
      </c>
      <c r="I21" s="1" t="s">
        <v>22</v>
      </c>
      <c r="J21" s="1" t="s">
        <v>22</v>
      </c>
      <c r="K21" s="1" t="s">
        <v>22</v>
      </c>
      <c r="L21" s="1">
        <v>13.0</v>
      </c>
      <c r="N21" s="1" t="s">
        <v>23</v>
      </c>
      <c r="O21" s="2" t="str">
        <f t="shared" ref="O21:Q21" si="42">"'"&amp;A21&amp;"',"</f>
        <v>'jtaylor@gmail.com',</v>
      </c>
      <c r="P21" s="2" t="str">
        <f t="shared" si="42"/>
        <v>'John',</v>
      </c>
      <c r="Q21" s="2" t="str">
        <f t="shared" si="42"/>
        <v>'Taylor',</v>
      </c>
      <c r="R21" s="2" t="str">
        <f t="shared" si="4"/>
        <v>6175543828,</v>
      </c>
      <c r="S21" s="2" t="str">
        <f t="shared" ref="S21:T21" si="43">"'"&amp;E21&amp;"',"</f>
        <v>'New York City',</v>
      </c>
      <c r="T21" s="2" t="str">
        <f t="shared" si="43"/>
        <v>'NY',</v>
      </c>
      <c r="U21" s="2" t="str">
        <f t="shared" si="6"/>
        <v>10,</v>
      </c>
      <c r="V21" s="2" t="str">
        <f t="shared" si="7"/>
        <v>'Y',</v>
      </c>
      <c r="W21" s="1" t="s">
        <v>24</v>
      </c>
      <c r="X21" s="2" t="str">
        <f t="shared" si="8"/>
        <v>null,</v>
      </c>
      <c r="Y21" s="1" t="s">
        <v>24</v>
      </c>
      <c r="Z21" s="1">
        <v>13.0</v>
      </c>
      <c r="AA21" s="1" t="s">
        <v>25</v>
      </c>
      <c r="AB21" s="2" t="str">
        <f t="shared" si="9"/>
        <v>insert into Participant values('jtaylor@gmail.com','John','Taylor',6175543828,'New York City','NY',10,'Y',null,null,null,13);</v>
      </c>
    </row>
    <row r="22">
      <c r="A22" s="1" t="s">
        <v>101</v>
      </c>
      <c r="B22" s="1" t="s">
        <v>102</v>
      </c>
      <c r="C22" s="1" t="s">
        <v>103</v>
      </c>
      <c r="D22" s="1">
        <v>8.042338798E9</v>
      </c>
      <c r="E22" s="1" t="s">
        <v>40</v>
      </c>
      <c r="F22" s="1" t="s">
        <v>20</v>
      </c>
      <c r="G22" s="1">
        <v>0.0</v>
      </c>
      <c r="H22" s="1" t="s">
        <v>45</v>
      </c>
      <c r="I22" s="1">
        <v>130.0</v>
      </c>
      <c r="J22" s="1">
        <v>2002.0</v>
      </c>
      <c r="K22" s="1" t="s">
        <v>45</v>
      </c>
      <c r="L22" s="1" t="s">
        <v>22</v>
      </c>
      <c r="N22" s="1" t="s">
        <v>23</v>
      </c>
      <c r="O22" s="2" t="str">
        <f t="shared" ref="O22:Q22" si="44">"'"&amp;A22&amp;"',"</f>
        <v>'mperez@gmail.com',</v>
      </c>
      <c r="P22" s="2" t="str">
        <f t="shared" si="44"/>
        <v>'Maggie',</v>
      </c>
      <c r="Q22" s="2" t="str">
        <f t="shared" si="44"/>
        <v>'Perez',</v>
      </c>
      <c r="R22" s="2" t="str">
        <f t="shared" si="4"/>
        <v>8042338798,</v>
      </c>
      <c r="S22" s="2" t="str">
        <f t="shared" ref="S22:T22" si="45">"'"&amp;E22&amp;"',"</f>
        <v>'Boston',</v>
      </c>
      <c r="T22" s="2" t="str">
        <f t="shared" si="45"/>
        <v>'MA',</v>
      </c>
      <c r="U22" s="2" t="str">
        <f t="shared" si="6"/>
        <v>0,</v>
      </c>
      <c r="V22" s="2" t="str">
        <f t="shared" si="7"/>
        <v>'N',</v>
      </c>
      <c r="W22" s="1" t="s">
        <v>30</v>
      </c>
      <c r="X22" s="2" t="str">
        <f t="shared" si="8"/>
        <v>2002,</v>
      </c>
      <c r="Y22" s="3" t="s">
        <v>46</v>
      </c>
      <c r="Z22" s="1" t="s">
        <v>22</v>
      </c>
      <c r="AA22" s="1" t="s">
        <v>25</v>
      </c>
      <c r="AB22" s="2" t="str">
        <f t="shared" si="9"/>
        <v>insert into Participant values('mperez@gmail.com','Maggie','Perez',8042338798,'Boston','MA',0,'N',memberID_seq.nextval,2002,N',null);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3" max="3" width="19.88"/>
    <col customWidth="1" min="4" max="4" width="14.63"/>
    <col customWidth="1" min="7" max="7" width="54.13"/>
  </cols>
  <sheetData>
    <row r="1">
      <c r="A1" s="1" t="s">
        <v>104</v>
      </c>
    </row>
    <row r="2">
      <c r="A2" s="1" t="s">
        <v>105</v>
      </c>
      <c r="B2" s="1" t="s">
        <v>106</v>
      </c>
      <c r="C2" s="1" t="s">
        <v>107</v>
      </c>
      <c r="D2" s="1" t="s">
        <v>105</v>
      </c>
      <c r="E2" s="1" t="s">
        <v>106</v>
      </c>
      <c r="F2" s="1" t="s">
        <v>108</v>
      </c>
      <c r="G2" s="1" t="s">
        <v>109</v>
      </c>
    </row>
    <row r="3">
      <c r="A3" s="1" t="s">
        <v>110</v>
      </c>
      <c r="B3" s="1">
        <v>40.0</v>
      </c>
      <c r="C3" s="1" t="s">
        <v>111</v>
      </c>
      <c r="D3" s="2" t="str">
        <f t="shared" ref="D3:D9" si="1">"'"&amp;A3&amp;"',"</f>
        <v>'Aaron Art Exhibit',</v>
      </c>
      <c r="E3" s="2">
        <f t="shared" ref="E3:E9" si="2">B3</f>
        <v>40</v>
      </c>
      <c r="F3" s="1" t="s">
        <v>25</v>
      </c>
      <c r="G3" s="2" t="str">
        <f t="shared" ref="G3:G9" si="3">C3&amp;D3&amp;E3&amp;F3</f>
        <v>insert into Gallery values('Aaron Art Exhibit',40);</v>
      </c>
    </row>
    <row r="4">
      <c r="A4" s="1" t="s">
        <v>112</v>
      </c>
      <c r="B4" s="1">
        <v>50.0</v>
      </c>
      <c r="C4" s="1" t="s">
        <v>111</v>
      </c>
      <c r="D4" s="2" t="str">
        <f t="shared" si="1"/>
        <v>'Gaels Gallery',</v>
      </c>
      <c r="E4" s="2">
        <f t="shared" si="2"/>
        <v>50</v>
      </c>
      <c r="F4" s="1" t="s">
        <v>25</v>
      </c>
      <c r="G4" s="2" t="str">
        <f t="shared" si="3"/>
        <v>insert into Gallery values('Gaels Gallery',50);</v>
      </c>
    </row>
    <row r="5">
      <c r="A5" s="1" t="s">
        <v>113</v>
      </c>
      <c r="B5" s="1">
        <v>35.0</v>
      </c>
      <c r="C5" s="1" t="s">
        <v>111</v>
      </c>
      <c r="D5" s="2" t="str">
        <f t="shared" si="1"/>
        <v>'New York Art',</v>
      </c>
      <c r="E5" s="2">
        <f t="shared" si="2"/>
        <v>35</v>
      </c>
      <c r="F5" s="1" t="s">
        <v>25</v>
      </c>
      <c r="G5" s="2" t="str">
        <f t="shared" si="3"/>
        <v>insert into Gallery values('New York Art',35);</v>
      </c>
    </row>
    <row r="6">
      <c r="A6" s="1" t="s">
        <v>114</v>
      </c>
      <c r="B6" s="1">
        <v>60.0</v>
      </c>
      <c r="C6" s="1" t="s">
        <v>111</v>
      </c>
      <c r="D6" s="2" t="str">
        <f t="shared" si="1"/>
        <v>'Upstate Art Gallery',</v>
      </c>
      <c r="E6" s="2">
        <f t="shared" si="2"/>
        <v>60</v>
      </c>
      <c r="F6" s="1" t="s">
        <v>25</v>
      </c>
      <c r="G6" s="2" t="str">
        <f t="shared" si="3"/>
        <v>insert into Gallery values('Upstate Art Gallery',60);</v>
      </c>
    </row>
    <row r="7">
      <c r="A7" s="1" t="s">
        <v>115</v>
      </c>
      <c r="B7" s="1">
        <v>50.0</v>
      </c>
      <c r="C7" s="1" t="s">
        <v>111</v>
      </c>
      <c r="D7" s="2" t="str">
        <f t="shared" si="1"/>
        <v>'Northeast Artists',</v>
      </c>
      <c r="E7" s="2">
        <f t="shared" si="2"/>
        <v>50</v>
      </c>
      <c r="F7" s="1" t="s">
        <v>25</v>
      </c>
      <c r="G7" s="2" t="str">
        <f t="shared" si="3"/>
        <v>insert into Gallery values('Northeast Artists',50);</v>
      </c>
    </row>
    <row r="8">
      <c r="A8" s="1" t="s">
        <v>116</v>
      </c>
      <c r="B8" s="1">
        <v>45.0</v>
      </c>
      <c r="C8" s="1" t="s">
        <v>111</v>
      </c>
      <c r="D8" s="2" t="str">
        <f t="shared" si="1"/>
        <v>'Pride of NY',</v>
      </c>
      <c r="E8" s="2">
        <f t="shared" si="2"/>
        <v>45</v>
      </c>
      <c r="F8" s="1" t="s">
        <v>25</v>
      </c>
      <c r="G8" s="2" t="str">
        <f t="shared" si="3"/>
        <v>insert into Gallery values('Pride of NY',45);</v>
      </c>
    </row>
    <row r="9">
      <c r="A9" s="1" t="s">
        <v>117</v>
      </c>
      <c r="B9" s="1">
        <v>40.0</v>
      </c>
      <c r="C9" s="1" t="s">
        <v>111</v>
      </c>
      <c r="D9" s="2" t="str">
        <f t="shared" si="1"/>
        <v>'NY Fine Arts',</v>
      </c>
      <c r="E9" s="2">
        <f t="shared" si="2"/>
        <v>40</v>
      </c>
      <c r="F9" s="1" t="s">
        <v>25</v>
      </c>
      <c r="G9" s="2" t="str">
        <f t="shared" si="3"/>
        <v>insert into Gallery values('NY Fine Arts',40);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  <col customWidth="1" min="6" max="6" width="20.25"/>
    <col customWidth="1" min="7" max="7" width="22.63"/>
    <col customWidth="1" min="8" max="8" width="21.25"/>
    <col customWidth="1" min="9" max="9" width="16.63"/>
    <col customWidth="1" min="15" max="15" width="95.25"/>
  </cols>
  <sheetData>
    <row r="1">
      <c r="A1" s="1" t="s">
        <v>118</v>
      </c>
    </row>
    <row r="2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121</v>
      </c>
      <c r="F2" s="1" t="s">
        <v>120</v>
      </c>
    </row>
    <row r="3">
      <c r="A3" s="1" t="s">
        <v>123</v>
      </c>
      <c r="B3" s="1" t="s">
        <v>105</v>
      </c>
      <c r="C3" s="1" t="s">
        <v>1</v>
      </c>
      <c r="D3" s="1" t="s">
        <v>124</v>
      </c>
      <c r="E3" s="1" t="s">
        <v>125</v>
      </c>
      <c r="F3" s="1" t="s">
        <v>126</v>
      </c>
      <c r="G3" s="1" t="s">
        <v>107</v>
      </c>
      <c r="H3" s="1" t="s">
        <v>123</v>
      </c>
      <c r="I3" s="1" t="s">
        <v>105</v>
      </c>
      <c r="J3" s="1" t="s">
        <v>1</v>
      </c>
      <c r="K3" s="1" t="s">
        <v>124</v>
      </c>
      <c r="L3" s="1" t="s">
        <v>125</v>
      </c>
      <c r="M3" s="1" t="s">
        <v>126</v>
      </c>
      <c r="N3" s="1" t="s">
        <v>108</v>
      </c>
      <c r="O3" s="1" t="s">
        <v>109</v>
      </c>
    </row>
    <row r="4">
      <c r="A4" s="1">
        <v>1.0</v>
      </c>
      <c r="B4" s="1" t="s">
        <v>110</v>
      </c>
      <c r="C4" s="1" t="s">
        <v>16</v>
      </c>
      <c r="D4" s="4">
        <v>45000.0</v>
      </c>
      <c r="E4" s="1" t="s">
        <v>127</v>
      </c>
      <c r="F4" s="1" t="s">
        <v>128</v>
      </c>
      <c r="G4" s="1" t="s">
        <v>129</v>
      </c>
      <c r="H4" s="1" t="s">
        <v>130</v>
      </c>
      <c r="I4" s="1" t="str">
        <f t="shared" ref="I4:I28" si="1"> "'" &amp; B4 &amp; "',"</f>
        <v>'Aaron Art Exhibit',</v>
      </c>
      <c r="J4" s="2" t="str">
        <f t="shared" ref="J4:J28" si="2">"'"&amp;C4&amp;"',"</f>
        <v>'jsmith@gmail.com',</v>
      </c>
      <c r="K4" s="2" t="str">
        <f t="shared" ref="K4:K28" si="3">D4&amp;","</f>
        <v>45000,</v>
      </c>
      <c r="L4" s="2" t="str">
        <f t="shared" ref="L4:L28" si="4">"'"&amp;E4&amp;"',"</f>
        <v>'Robins Egg',</v>
      </c>
      <c r="M4" s="2" t="str">
        <f t="shared" ref="M4:M28" si="5">"'"&amp;F4&amp;"'"</f>
        <v>'Pottery'</v>
      </c>
      <c r="N4" s="1" t="s">
        <v>25</v>
      </c>
      <c r="O4" s="2" t="str">
        <f t="shared" ref="O4:O28" si="6">G4&amp;H4&amp;I4&amp;J4&amp;K4&amp;L4&amp;M4&amp;N4</f>
        <v>insert into Artwork values(artworkID_seq.nextval,'Aaron Art Exhibit','jsmith@gmail.com',45000,'Robins Egg','Pottery');</v>
      </c>
    </row>
    <row r="5">
      <c r="A5" s="1">
        <v>3.0</v>
      </c>
      <c r="B5" s="5" t="s">
        <v>112</v>
      </c>
      <c r="C5" s="1" t="s">
        <v>37</v>
      </c>
      <c r="D5" s="1">
        <v>75600.0</v>
      </c>
      <c r="E5" s="1" t="s">
        <v>131</v>
      </c>
      <c r="F5" s="1" t="s">
        <v>132</v>
      </c>
      <c r="G5" s="1" t="s">
        <v>129</v>
      </c>
      <c r="H5" s="1" t="s">
        <v>130</v>
      </c>
      <c r="I5" s="1" t="str">
        <f t="shared" si="1"/>
        <v>'Gaels Gallery',</v>
      </c>
      <c r="J5" s="2" t="str">
        <f t="shared" si="2"/>
        <v>'bbrown@gmail.com',</v>
      </c>
      <c r="K5" s="2" t="str">
        <f t="shared" si="3"/>
        <v>75600,</v>
      </c>
      <c r="L5" s="2" t="str">
        <f t="shared" si="4"/>
        <v>'Summer Shadows',</v>
      </c>
      <c r="M5" s="2" t="str">
        <f t="shared" si="5"/>
        <v>'TwoD'</v>
      </c>
      <c r="N5" s="1" t="s">
        <v>25</v>
      </c>
      <c r="O5" s="2" t="str">
        <f t="shared" si="6"/>
        <v>insert into Artwork values(artworkID_seq.nextval,'Gaels Gallery','bbrown@gmail.com',75600,'Summer Shadows','TwoD');</v>
      </c>
    </row>
    <row r="6">
      <c r="A6" s="1">
        <v>5.0</v>
      </c>
      <c r="B6" s="5" t="s">
        <v>113</v>
      </c>
      <c r="C6" s="1" t="s">
        <v>54</v>
      </c>
      <c r="D6" s="1">
        <v>50000.0</v>
      </c>
      <c r="E6" s="1" t="s">
        <v>133</v>
      </c>
      <c r="F6" s="1" t="s">
        <v>132</v>
      </c>
      <c r="G6" s="1" t="s">
        <v>129</v>
      </c>
      <c r="H6" s="1" t="s">
        <v>130</v>
      </c>
      <c r="I6" s="1" t="str">
        <f t="shared" si="1"/>
        <v>'New York Art',</v>
      </c>
      <c r="J6" s="2" t="str">
        <f t="shared" si="2"/>
        <v>'amiller@gmail.com',</v>
      </c>
      <c r="K6" s="2" t="str">
        <f t="shared" si="3"/>
        <v>50000,</v>
      </c>
      <c r="L6" s="2" t="str">
        <f t="shared" si="4"/>
        <v>'Everlasting Spring',</v>
      </c>
      <c r="M6" s="2" t="str">
        <f t="shared" si="5"/>
        <v>'TwoD'</v>
      </c>
      <c r="N6" s="1" t="s">
        <v>25</v>
      </c>
      <c r="O6" s="2" t="str">
        <f t="shared" si="6"/>
        <v>insert into Artwork values(artworkID_seq.nextval,'New York Art','amiller@gmail.com',50000,'Everlasting Spring','TwoD');</v>
      </c>
    </row>
    <row r="7">
      <c r="A7" s="1">
        <v>7.0</v>
      </c>
      <c r="B7" s="5" t="s">
        <v>114</v>
      </c>
      <c r="C7" s="1" t="s">
        <v>16</v>
      </c>
      <c r="D7" s="1">
        <v>75000.0</v>
      </c>
      <c r="E7" s="1" t="s">
        <v>134</v>
      </c>
      <c r="F7" s="1" t="s">
        <v>132</v>
      </c>
      <c r="G7" s="1" t="s">
        <v>129</v>
      </c>
      <c r="H7" s="1" t="s">
        <v>130</v>
      </c>
      <c r="I7" s="1" t="str">
        <f t="shared" si="1"/>
        <v>'Upstate Art Gallery',</v>
      </c>
      <c r="J7" s="2" t="str">
        <f t="shared" si="2"/>
        <v>'jsmith@gmail.com',</v>
      </c>
      <c r="K7" s="2" t="str">
        <f t="shared" si="3"/>
        <v>75000,</v>
      </c>
      <c r="L7" s="2" t="str">
        <f t="shared" si="4"/>
        <v>'Lost at Sea',</v>
      </c>
      <c r="M7" s="2" t="str">
        <f t="shared" si="5"/>
        <v>'TwoD'</v>
      </c>
      <c r="N7" s="1" t="s">
        <v>25</v>
      </c>
      <c r="O7" s="2" t="str">
        <f t="shared" si="6"/>
        <v>insert into Artwork values(artworkID_seq.nextval,'Upstate Art Gallery','jsmith@gmail.com',75000,'Lost at Sea','TwoD');</v>
      </c>
    </row>
    <row r="8">
      <c r="A8" s="1">
        <v>9.0</v>
      </c>
      <c r="B8" s="1" t="s">
        <v>110</v>
      </c>
      <c r="C8" s="1" t="s">
        <v>85</v>
      </c>
      <c r="D8" s="1">
        <v>64000.0</v>
      </c>
      <c r="E8" s="1" t="s">
        <v>135</v>
      </c>
      <c r="F8" s="1" t="s">
        <v>132</v>
      </c>
      <c r="G8" s="1" t="s">
        <v>129</v>
      </c>
      <c r="H8" s="1" t="s">
        <v>130</v>
      </c>
      <c r="I8" s="1" t="str">
        <f t="shared" si="1"/>
        <v>'Aaron Art Exhibit',</v>
      </c>
      <c r="J8" s="2" t="str">
        <f t="shared" si="2"/>
        <v>'ealtvater@gmail.com',</v>
      </c>
      <c r="K8" s="2" t="str">
        <f t="shared" si="3"/>
        <v>64000,</v>
      </c>
      <c r="L8" s="2" t="str">
        <f t="shared" si="4"/>
        <v>'Oceans Call',</v>
      </c>
      <c r="M8" s="2" t="str">
        <f t="shared" si="5"/>
        <v>'TwoD'</v>
      </c>
      <c r="N8" s="1" t="s">
        <v>25</v>
      </c>
      <c r="O8" s="2" t="str">
        <f t="shared" si="6"/>
        <v>insert into Artwork values(artworkID_seq.nextval,'Aaron Art Exhibit','ealtvater@gmail.com',64000,'Oceans Call','TwoD');</v>
      </c>
    </row>
    <row r="9">
      <c r="A9" s="1">
        <v>11.0</v>
      </c>
      <c r="B9" s="5" t="s">
        <v>112</v>
      </c>
      <c r="C9" s="1" t="s">
        <v>37</v>
      </c>
      <c r="D9" s="1">
        <v>55000.0</v>
      </c>
      <c r="E9" s="1" t="s">
        <v>136</v>
      </c>
      <c r="F9" s="1" t="s">
        <v>132</v>
      </c>
      <c r="G9" s="1" t="s">
        <v>129</v>
      </c>
      <c r="H9" s="1" t="s">
        <v>130</v>
      </c>
      <c r="I9" s="1" t="str">
        <f t="shared" si="1"/>
        <v>'Gaels Gallery',</v>
      </c>
      <c r="J9" s="2" t="str">
        <f t="shared" si="2"/>
        <v>'bbrown@gmail.com',</v>
      </c>
      <c r="K9" s="2" t="str">
        <f t="shared" si="3"/>
        <v>55000,</v>
      </c>
      <c r="L9" s="2" t="str">
        <f t="shared" si="4"/>
        <v>'Mountain Peak',</v>
      </c>
      <c r="M9" s="2" t="str">
        <f t="shared" si="5"/>
        <v>'TwoD'</v>
      </c>
      <c r="N9" s="1" t="s">
        <v>25</v>
      </c>
      <c r="O9" s="2" t="str">
        <f t="shared" si="6"/>
        <v>insert into Artwork values(artworkID_seq.nextval,'Gaels Gallery','bbrown@gmail.com',55000,'Mountain Peak','TwoD');</v>
      </c>
    </row>
    <row r="10">
      <c r="A10" s="1">
        <v>13.0</v>
      </c>
      <c r="B10" s="5" t="s">
        <v>113</v>
      </c>
      <c r="C10" s="1" t="s">
        <v>54</v>
      </c>
      <c r="D10" s="1">
        <v>82000.0</v>
      </c>
      <c r="E10" s="1" t="s">
        <v>137</v>
      </c>
      <c r="F10" s="1" t="s">
        <v>132</v>
      </c>
      <c r="G10" s="1" t="s">
        <v>129</v>
      </c>
      <c r="H10" s="1" t="s">
        <v>130</v>
      </c>
      <c r="I10" s="1" t="str">
        <f t="shared" si="1"/>
        <v>'New York Art',</v>
      </c>
      <c r="J10" s="2" t="str">
        <f t="shared" si="2"/>
        <v>'amiller@gmail.com',</v>
      </c>
      <c r="K10" s="2" t="str">
        <f t="shared" si="3"/>
        <v>82000,</v>
      </c>
      <c r="L10" s="2" t="str">
        <f t="shared" si="4"/>
        <v>'Across the River',</v>
      </c>
      <c r="M10" s="2" t="str">
        <f t="shared" si="5"/>
        <v>'TwoD'</v>
      </c>
      <c r="N10" s="1" t="s">
        <v>25</v>
      </c>
      <c r="O10" s="2" t="str">
        <f t="shared" si="6"/>
        <v>insert into Artwork values(artworkID_seq.nextval,'New York Art','amiller@gmail.com',82000,'Across the River','TwoD');</v>
      </c>
    </row>
    <row r="11">
      <c r="A11" s="1">
        <v>15.0</v>
      </c>
      <c r="B11" s="5" t="s">
        <v>115</v>
      </c>
      <c r="C11" s="1" t="s">
        <v>16</v>
      </c>
      <c r="D11" s="1">
        <v>73200.0</v>
      </c>
      <c r="E11" s="1" t="s">
        <v>138</v>
      </c>
      <c r="F11" s="1" t="s">
        <v>132</v>
      </c>
      <c r="G11" s="1" t="s">
        <v>129</v>
      </c>
      <c r="H11" s="1" t="s">
        <v>130</v>
      </c>
      <c r="I11" s="1" t="str">
        <f t="shared" si="1"/>
        <v>'Northeast Artists',</v>
      </c>
      <c r="J11" s="2" t="str">
        <f t="shared" si="2"/>
        <v>'jsmith@gmail.com',</v>
      </c>
      <c r="K11" s="2" t="str">
        <f t="shared" si="3"/>
        <v>73200,</v>
      </c>
      <c r="L11" s="2" t="str">
        <f t="shared" si="4"/>
        <v>'Table for Two',</v>
      </c>
      <c r="M11" s="2" t="str">
        <f t="shared" si="5"/>
        <v>'TwoD'</v>
      </c>
      <c r="N11" s="1" t="s">
        <v>25</v>
      </c>
      <c r="O11" s="2" t="str">
        <f t="shared" si="6"/>
        <v>insert into Artwork values(artworkID_seq.nextval,'Northeast Artists','jsmith@gmail.com',73200,'Table for Two','TwoD');</v>
      </c>
    </row>
    <row r="12">
      <c r="A12" s="1">
        <v>17.0</v>
      </c>
      <c r="B12" s="5" t="s">
        <v>116</v>
      </c>
      <c r="C12" s="1" t="s">
        <v>75</v>
      </c>
      <c r="D12" s="4">
        <v>52000.0</v>
      </c>
      <c r="E12" s="1" t="s">
        <v>139</v>
      </c>
      <c r="F12" s="1" t="s">
        <v>140</v>
      </c>
      <c r="G12" s="1" t="s">
        <v>129</v>
      </c>
      <c r="H12" s="1" t="s">
        <v>130</v>
      </c>
      <c r="I12" s="1" t="str">
        <f t="shared" si="1"/>
        <v>'Pride of NY',</v>
      </c>
      <c r="J12" s="2" t="str">
        <f t="shared" si="2"/>
        <v>'ochase@gmail.com',</v>
      </c>
      <c r="K12" s="2" t="str">
        <f t="shared" si="3"/>
        <v>52000,</v>
      </c>
      <c r="L12" s="2" t="str">
        <f t="shared" si="4"/>
        <v>'Lovers Quarrel',</v>
      </c>
      <c r="M12" s="2" t="str">
        <f t="shared" si="5"/>
        <v>'Sculpture'</v>
      </c>
      <c r="N12" s="1" t="s">
        <v>25</v>
      </c>
      <c r="O12" s="2" t="str">
        <f t="shared" si="6"/>
        <v>insert into Artwork values(artworkID_seq.nextval,'Pride of NY','ochase@gmail.com',52000,'Lovers Quarrel','Sculpture');</v>
      </c>
    </row>
    <row r="13">
      <c r="A13" s="1">
        <v>19.0</v>
      </c>
      <c r="B13" s="5" t="s">
        <v>112</v>
      </c>
      <c r="C13" s="1" t="s">
        <v>98</v>
      </c>
      <c r="D13" s="1">
        <v>39500.0</v>
      </c>
      <c r="E13" s="1" t="s">
        <v>141</v>
      </c>
      <c r="F13" s="1" t="s">
        <v>132</v>
      </c>
      <c r="G13" s="1" t="s">
        <v>129</v>
      </c>
      <c r="H13" s="1" t="s">
        <v>130</v>
      </c>
      <c r="I13" s="1" t="str">
        <f t="shared" si="1"/>
        <v>'Gaels Gallery',</v>
      </c>
      <c r="J13" s="2" t="str">
        <f t="shared" si="2"/>
        <v>'jtaylor@gmail.com',</v>
      </c>
      <c r="K13" s="2" t="str">
        <f t="shared" si="3"/>
        <v>39500,</v>
      </c>
      <c r="L13" s="2" t="str">
        <f t="shared" si="4"/>
        <v>'Agony',</v>
      </c>
      <c r="M13" s="2" t="str">
        <f t="shared" si="5"/>
        <v>'TwoD'</v>
      </c>
      <c r="N13" s="1" t="s">
        <v>25</v>
      </c>
      <c r="O13" s="2" t="str">
        <f t="shared" si="6"/>
        <v>insert into Artwork values(artworkID_seq.nextval,'Gaels Gallery','jtaylor@gmail.com',39500,'Agony','TwoD');</v>
      </c>
    </row>
    <row r="14">
      <c r="A14" s="1">
        <v>21.0</v>
      </c>
      <c r="B14" s="5" t="s">
        <v>113</v>
      </c>
      <c r="C14" s="1" t="s">
        <v>16</v>
      </c>
      <c r="D14" s="1">
        <v>46500.0</v>
      </c>
      <c r="E14" s="1" t="s">
        <v>142</v>
      </c>
      <c r="F14" s="1" t="s">
        <v>132</v>
      </c>
      <c r="G14" s="1" t="s">
        <v>129</v>
      </c>
      <c r="H14" s="1" t="s">
        <v>130</v>
      </c>
      <c r="I14" s="1" t="str">
        <f t="shared" si="1"/>
        <v>'New York Art',</v>
      </c>
      <c r="J14" s="2" t="str">
        <f t="shared" si="2"/>
        <v>'jsmith@gmail.com',</v>
      </c>
      <c r="K14" s="2" t="str">
        <f t="shared" si="3"/>
        <v>46500,</v>
      </c>
      <c r="L14" s="2" t="str">
        <f t="shared" si="4"/>
        <v>'Golden Ridges',</v>
      </c>
      <c r="M14" s="2" t="str">
        <f t="shared" si="5"/>
        <v>'TwoD'</v>
      </c>
      <c r="N14" s="1" t="s">
        <v>25</v>
      </c>
      <c r="O14" s="2" t="str">
        <f t="shared" si="6"/>
        <v>insert into Artwork values(artworkID_seq.nextval,'New York Art','jsmith@gmail.com',46500,'Golden Ridges','TwoD');</v>
      </c>
    </row>
    <row r="15">
      <c r="A15" s="1">
        <v>23.0</v>
      </c>
      <c r="B15" s="1" t="s">
        <v>110</v>
      </c>
      <c r="C15" s="1" t="s">
        <v>37</v>
      </c>
      <c r="D15" s="1">
        <v>65000.0</v>
      </c>
      <c r="E15" s="1" t="s">
        <v>143</v>
      </c>
      <c r="F15" s="1" t="s">
        <v>132</v>
      </c>
      <c r="G15" s="1" t="s">
        <v>129</v>
      </c>
      <c r="H15" s="1" t="s">
        <v>130</v>
      </c>
      <c r="I15" s="1" t="str">
        <f t="shared" si="1"/>
        <v>'Aaron Art Exhibit',</v>
      </c>
      <c r="J15" s="2" t="str">
        <f t="shared" si="2"/>
        <v>'bbrown@gmail.com',</v>
      </c>
      <c r="K15" s="2" t="str">
        <f t="shared" si="3"/>
        <v>65000,</v>
      </c>
      <c r="L15" s="2" t="str">
        <f t="shared" si="4"/>
        <v>'Canyon Calls',</v>
      </c>
      <c r="M15" s="2" t="str">
        <f t="shared" si="5"/>
        <v>'TwoD'</v>
      </c>
      <c r="N15" s="1" t="s">
        <v>25</v>
      </c>
      <c r="O15" s="2" t="str">
        <f t="shared" si="6"/>
        <v>insert into Artwork values(artworkID_seq.nextval,'Aaron Art Exhibit','bbrown@gmail.com',65000,'Canyon Calls','TwoD');</v>
      </c>
    </row>
    <row r="16">
      <c r="A16" s="1">
        <v>25.0</v>
      </c>
      <c r="B16" s="5" t="s">
        <v>115</v>
      </c>
      <c r="C16" s="1" t="s">
        <v>54</v>
      </c>
      <c r="D16" s="1">
        <v>80000.0</v>
      </c>
      <c r="E16" s="1" t="s">
        <v>144</v>
      </c>
      <c r="F16" s="1" t="s">
        <v>132</v>
      </c>
      <c r="G16" s="1" t="s">
        <v>129</v>
      </c>
      <c r="H16" s="1" t="s">
        <v>130</v>
      </c>
      <c r="I16" s="1" t="str">
        <f t="shared" si="1"/>
        <v>'Northeast Artists',</v>
      </c>
      <c r="J16" s="2" t="str">
        <f t="shared" si="2"/>
        <v>'amiller@gmail.com',</v>
      </c>
      <c r="K16" s="2" t="str">
        <f t="shared" si="3"/>
        <v>80000,</v>
      </c>
      <c r="L16" s="2" t="str">
        <f t="shared" si="4"/>
        <v>'Hummingbird',</v>
      </c>
      <c r="M16" s="2" t="str">
        <f t="shared" si="5"/>
        <v>'TwoD'</v>
      </c>
      <c r="N16" s="1" t="s">
        <v>25</v>
      </c>
      <c r="O16" s="2" t="str">
        <f t="shared" si="6"/>
        <v>insert into Artwork values(artworkID_seq.nextval,'Northeast Artists','amiller@gmail.com',80000,'Hummingbird','TwoD');</v>
      </c>
    </row>
    <row r="17">
      <c r="A17" s="1">
        <v>27.0</v>
      </c>
      <c r="B17" s="5" t="s">
        <v>117</v>
      </c>
      <c r="C17" s="1" t="s">
        <v>32</v>
      </c>
      <c r="D17" s="1">
        <v>91000.0</v>
      </c>
      <c r="E17" s="1" t="s">
        <v>145</v>
      </c>
      <c r="F17" s="1" t="s">
        <v>146</v>
      </c>
      <c r="G17" s="1" t="s">
        <v>129</v>
      </c>
      <c r="H17" s="1" t="s">
        <v>130</v>
      </c>
      <c r="I17" s="1" t="str">
        <f t="shared" si="1"/>
        <v>'NY Fine Arts',</v>
      </c>
      <c r="J17" s="2" t="str">
        <f t="shared" si="2"/>
        <v>'dwilliams@gmail.com',</v>
      </c>
      <c r="K17" s="2" t="str">
        <f t="shared" si="3"/>
        <v>91000,</v>
      </c>
      <c r="L17" s="2" t="str">
        <f t="shared" si="4"/>
        <v>'Fruit Basket',</v>
      </c>
      <c r="M17" s="2" t="str">
        <f t="shared" si="5"/>
        <v>'Video'</v>
      </c>
      <c r="N17" s="1" t="s">
        <v>25</v>
      </c>
      <c r="O17" s="2" t="str">
        <f t="shared" si="6"/>
        <v>insert into Artwork values(artworkID_seq.nextval,'NY Fine Arts','dwilliams@gmail.com',91000,'Fruit Basket','Video');</v>
      </c>
    </row>
    <row r="18">
      <c r="A18" s="1">
        <v>29.0</v>
      </c>
      <c r="B18" s="5" t="s">
        <v>112</v>
      </c>
      <c r="C18" s="1" t="s">
        <v>37</v>
      </c>
      <c r="D18" s="1">
        <v>76000.0</v>
      </c>
      <c r="E18" s="1" t="s">
        <v>147</v>
      </c>
      <c r="F18" s="1" t="s">
        <v>132</v>
      </c>
      <c r="G18" s="1" t="s">
        <v>129</v>
      </c>
      <c r="H18" s="1" t="s">
        <v>130</v>
      </c>
      <c r="I18" s="1" t="str">
        <f t="shared" si="1"/>
        <v>'Gaels Gallery',</v>
      </c>
      <c r="J18" s="2" t="str">
        <f t="shared" si="2"/>
        <v>'bbrown@gmail.com',</v>
      </c>
      <c r="K18" s="2" t="str">
        <f t="shared" si="3"/>
        <v>76000,</v>
      </c>
      <c r="L18" s="2" t="str">
        <f t="shared" si="4"/>
        <v>'Over the Garden Wall',</v>
      </c>
      <c r="M18" s="2" t="str">
        <f t="shared" si="5"/>
        <v>'TwoD'</v>
      </c>
      <c r="N18" s="1" t="s">
        <v>25</v>
      </c>
      <c r="O18" s="2" t="str">
        <f t="shared" si="6"/>
        <v>insert into Artwork values(artworkID_seq.nextval,'Gaels Gallery','bbrown@gmail.com',76000,'Over the Garden Wall','TwoD');</v>
      </c>
    </row>
    <row r="19">
      <c r="A19" s="1">
        <v>31.0</v>
      </c>
      <c r="B19" s="1" t="s">
        <v>110</v>
      </c>
      <c r="C19" s="1" t="s">
        <v>75</v>
      </c>
      <c r="D19" s="1">
        <v>57000.0</v>
      </c>
      <c r="E19" s="1" t="s">
        <v>148</v>
      </c>
      <c r="F19" s="1" t="s">
        <v>128</v>
      </c>
      <c r="G19" s="1" t="s">
        <v>129</v>
      </c>
      <c r="H19" s="1" t="s">
        <v>130</v>
      </c>
      <c r="I19" s="1" t="str">
        <f t="shared" si="1"/>
        <v>'Aaron Art Exhibit',</v>
      </c>
      <c r="J19" s="2" t="str">
        <f t="shared" si="2"/>
        <v>'ochase@gmail.com',</v>
      </c>
      <c r="K19" s="2" t="str">
        <f t="shared" si="3"/>
        <v>57000,</v>
      </c>
      <c r="L19" s="2" t="str">
        <f t="shared" si="4"/>
        <v>'Pointed Shoes',</v>
      </c>
      <c r="M19" s="2" t="str">
        <f t="shared" si="5"/>
        <v>'Pottery'</v>
      </c>
      <c r="N19" s="1" t="s">
        <v>25</v>
      </c>
      <c r="O19" s="2" t="str">
        <f t="shared" si="6"/>
        <v>insert into Artwork values(artworkID_seq.nextval,'Aaron Art Exhibit','ochase@gmail.com',57000,'Pointed Shoes','Pottery');</v>
      </c>
    </row>
    <row r="20">
      <c r="A20" s="1">
        <v>33.0</v>
      </c>
      <c r="B20" s="5" t="s">
        <v>116</v>
      </c>
      <c r="C20" s="1" t="s">
        <v>16</v>
      </c>
      <c r="D20" s="1">
        <v>34000.0</v>
      </c>
      <c r="E20" s="1" t="s">
        <v>149</v>
      </c>
      <c r="F20" s="1" t="s">
        <v>132</v>
      </c>
      <c r="G20" s="1" t="s">
        <v>129</v>
      </c>
      <c r="H20" s="1" t="s">
        <v>130</v>
      </c>
      <c r="I20" s="1" t="str">
        <f t="shared" si="1"/>
        <v>'Pride of NY',</v>
      </c>
      <c r="J20" s="2" t="str">
        <f t="shared" si="2"/>
        <v>'jsmith@gmail.com',</v>
      </c>
      <c r="K20" s="2" t="str">
        <f t="shared" si="3"/>
        <v>34000,</v>
      </c>
      <c r="L20" s="2" t="str">
        <f t="shared" si="4"/>
        <v>'Silver Curtains',</v>
      </c>
      <c r="M20" s="2" t="str">
        <f t="shared" si="5"/>
        <v>'TwoD'</v>
      </c>
      <c r="N20" s="1" t="s">
        <v>25</v>
      </c>
      <c r="O20" s="2" t="str">
        <f t="shared" si="6"/>
        <v>insert into Artwork values(artworkID_seq.nextval,'Pride of NY','jsmith@gmail.com',34000,'Silver Curtains','TwoD');</v>
      </c>
    </row>
    <row r="21">
      <c r="A21" s="1">
        <v>35.0</v>
      </c>
      <c r="B21" s="5" t="s">
        <v>113</v>
      </c>
      <c r="C21" s="1" t="s">
        <v>75</v>
      </c>
      <c r="D21" s="1">
        <v>63000.0</v>
      </c>
      <c r="E21" s="1" t="s">
        <v>150</v>
      </c>
      <c r="F21" s="1" t="s">
        <v>128</v>
      </c>
      <c r="G21" s="1" t="s">
        <v>129</v>
      </c>
      <c r="H21" s="1" t="s">
        <v>130</v>
      </c>
      <c r="I21" s="1" t="str">
        <f t="shared" si="1"/>
        <v>'New York Art',</v>
      </c>
      <c r="J21" s="2" t="str">
        <f t="shared" si="2"/>
        <v>'ochase@gmail.com',</v>
      </c>
      <c r="K21" s="2" t="str">
        <f t="shared" si="3"/>
        <v>63000,</v>
      </c>
      <c r="L21" s="2" t="str">
        <f t="shared" si="4"/>
        <v>'Table Tennis',</v>
      </c>
      <c r="M21" s="2" t="str">
        <f t="shared" si="5"/>
        <v>'Pottery'</v>
      </c>
      <c r="N21" s="1" t="s">
        <v>25</v>
      </c>
      <c r="O21" s="2" t="str">
        <f t="shared" si="6"/>
        <v>insert into Artwork values(artworkID_seq.nextval,'New York Art','ochase@gmail.com',63000,'Table Tennis','Pottery');</v>
      </c>
    </row>
    <row r="22">
      <c r="A22" s="1">
        <v>37.0</v>
      </c>
      <c r="B22" s="5" t="s">
        <v>114</v>
      </c>
      <c r="C22" s="1" t="s">
        <v>37</v>
      </c>
      <c r="D22" s="1">
        <v>45000.0</v>
      </c>
      <c r="E22" s="1" t="s">
        <v>151</v>
      </c>
      <c r="F22" s="1" t="s">
        <v>132</v>
      </c>
      <c r="G22" s="1" t="s">
        <v>129</v>
      </c>
      <c r="H22" s="1" t="s">
        <v>130</v>
      </c>
      <c r="I22" s="1" t="str">
        <f t="shared" si="1"/>
        <v>'Upstate Art Gallery',</v>
      </c>
      <c r="J22" s="2" t="str">
        <f t="shared" si="2"/>
        <v>'bbrown@gmail.com',</v>
      </c>
      <c r="K22" s="2" t="str">
        <f t="shared" si="3"/>
        <v>45000,</v>
      </c>
      <c r="L22" s="2" t="str">
        <f t="shared" si="4"/>
        <v>'The Tragic Duel',</v>
      </c>
      <c r="M22" s="2" t="str">
        <f t="shared" si="5"/>
        <v>'TwoD'</v>
      </c>
      <c r="N22" s="1" t="s">
        <v>25</v>
      </c>
      <c r="O22" s="2" t="str">
        <f t="shared" si="6"/>
        <v>insert into Artwork values(artworkID_seq.nextval,'Upstate Art Gallery','bbrown@gmail.com',45000,'The Tragic Duel','TwoD');</v>
      </c>
    </row>
    <row r="23">
      <c r="A23" s="1">
        <v>39.0</v>
      </c>
      <c r="B23" s="5" t="s">
        <v>116</v>
      </c>
      <c r="C23" s="1" t="s">
        <v>85</v>
      </c>
      <c r="D23" s="1">
        <v>55000.0</v>
      </c>
      <c r="E23" s="1" t="s">
        <v>152</v>
      </c>
      <c r="F23" s="1" t="s">
        <v>132</v>
      </c>
      <c r="G23" s="1" t="s">
        <v>129</v>
      </c>
      <c r="H23" s="1" t="s">
        <v>130</v>
      </c>
      <c r="I23" s="1" t="str">
        <f t="shared" si="1"/>
        <v>'Pride of NY',</v>
      </c>
      <c r="J23" s="2" t="str">
        <f t="shared" si="2"/>
        <v>'ealtvater@gmail.com',</v>
      </c>
      <c r="K23" s="2" t="str">
        <f t="shared" si="3"/>
        <v>55000,</v>
      </c>
      <c r="L23" s="2" t="str">
        <f t="shared" si="4"/>
        <v>'Pumpernickel Crumbs',</v>
      </c>
      <c r="M23" s="2" t="str">
        <f t="shared" si="5"/>
        <v>'TwoD'</v>
      </c>
      <c r="N23" s="1" t="s">
        <v>25</v>
      </c>
      <c r="O23" s="2" t="str">
        <f t="shared" si="6"/>
        <v>insert into Artwork values(artworkID_seq.nextval,'Pride of NY','ealtvater@gmail.com',55000,'Pumpernickel Crumbs','TwoD');</v>
      </c>
    </row>
    <row r="24">
      <c r="A24" s="1">
        <v>41.0</v>
      </c>
      <c r="B24" s="1" t="s">
        <v>110</v>
      </c>
      <c r="C24" s="1" t="s">
        <v>16</v>
      </c>
      <c r="D24" s="1">
        <v>40000.0</v>
      </c>
      <c r="E24" s="1" t="s">
        <v>153</v>
      </c>
      <c r="F24" s="1" t="s">
        <v>132</v>
      </c>
      <c r="G24" s="1" t="s">
        <v>129</v>
      </c>
      <c r="H24" s="1" t="s">
        <v>130</v>
      </c>
      <c r="I24" s="1" t="str">
        <f t="shared" si="1"/>
        <v>'Aaron Art Exhibit',</v>
      </c>
      <c r="J24" s="2" t="str">
        <f t="shared" si="2"/>
        <v>'jsmith@gmail.com',</v>
      </c>
      <c r="K24" s="2" t="str">
        <f t="shared" si="3"/>
        <v>40000,</v>
      </c>
      <c r="L24" s="2" t="str">
        <f t="shared" si="4"/>
        <v>'Spotted Umbrellas',</v>
      </c>
      <c r="M24" s="2" t="str">
        <f t="shared" si="5"/>
        <v>'TwoD'</v>
      </c>
      <c r="N24" s="1" t="s">
        <v>25</v>
      </c>
      <c r="O24" s="2" t="str">
        <f t="shared" si="6"/>
        <v>insert into Artwork values(artworkID_seq.nextval,'Aaron Art Exhibit','jsmith@gmail.com',40000,'Spotted Umbrellas','TwoD');</v>
      </c>
    </row>
    <row r="25">
      <c r="A25" s="1">
        <v>43.0</v>
      </c>
      <c r="B25" s="5" t="s">
        <v>112</v>
      </c>
      <c r="C25" s="1" t="s">
        <v>98</v>
      </c>
      <c r="D25" s="1">
        <v>35000.0</v>
      </c>
      <c r="E25" s="1" t="s">
        <v>154</v>
      </c>
      <c r="F25" s="1" t="s">
        <v>132</v>
      </c>
      <c r="G25" s="1" t="s">
        <v>129</v>
      </c>
      <c r="H25" s="1" t="s">
        <v>130</v>
      </c>
      <c r="I25" s="1" t="str">
        <f t="shared" si="1"/>
        <v>'Gaels Gallery',</v>
      </c>
      <c r="J25" s="2" t="str">
        <f t="shared" si="2"/>
        <v>'jtaylor@gmail.com',</v>
      </c>
      <c r="K25" s="2" t="str">
        <f t="shared" si="3"/>
        <v>35000,</v>
      </c>
      <c r="L25" s="2" t="str">
        <f t="shared" si="4"/>
        <v>'Cloudy Days',</v>
      </c>
      <c r="M25" s="2" t="str">
        <f t="shared" si="5"/>
        <v>'TwoD'</v>
      </c>
      <c r="N25" s="1" t="s">
        <v>25</v>
      </c>
      <c r="O25" s="2" t="str">
        <f t="shared" si="6"/>
        <v>insert into Artwork values(artworkID_seq.nextval,'Gaels Gallery','jtaylor@gmail.com',35000,'Cloudy Days','TwoD');</v>
      </c>
    </row>
    <row r="26">
      <c r="A26" s="1">
        <v>45.0</v>
      </c>
      <c r="B26" s="5" t="s">
        <v>113</v>
      </c>
      <c r="C26" s="1" t="s">
        <v>16</v>
      </c>
      <c r="D26" s="1">
        <v>60000.0</v>
      </c>
      <c r="E26" s="1" t="s">
        <v>155</v>
      </c>
      <c r="F26" s="1" t="s">
        <v>132</v>
      </c>
      <c r="G26" s="1" t="s">
        <v>129</v>
      </c>
      <c r="H26" s="1" t="s">
        <v>130</v>
      </c>
      <c r="I26" s="1" t="str">
        <f t="shared" si="1"/>
        <v>'New York Art',</v>
      </c>
      <c r="J26" s="2" t="str">
        <f t="shared" si="2"/>
        <v>'jsmith@gmail.com',</v>
      </c>
      <c r="K26" s="2" t="str">
        <f t="shared" si="3"/>
        <v>60000,</v>
      </c>
      <c r="L26" s="2" t="str">
        <f t="shared" si="4"/>
        <v>'Innocent Memories',</v>
      </c>
      <c r="M26" s="2" t="str">
        <f t="shared" si="5"/>
        <v>'TwoD'</v>
      </c>
      <c r="N26" s="1" t="s">
        <v>25</v>
      </c>
      <c r="O26" s="2" t="str">
        <f t="shared" si="6"/>
        <v>insert into Artwork values(artworkID_seq.nextval,'New York Art','jsmith@gmail.com',60000,'Innocent Memories','TwoD');</v>
      </c>
    </row>
    <row r="27">
      <c r="A27" s="1">
        <v>47.0</v>
      </c>
      <c r="B27" s="5" t="s">
        <v>117</v>
      </c>
      <c r="C27" s="1" t="s">
        <v>37</v>
      </c>
      <c r="D27" s="1">
        <v>87000.0</v>
      </c>
      <c r="E27" s="1" t="s">
        <v>156</v>
      </c>
      <c r="F27" s="1" t="s">
        <v>132</v>
      </c>
      <c r="G27" s="1" t="s">
        <v>129</v>
      </c>
      <c r="H27" s="1" t="s">
        <v>130</v>
      </c>
      <c r="I27" s="1" t="str">
        <f t="shared" si="1"/>
        <v>'NY Fine Arts',</v>
      </c>
      <c r="J27" s="2" t="str">
        <f t="shared" si="2"/>
        <v>'bbrown@gmail.com',</v>
      </c>
      <c r="K27" s="2" t="str">
        <f t="shared" si="3"/>
        <v>87000,</v>
      </c>
      <c r="L27" s="2" t="str">
        <f t="shared" si="4"/>
        <v>'Bats in the Night',</v>
      </c>
      <c r="M27" s="2" t="str">
        <f t="shared" si="5"/>
        <v>'TwoD'</v>
      </c>
      <c r="N27" s="1" t="s">
        <v>25</v>
      </c>
      <c r="O27" s="2" t="str">
        <f t="shared" si="6"/>
        <v>insert into Artwork values(artworkID_seq.nextval,'NY Fine Arts','bbrown@gmail.com',87000,'Bats in the Night','TwoD');</v>
      </c>
    </row>
    <row r="28">
      <c r="A28" s="1">
        <v>49.0</v>
      </c>
      <c r="B28" s="1" t="s">
        <v>110</v>
      </c>
      <c r="C28" s="1" t="s">
        <v>37</v>
      </c>
      <c r="D28" s="1">
        <v>99000.0</v>
      </c>
      <c r="E28" s="1" t="s">
        <v>157</v>
      </c>
      <c r="F28" s="1" t="s">
        <v>132</v>
      </c>
      <c r="G28" s="1" t="s">
        <v>129</v>
      </c>
      <c r="H28" s="1" t="s">
        <v>130</v>
      </c>
      <c r="I28" s="1" t="str">
        <f t="shared" si="1"/>
        <v>'Aaron Art Exhibit',</v>
      </c>
      <c r="J28" s="2" t="str">
        <f t="shared" si="2"/>
        <v>'bbrown@gmail.com',</v>
      </c>
      <c r="K28" s="2" t="str">
        <f t="shared" si="3"/>
        <v>99000,</v>
      </c>
      <c r="L28" s="2" t="str">
        <f t="shared" si="4"/>
        <v>'Cellophane',</v>
      </c>
      <c r="M28" s="2" t="str">
        <f t="shared" si="5"/>
        <v>'TwoD'</v>
      </c>
      <c r="N28" s="1" t="s">
        <v>25</v>
      </c>
      <c r="O28" s="2" t="str">
        <f t="shared" si="6"/>
        <v>insert into Artwork values(artworkID_seq.nextval,'Aaron Art Exhibit','bbrown@gmail.com',99000,'Cellophane','TwoD');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123</v>
      </c>
      <c r="B1" s="1" t="s">
        <v>126</v>
      </c>
      <c r="C1" s="1" t="s">
        <v>13</v>
      </c>
      <c r="D1" s="1" t="s">
        <v>123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132</v>
      </c>
    </row>
    <row r="2">
      <c r="A2" s="1" t="s">
        <v>123</v>
      </c>
      <c r="B2" s="1" t="s">
        <v>158</v>
      </c>
      <c r="C2" s="1" t="s">
        <v>107</v>
      </c>
      <c r="D2" s="1" t="s">
        <v>123</v>
      </c>
      <c r="E2" s="1" t="s">
        <v>158</v>
      </c>
      <c r="F2" s="1" t="s">
        <v>108</v>
      </c>
      <c r="G2" s="1" t="s">
        <v>159</v>
      </c>
    </row>
    <row r="3">
      <c r="A3" s="1">
        <v>3.0</v>
      </c>
      <c r="B3" s="1" t="s">
        <v>160</v>
      </c>
      <c r="C3" s="1" t="s">
        <v>161</v>
      </c>
      <c r="D3" s="2" t="str">
        <f t="shared" ref="D3:D22" si="1">A3&amp;","</f>
        <v>3,</v>
      </c>
      <c r="E3" s="2" t="str">
        <f t="shared" ref="E3:E22" si="2">"'"&amp;B3&amp;"'"</f>
        <v>'oil'</v>
      </c>
      <c r="F3" s="1" t="s">
        <v>25</v>
      </c>
      <c r="G3" s="2" t="str">
        <f t="shared" ref="G3:G22" si="3">C3&amp;D3&amp;E3&amp;F3</f>
        <v>insert into TwoD values(3,'oil');</v>
      </c>
    </row>
    <row r="4">
      <c r="A4" s="1">
        <v>5.0</v>
      </c>
      <c r="B4" s="1" t="s">
        <v>160</v>
      </c>
      <c r="C4" s="1" t="s">
        <v>161</v>
      </c>
      <c r="D4" s="2" t="str">
        <f t="shared" si="1"/>
        <v>5,</v>
      </c>
      <c r="E4" s="2" t="str">
        <f t="shared" si="2"/>
        <v>'oil'</v>
      </c>
      <c r="F4" s="1" t="s">
        <v>25</v>
      </c>
      <c r="G4" s="2" t="str">
        <f t="shared" si="3"/>
        <v>insert into TwoD values(5,'oil');</v>
      </c>
    </row>
    <row r="5">
      <c r="A5" s="1">
        <v>7.0</v>
      </c>
      <c r="B5" s="1" t="s">
        <v>160</v>
      </c>
      <c r="C5" s="1" t="s">
        <v>161</v>
      </c>
      <c r="D5" s="2" t="str">
        <f t="shared" si="1"/>
        <v>7,</v>
      </c>
      <c r="E5" s="2" t="str">
        <f t="shared" si="2"/>
        <v>'oil'</v>
      </c>
      <c r="F5" s="1" t="s">
        <v>25</v>
      </c>
      <c r="G5" s="2" t="str">
        <f t="shared" si="3"/>
        <v>insert into TwoD values(7,'oil');</v>
      </c>
    </row>
    <row r="6">
      <c r="A6" s="1">
        <v>9.0</v>
      </c>
      <c r="B6" s="1" t="s">
        <v>160</v>
      </c>
      <c r="C6" s="1" t="s">
        <v>161</v>
      </c>
      <c r="D6" s="2" t="str">
        <f t="shared" si="1"/>
        <v>9,</v>
      </c>
      <c r="E6" s="2" t="str">
        <f t="shared" si="2"/>
        <v>'oil'</v>
      </c>
      <c r="F6" s="1" t="s">
        <v>25</v>
      </c>
      <c r="G6" s="2" t="str">
        <f t="shared" si="3"/>
        <v>insert into TwoD values(9,'oil');</v>
      </c>
    </row>
    <row r="7">
      <c r="A7" s="1">
        <v>11.0</v>
      </c>
      <c r="B7" s="1" t="s">
        <v>160</v>
      </c>
      <c r="C7" s="1" t="s">
        <v>161</v>
      </c>
      <c r="D7" s="2" t="str">
        <f t="shared" si="1"/>
        <v>11,</v>
      </c>
      <c r="E7" s="2" t="str">
        <f t="shared" si="2"/>
        <v>'oil'</v>
      </c>
      <c r="F7" s="1" t="s">
        <v>25</v>
      </c>
      <c r="G7" s="2" t="str">
        <f t="shared" si="3"/>
        <v>insert into TwoD values(11,'oil');</v>
      </c>
    </row>
    <row r="8">
      <c r="A8" s="1">
        <v>13.0</v>
      </c>
      <c r="B8" s="1" t="s">
        <v>160</v>
      </c>
      <c r="C8" s="1" t="s">
        <v>161</v>
      </c>
      <c r="D8" s="2" t="str">
        <f t="shared" si="1"/>
        <v>13,</v>
      </c>
      <c r="E8" s="2" t="str">
        <f t="shared" si="2"/>
        <v>'oil'</v>
      </c>
      <c r="F8" s="1" t="s">
        <v>25</v>
      </c>
      <c r="G8" s="2" t="str">
        <f t="shared" si="3"/>
        <v>insert into TwoD values(13,'oil');</v>
      </c>
    </row>
    <row r="9">
      <c r="A9" s="1">
        <v>15.0</v>
      </c>
      <c r="B9" s="1" t="s">
        <v>160</v>
      </c>
      <c r="C9" s="1" t="s">
        <v>161</v>
      </c>
      <c r="D9" s="2" t="str">
        <f t="shared" si="1"/>
        <v>15,</v>
      </c>
      <c r="E9" s="2" t="str">
        <f t="shared" si="2"/>
        <v>'oil'</v>
      </c>
      <c r="F9" s="1" t="s">
        <v>25</v>
      </c>
      <c r="G9" s="2" t="str">
        <f t="shared" si="3"/>
        <v>insert into TwoD values(15,'oil');</v>
      </c>
    </row>
    <row r="10">
      <c r="A10" s="1">
        <v>19.0</v>
      </c>
      <c r="B10" s="1" t="s">
        <v>160</v>
      </c>
      <c r="C10" s="1" t="s">
        <v>161</v>
      </c>
      <c r="D10" s="2" t="str">
        <f t="shared" si="1"/>
        <v>19,</v>
      </c>
      <c r="E10" s="2" t="str">
        <f t="shared" si="2"/>
        <v>'oil'</v>
      </c>
      <c r="F10" s="1" t="s">
        <v>25</v>
      </c>
      <c r="G10" s="2" t="str">
        <f t="shared" si="3"/>
        <v>insert into TwoD values(19,'oil');</v>
      </c>
    </row>
    <row r="11">
      <c r="A11" s="1">
        <v>21.0</v>
      </c>
      <c r="B11" s="1" t="s">
        <v>160</v>
      </c>
      <c r="C11" s="1" t="s">
        <v>161</v>
      </c>
      <c r="D11" s="2" t="str">
        <f t="shared" si="1"/>
        <v>21,</v>
      </c>
      <c r="E11" s="2" t="str">
        <f t="shared" si="2"/>
        <v>'oil'</v>
      </c>
      <c r="F11" s="1" t="s">
        <v>25</v>
      </c>
      <c r="G11" s="2" t="str">
        <f t="shared" si="3"/>
        <v>insert into TwoD values(21,'oil');</v>
      </c>
    </row>
    <row r="12">
      <c r="A12" s="1">
        <v>23.0</v>
      </c>
      <c r="B12" s="1" t="s">
        <v>162</v>
      </c>
      <c r="C12" s="1" t="s">
        <v>161</v>
      </c>
      <c r="D12" s="2" t="str">
        <f t="shared" si="1"/>
        <v>23,</v>
      </c>
      <c r="E12" s="2" t="str">
        <f t="shared" si="2"/>
        <v>'acrylic'</v>
      </c>
      <c r="F12" s="1" t="s">
        <v>25</v>
      </c>
      <c r="G12" s="2" t="str">
        <f t="shared" si="3"/>
        <v>insert into TwoD values(23,'acrylic');</v>
      </c>
    </row>
    <row r="13">
      <c r="A13" s="1">
        <v>25.0</v>
      </c>
      <c r="B13" s="1" t="s">
        <v>162</v>
      </c>
      <c r="C13" s="1" t="s">
        <v>161</v>
      </c>
      <c r="D13" s="2" t="str">
        <f t="shared" si="1"/>
        <v>25,</v>
      </c>
      <c r="E13" s="2" t="str">
        <f t="shared" si="2"/>
        <v>'acrylic'</v>
      </c>
      <c r="F13" s="1" t="s">
        <v>25</v>
      </c>
      <c r="G13" s="2" t="str">
        <f t="shared" si="3"/>
        <v>insert into TwoD values(25,'acrylic');</v>
      </c>
    </row>
    <row r="14">
      <c r="A14" s="1">
        <v>29.0</v>
      </c>
      <c r="B14" s="1" t="s">
        <v>162</v>
      </c>
      <c r="C14" s="1" t="s">
        <v>161</v>
      </c>
      <c r="D14" s="2" t="str">
        <f t="shared" si="1"/>
        <v>29,</v>
      </c>
      <c r="E14" s="2" t="str">
        <f t="shared" si="2"/>
        <v>'acrylic'</v>
      </c>
      <c r="F14" s="1" t="s">
        <v>25</v>
      </c>
      <c r="G14" s="2" t="str">
        <f t="shared" si="3"/>
        <v>insert into TwoD values(29,'acrylic');</v>
      </c>
    </row>
    <row r="15">
      <c r="A15" s="1">
        <v>33.0</v>
      </c>
      <c r="B15" s="1" t="s">
        <v>162</v>
      </c>
      <c r="C15" s="1" t="s">
        <v>161</v>
      </c>
      <c r="D15" s="2" t="str">
        <f t="shared" si="1"/>
        <v>33,</v>
      </c>
      <c r="E15" s="2" t="str">
        <f t="shared" si="2"/>
        <v>'acrylic'</v>
      </c>
      <c r="F15" s="1" t="s">
        <v>25</v>
      </c>
      <c r="G15" s="2" t="str">
        <f t="shared" si="3"/>
        <v>insert into TwoD values(33,'acrylic');</v>
      </c>
    </row>
    <row r="16">
      <c r="A16" s="1">
        <v>37.0</v>
      </c>
      <c r="B16" s="1" t="s">
        <v>162</v>
      </c>
      <c r="C16" s="1" t="s">
        <v>161</v>
      </c>
      <c r="D16" s="2" t="str">
        <f t="shared" si="1"/>
        <v>37,</v>
      </c>
      <c r="E16" s="2" t="str">
        <f t="shared" si="2"/>
        <v>'acrylic'</v>
      </c>
      <c r="F16" s="1" t="s">
        <v>25</v>
      </c>
      <c r="G16" s="2" t="str">
        <f t="shared" si="3"/>
        <v>insert into TwoD values(37,'acrylic');</v>
      </c>
    </row>
    <row r="17">
      <c r="A17" s="1">
        <v>39.0</v>
      </c>
      <c r="B17" s="1" t="s">
        <v>162</v>
      </c>
      <c r="C17" s="1" t="s">
        <v>161</v>
      </c>
      <c r="D17" s="2" t="str">
        <f t="shared" si="1"/>
        <v>39,</v>
      </c>
      <c r="E17" s="2" t="str">
        <f t="shared" si="2"/>
        <v>'acrylic'</v>
      </c>
      <c r="F17" s="1" t="s">
        <v>25</v>
      </c>
      <c r="G17" s="2" t="str">
        <f t="shared" si="3"/>
        <v>insert into TwoD values(39,'acrylic');</v>
      </c>
    </row>
    <row r="18">
      <c r="A18" s="1">
        <v>41.0</v>
      </c>
      <c r="B18" s="1" t="s">
        <v>162</v>
      </c>
      <c r="C18" s="1" t="s">
        <v>161</v>
      </c>
      <c r="D18" s="2" t="str">
        <f t="shared" si="1"/>
        <v>41,</v>
      </c>
      <c r="E18" s="2" t="str">
        <f t="shared" si="2"/>
        <v>'acrylic'</v>
      </c>
      <c r="F18" s="1" t="s">
        <v>25</v>
      </c>
      <c r="G18" s="2" t="str">
        <f t="shared" si="3"/>
        <v>insert into TwoD values(41,'acrylic');</v>
      </c>
    </row>
    <row r="19">
      <c r="A19" s="1">
        <v>43.0</v>
      </c>
      <c r="B19" s="1" t="s">
        <v>163</v>
      </c>
      <c r="C19" s="1" t="s">
        <v>161</v>
      </c>
      <c r="D19" s="2" t="str">
        <f t="shared" si="1"/>
        <v>43,</v>
      </c>
      <c r="E19" s="2" t="str">
        <f t="shared" si="2"/>
        <v>'fiber'</v>
      </c>
      <c r="F19" s="1" t="s">
        <v>25</v>
      </c>
      <c r="G19" s="2" t="str">
        <f t="shared" si="3"/>
        <v>insert into TwoD values(43,'fiber');</v>
      </c>
    </row>
    <row r="20">
      <c r="A20" s="1">
        <v>45.0</v>
      </c>
      <c r="B20" s="1" t="s">
        <v>163</v>
      </c>
      <c r="C20" s="1" t="s">
        <v>161</v>
      </c>
      <c r="D20" s="2" t="str">
        <f t="shared" si="1"/>
        <v>45,</v>
      </c>
      <c r="E20" s="2" t="str">
        <f t="shared" si="2"/>
        <v>'fiber'</v>
      </c>
      <c r="F20" s="1" t="s">
        <v>25</v>
      </c>
      <c r="G20" s="2" t="str">
        <f t="shared" si="3"/>
        <v>insert into TwoD values(45,'fiber');</v>
      </c>
    </row>
    <row r="21">
      <c r="A21" s="1">
        <v>47.0</v>
      </c>
      <c r="B21" s="1" t="s">
        <v>163</v>
      </c>
      <c r="C21" s="1" t="s">
        <v>161</v>
      </c>
      <c r="D21" s="2" t="str">
        <f t="shared" si="1"/>
        <v>47,</v>
      </c>
      <c r="E21" s="2" t="str">
        <f t="shared" si="2"/>
        <v>'fiber'</v>
      </c>
      <c r="F21" s="1" t="s">
        <v>25</v>
      </c>
      <c r="G21" s="2" t="str">
        <f t="shared" si="3"/>
        <v>insert into TwoD values(47,'fiber');</v>
      </c>
    </row>
    <row r="22">
      <c r="A22" s="1">
        <v>49.0</v>
      </c>
      <c r="B22" s="1" t="s">
        <v>163</v>
      </c>
      <c r="C22" s="1" t="s">
        <v>161</v>
      </c>
      <c r="D22" s="2" t="str">
        <f t="shared" si="1"/>
        <v>49,</v>
      </c>
      <c r="E22" s="2" t="str">
        <f t="shared" si="2"/>
        <v>'fiber'</v>
      </c>
      <c r="F22" s="1" t="s">
        <v>25</v>
      </c>
      <c r="G22" s="2" t="str">
        <f t="shared" si="3"/>
        <v>insert into TwoD values(49,'fiber');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128</v>
      </c>
    </row>
    <row r="2">
      <c r="A2" s="1" t="s">
        <v>123</v>
      </c>
      <c r="B2" s="1" t="s">
        <v>164</v>
      </c>
      <c r="C2" s="1" t="s">
        <v>107</v>
      </c>
      <c r="D2" s="1" t="s">
        <v>123</v>
      </c>
      <c r="E2" s="1" t="s">
        <v>164</v>
      </c>
      <c r="F2" s="1" t="s">
        <v>108</v>
      </c>
      <c r="G2" s="1" t="s">
        <v>159</v>
      </c>
    </row>
    <row r="3">
      <c r="A3" s="1">
        <v>1.0</v>
      </c>
      <c r="B3" s="1" t="s">
        <v>165</v>
      </c>
      <c r="C3" s="1" t="s">
        <v>166</v>
      </c>
      <c r="D3" s="2" t="str">
        <f t="shared" ref="D3:D5" si="1">A3&amp;","</f>
        <v>1,</v>
      </c>
      <c r="E3" s="2" t="str">
        <f t="shared" ref="E3:E5" si="2">"'"&amp; B3 &amp;"'"</f>
        <v>'porcelain'</v>
      </c>
      <c r="F3" s="1" t="s">
        <v>25</v>
      </c>
      <c r="G3" s="2" t="str">
        <f t="shared" ref="G3:G5" si="3">C3&amp;D3&amp;E3&amp;F3</f>
        <v>insert into Pottery values(1,'porcelain');</v>
      </c>
    </row>
    <row r="4">
      <c r="A4" s="1">
        <v>31.0</v>
      </c>
      <c r="B4" s="1" t="s">
        <v>167</v>
      </c>
      <c r="C4" s="1" t="s">
        <v>166</v>
      </c>
      <c r="D4" s="2" t="str">
        <f t="shared" si="1"/>
        <v>31,</v>
      </c>
      <c r="E4" s="2" t="str">
        <f t="shared" si="2"/>
        <v>'stoneware'</v>
      </c>
      <c r="F4" s="1" t="s">
        <v>25</v>
      </c>
      <c r="G4" s="2" t="str">
        <f t="shared" si="3"/>
        <v>insert into Pottery values(31,'stoneware');</v>
      </c>
    </row>
    <row r="5">
      <c r="A5" s="1">
        <v>35.0</v>
      </c>
      <c r="B5" s="1" t="s">
        <v>168</v>
      </c>
      <c r="C5" s="1" t="s">
        <v>166</v>
      </c>
      <c r="D5" s="2" t="str">
        <f t="shared" si="1"/>
        <v>35,</v>
      </c>
      <c r="E5" s="2" t="str">
        <f t="shared" si="2"/>
        <v>'earthenware'</v>
      </c>
      <c r="F5" s="1" t="s">
        <v>25</v>
      </c>
      <c r="G5" s="2" t="str">
        <f t="shared" si="3"/>
        <v>insert into Pottery values(35,'earthenware');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15" max="15" width="113.38"/>
  </cols>
  <sheetData>
    <row r="1">
      <c r="A1" s="1" t="s">
        <v>169</v>
      </c>
    </row>
    <row r="2">
      <c r="A2" s="1" t="s">
        <v>170</v>
      </c>
      <c r="B2" s="1" t="s">
        <v>105</v>
      </c>
      <c r="C2" s="1" t="s">
        <v>171</v>
      </c>
      <c r="D2" s="1" t="s">
        <v>6</v>
      </c>
      <c r="E2" s="1" t="s">
        <v>5</v>
      </c>
      <c r="F2" s="1" t="s">
        <v>172</v>
      </c>
      <c r="G2" s="1" t="s">
        <v>107</v>
      </c>
      <c r="H2" s="1" t="s">
        <v>170</v>
      </c>
      <c r="I2" s="1" t="s">
        <v>105</v>
      </c>
      <c r="J2" s="1" t="s">
        <v>171</v>
      </c>
      <c r="K2" s="1" t="s">
        <v>6</v>
      </c>
      <c r="L2" s="1" t="s">
        <v>5</v>
      </c>
      <c r="M2" s="1" t="s">
        <v>172</v>
      </c>
      <c r="N2" s="1" t="s">
        <v>108</v>
      </c>
      <c r="O2" s="1" t="s">
        <v>159</v>
      </c>
    </row>
    <row r="3">
      <c r="A3" s="1" t="s">
        <v>173</v>
      </c>
      <c r="B3" s="1" t="s">
        <v>174</v>
      </c>
      <c r="C3" s="1">
        <v>12084.0</v>
      </c>
      <c r="D3" s="1" t="s">
        <v>36</v>
      </c>
      <c r="E3" s="1" t="s">
        <v>175</v>
      </c>
      <c r="F3" s="1" t="s">
        <v>176</v>
      </c>
      <c r="G3" s="1" t="s">
        <v>177</v>
      </c>
      <c r="H3" s="3" t="s">
        <v>178</v>
      </c>
      <c r="I3" s="1" t="s">
        <v>179</v>
      </c>
      <c r="J3" s="1" t="s">
        <v>180</v>
      </c>
      <c r="K3" s="3" t="s">
        <v>181</v>
      </c>
      <c r="L3" s="3" t="s">
        <v>182</v>
      </c>
      <c r="M3" s="2" t="str">
        <f t="shared" ref="M3:M11" si="1">"'"&amp;F3&amp;"'"</f>
        <v>'Main Avenue'</v>
      </c>
      <c r="N3" s="1" t="s">
        <v>25</v>
      </c>
      <c r="O3" s="2" t="str">
        <f t="shared" ref="O3:O4" si="2">G3&amp;H3&amp;I3&amp;J3&amp;K3&amp;L3&amp;N3</f>
        <v>insert into Building values(Empire State Building',('Aaron Art Exhibit', 'Gaels Gallery', 'New York Art'),12084,NY',Guilderland');</v>
      </c>
    </row>
    <row r="4">
      <c r="A4" s="1" t="s">
        <v>183</v>
      </c>
      <c r="B4" s="1" t="s">
        <v>184</v>
      </c>
      <c r="C4" s="1">
        <v>12205.0</v>
      </c>
      <c r="D4" s="1" t="s">
        <v>36</v>
      </c>
      <c r="E4" s="1" t="s">
        <v>185</v>
      </c>
      <c r="F4" s="1" t="s">
        <v>186</v>
      </c>
      <c r="G4" s="1" t="s">
        <v>177</v>
      </c>
      <c r="H4" s="3" t="s">
        <v>187</v>
      </c>
      <c r="I4" s="1" t="s">
        <v>188</v>
      </c>
      <c r="J4" s="1" t="s">
        <v>189</v>
      </c>
      <c r="K4" s="3" t="s">
        <v>181</v>
      </c>
      <c r="L4" s="3" t="s">
        <v>190</v>
      </c>
      <c r="M4" s="2" t="str">
        <f t="shared" si="1"/>
        <v>'West Street'</v>
      </c>
      <c r="N4" s="1" t="s">
        <v>25</v>
      </c>
      <c r="O4" s="2" t="str">
        <f t="shared" si="2"/>
        <v>insert into Building values(West Stree Emporium',('Upstate Art Gallery', 'Northeast Artists', 'Pride of NY', 'NY Fine Arts'),12202,NY',Albany');</v>
      </c>
    </row>
    <row r="5">
      <c r="A5" s="1" t="s">
        <v>173</v>
      </c>
      <c r="B5" s="1" t="s">
        <v>110</v>
      </c>
      <c r="C5" s="1">
        <v>12084.0</v>
      </c>
      <c r="D5" s="1" t="s">
        <v>36</v>
      </c>
      <c r="E5" s="1" t="s">
        <v>175</v>
      </c>
      <c r="F5" s="1" t="s">
        <v>176</v>
      </c>
      <c r="G5" s="1" t="s">
        <v>177</v>
      </c>
      <c r="H5" s="2" t="str">
        <f t="shared" ref="H5:H11" si="4">"'"&amp;A5&amp;"',"</f>
        <v>'Empire State Building',</v>
      </c>
      <c r="I5" s="2" t="str">
        <f>"'"&amp;Gallery!A3&amp;"',"</f>
        <v>'Aaron Art Exhibit',</v>
      </c>
      <c r="J5" s="2" t="str">
        <f t="shared" ref="J5:J11" si="5">C5&amp;","</f>
        <v>12084,</v>
      </c>
      <c r="K5" s="2" t="str">
        <f t="shared" ref="K5:L5" si="3">"'"&amp;D5&amp;"',"</f>
        <v>'NY',</v>
      </c>
      <c r="L5" s="2" t="str">
        <f t="shared" si="3"/>
        <v>'Guilderland',</v>
      </c>
      <c r="M5" s="2" t="str">
        <f t="shared" si="1"/>
        <v>'Main Avenue'</v>
      </c>
      <c r="N5" s="1" t="s">
        <v>25</v>
      </c>
      <c r="O5" s="2" t="str">
        <f t="shared" ref="O5:O11" si="7">G5&amp;H5&amp;I5&amp;J5&amp;K5&amp;L5&amp;M5&amp;N5</f>
        <v>insert into Building values('Empire State Building','Aaron Art Exhibit',12084,'NY','Guilderland','Main Avenue');</v>
      </c>
    </row>
    <row r="6">
      <c r="A6" s="1" t="s">
        <v>173</v>
      </c>
      <c r="B6" s="1" t="s">
        <v>191</v>
      </c>
      <c r="C6" s="1">
        <v>12084.0</v>
      </c>
      <c r="D6" s="1" t="s">
        <v>36</v>
      </c>
      <c r="E6" s="1" t="s">
        <v>175</v>
      </c>
      <c r="F6" s="1" t="s">
        <v>176</v>
      </c>
      <c r="G6" s="1" t="s">
        <v>177</v>
      </c>
      <c r="H6" s="2" t="str">
        <f t="shared" si="4"/>
        <v>'Empire State Building',</v>
      </c>
      <c r="I6" s="2" t="str">
        <f>"'"&amp;Gallery!A4&amp;"',"</f>
        <v>'Gaels Gallery',</v>
      </c>
      <c r="J6" s="2" t="str">
        <f t="shared" si="5"/>
        <v>12084,</v>
      </c>
      <c r="K6" s="2" t="str">
        <f t="shared" ref="K6:L6" si="6">"'"&amp;D6&amp;"',"</f>
        <v>'NY',</v>
      </c>
      <c r="L6" s="2" t="str">
        <f t="shared" si="6"/>
        <v>'Guilderland',</v>
      </c>
      <c r="M6" s="2" t="str">
        <f t="shared" si="1"/>
        <v>'Main Avenue'</v>
      </c>
      <c r="N6" s="1" t="s">
        <v>25</v>
      </c>
      <c r="O6" s="2" t="str">
        <f t="shared" si="7"/>
        <v>insert into Building values('Empire State Building','Gaels Gallery',12084,'NY','Guilderland','Main Avenue');</v>
      </c>
    </row>
    <row r="7">
      <c r="A7" s="1" t="s">
        <v>173</v>
      </c>
      <c r="B7" s="1" t="s">
        <v>113</v>
      </c>
      <c r="C7" s="1">
        <v>12084.0</v>
      </c>
      <c r="D7" s="1" t="s">
        <v>36</v>
      </c>
      <c r="E7" s="1" t="s">
        <v>175</v>
      </c>
      <c r="F7" s="1" t="s">
        <v>176</v>
      </c>
      <c r="G7" s="1" t="s">
        <v>177</v>
      </c>
      <c r="H7" s="2" t="str">
        <f t="shared" si="4"/>
        <v>'Empire State Building',</v>
      </c>
      <c r="I7" s="2" t="str">
        <f>"'"&amp;Gallery!A5&amp;"',"</f>
        <v>'New York Art',</v>
      </c>
      <c r="J7" s="2" t="str">
        <f t="shared" si="5"/>
        <v>12084,</v>
      </c>
      <c r="K7" s="2" t="str">
        <f t="shared" ref="K7:L7" si="8">"'"&amp;D7&amp;"',"</f>
        <v>'NY',</v>
      </c>
      <c r="L7" s="2" t="str">
        <f t="shared" si="8"/>
        <v>'Guilderland',</v>
      </c>
      <c r="M7" s="2" t="str">
        <f t="shared" si="1"/>
        <v>'Main Avenue'</v>
      </c>
      <c r="N7" s="1" t="s">
        <v>25</v>
      </c>
      <c r="O7" s="2" t="str">
        <f t="shared" si="7"/>
        <v>insert into Building values('Empire State Building','New York Art',12084,'NY','Guilderland','Main Avenue');</v>
      </c>
    </row>
    <row r="8">
      <c r="A8" s="1" t="s">
        <v>183</v>
      </c>
      <c r="B8" s="1" t="s">
        <v>114</v>
      </c>
      <c r="C8" s="1">
        <v>12205.0</v>
      </c>
      <c r="D8" s="1" t="s">
        <v>36</v>
      </c>
      <c r="E8" s="1" t="s">
        <v>185</v>
      </c>
      <c r="F8" s="1" t="s">
        <v>186</v>
      </c>
      <c r="G8" s="1" t="s">
        <v>177</v>
      </c>
      <c r="H8" s="2" t="str">
        <f t="shared" si="4"/>
        <v>'West Street Emporium',</v>
      </c>
      <c r="I8" s="2" t="str">
        <f>"'"&amp;Gallery!A6&amp;"',"</f>
        <v>'Upstate Art Gallery',</v>
      </c>
      <c r="J8" s="2" t="str">
        <f t="shared" si="5"/>
        <v>12205,</v>
      </c>
      <c r="K8" s="2" t="str">
        <f t="shared" ref="K8:L8" si="9">"'"&amp;D8&amp;"',"</f>
        <v>'NY',</v>
      </c>
      <c r="L8" s="2" t="str">
        <f t="shared" si="9"/>
        <v>'Albany',</v>
      </c>
      <c r="M8" s="2" t="str">
        <f t="shared" si="1"/>
        <v>'West Street'</v>
      </c>
      <c r="N8" s="1" t="s">
        <v>25</v>
      </c>
      <c r="O8" s="2" t="str">
        <f t="shared" si="7"/>
        <v>insert into Building values('West Street Emporium','Upstate Art Gallery',12205,'NY','Albany','West Street');</v>
      </c>
    </row>
    <row r="9">
      <c r="A9" s="1" t="s">
        <v>183</v>
      </c>
      <c r="B9" s="1" t="s">
        <v>115</v>
      </c>
      <c r="C9" s="1">
        <v>12205.0</v>
      </c>
      <c r="D9" s="1" t="s">
        <v>36</v>
      </c>
      <c r="E9" s="1" t="s">
        <v>185</v>
      </c>
      <c r="F9" s="1" t="s">
        <v>186</v>
      </c>
      <c r="G9" s="1" t="s">
        <v>177</v>
      </c>
      <c r="H9" s="2" t="str">
        <f t="shared" si="4"/>
        <v>'West Street Emporium',</v>
      </c>
      <c r="I9" s="2" t="str">
        <f>"'"&amp;Gallery!A7&amp;"',"</f>
        <v>'Northeast Artists',</v>
      </c>
      <c r="J9" s="2" t="str">
        <f t="shared" si="5"/>
        <v>12205,</v>
      </c>
      <c r="K9" s="2" t="str">
        <f t="shared" ref="K9:L9" si="10">"'"&amp;D9&amp;"',"</f>
        <v>'NY',</v>
      </c>
      <c r="L9" s="2" t="str">
        <f t="shared" si="10"/>
        <v>'Albany',</v>
      </c>
      <c r="M9" s="2" t="str">
        <f t="shared" si="1"/>
        <v>'West Street'</v>
      </c>
      <c r="N9" s="1" t="s">
        <v>25</v>
      </c>
      <c r="O9" s="2" t="str">
        <f t="shared" si="7"/>
        <v>insert into Building values('West Street Emporium','Northeast Artists',12205,'NY','Albany','West Street');</v>
      </c>
    </row>
    <row r="10">
      <c r="A10" s="1" t="s">
        <v>183</v>
      </c>
      <c r="B10" s="1" t="s">
        <v>116</v>
      </c>
      <c r="C10" s="1">
        <v>12205.0</v>
      </c>
      <c r="D10" s="1" t="s">
        <v>36</v>
      </c>
      <c r="E10" s="1" t="s">
        <v>185</v>
      </c>
      <c r="F10" s="1" t="s">
        <v>186</v>
      </c>
      <c r="G10" s="1" t="s">
        <v>177</v>
      </c>
      <c r="H10" s="2" t="str">
        <f t="shared" si="4"/>
        <v>'West Street Emporium',</v>
      </c>
      <c r="I10" s="2" t="str">
        <f>"'"&amp;Gallery!A8&amp;"',"</f>
        <v>'Pride of NY',</v>
      </c>
      <c r="J10" s="2" t="str">
        <f t="shared" si="5"/>
        <v>12205,</v>
      </c>
      <c r="K10" s="2" t="str">
        <f t="shared" ref="K10:L10" si="11">"'"&amp;D10&amp;"',"</f>
        <v>'NY',</v>
      </c>
      <c r="L10" s="2" t="str">
        <f t="shared" si="11"/>
        <v>'Albany',</v>
      </c>
      <c r="M10" s="2" t="str">
        <f t="shared" si="1"/>
        <v>'West Street'</v>
      </c>
      <c r="N10" s="1" t="s">
        <v>25</v>
      </c>
      <c r="O10" s="2" t="str">
        <f t="shared" si="7"/>
        <v>insert into Building values('West Street Emporium','Pride of NY',12205,'NY','Albany','West Street');</v>
      </c>
    </row>
    <row r="11">
      <c r="A11" s="1" t="s">
        <v>183</v>
      </c>
      <c r="B11" s="1" t="s">
        <v>117</v>
      </c>
      <c r="C11" s="1">
        <v>12205.0</v>
      </c>
      <c r="D11" s="1" t="s">
        <v>36</v>
      </c>
      <c r="E11" s="1" t="s">
        <v>185</v>
      </c>
      <c r="F11" s="1" t="s">
        <v>186</v>
      </c>
      <c r="G11" s="1" t="s">
        <v>177</v>
      </c>
      <c r="H11" s="2" t="str">
        <f t="shared" si="4"/>
        <v>'West Street Emporium',</v>
      </c>
      <c r="I11" s="2" t="str">
        <f>"'"&amp;Gallery!A9&amp;"',"</f>
        <v>'NY Fine Arts',</v>
      </c>
      <c r="J11" s="2" t="str">
        <f t="shared" si="5"/>
        <v>12205,</v>
      </c>
      <c r="K11" s="2" t="str">
        <f t="shared" ref="K11:L11" si="12">"'"&amp;D11&amp;"',"</f>
        <v>'NY',</v>
      </c>
      <c r="L11" s="2" t="str">
        <f t="shared" si="12"/>
        <v>'Albany',</v>
      </c>
      <c r="M11" s="2" t="str">
        <f t="shared" si="1"/>
        <v>'West Street'</v>
      </c>
      <c r="N11" s="1" t="s">
        <v>25</v>
      </c>
      <c r="O11" s="2" t="str">
        <f t="shared" si="7"/>
        <v>insert into Building values('West Street Emporium','NY Fine Arts',12205,'NY','Albany','West Street');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4" max="4" width="28.38"/>
  </cols>
  <sheetData>
    <row r="1">
      <c r="A1" s="1" t="s">
        <v>192</v>
      </c>
    </row>
    <row r="2">
      <c r="A2" s="1" t="s">
        <v>1</v>
      </c>
      <c r="B2" s="1" t="s">
        <v>123</v>
      </c>
      <c r="C2" s="1" t="s">
        <v>193</v>
      </c>
      <c r="D2" s="1" t="s">
        <v>107</v>
      </c>
      <c r="E2" s="1" t="s">
        <v>1</v>
      </c>
      <c r="F2" s="1" t="s">
        <v>123</v>
      </c>
      <c r="G2" s="1" t="s">
        <v>193</v>
      </c>
      <c r="H2" s="1" t="s">
        <v>108</v>
      </c>
      <c r="I2" s="1" t="s">
        <v>109</v>
      </c>
    </row>
    <row r="3">
      <c r="A3" s="1" t="s">
        <v>16</v>
      </c>
      <c r="B3" s="1">
        <v>3.0</v>
      </c>
      <c r="C3" s="1">
        <v>1.0</v>
      </c>
      <c r="D3" s="1" t="s">
        <v>194</v>
      </c>
      <c r="E3" s="2" t="str">
        <f t="shared" ref="E3:E87" si="1">"'"&amp;A3&amp;"',"</f>
        <v>'jsmith@gmail.com',</v>
      </c>
      <c r="F3" s="2" t="str">
        <f t="shared" ref="F3:F87" si="2">B3&amp;","</f>
        <v>3,</v>
      </c>
      <c r="G3" s="2">
        <f t="shared" ref="G3:G87" si="3">C3</f>
        <v>1</v>
      </c>
      <c r="H3" s="1" t="s">
        <v>25</v>
      </c>
      <c r="I3" s="2" t="str">
        <f t="shared" ref="I3:I87" si="4">D3&amp;E3&amp;F3&amp;G3&amp;H3</f>
        <v>insert into ParticipantList values('jsmith@gmail.com',3,1);</v>
      </c>
    </row>
    <row r="4">
      <c r="A4" s="1" t="s">
        <v>16</v>
      </c>
      <c r="B4" s="1">
        <v>5.0</v>
      </c>
      <c r="C4" s="1">
        <v>2.0</v>
      </c>
      <c r="D4" s="1" t="s">
        <v>194</v>
      </c>
      <c r="E4" s="2" t="str">
        <f t="shared" si="1"/>
        <v>'jsmith@gmail.com',</v>
      </c>
      <c r="F4" s="2" t="str">
        <f t="shared" si="2"/>
        <v>5,</v>
      </c>
      <c r="G4" s="2">
        <f t="shared" si="3"/>
        <v>2</v>
      </c>
      <c r="H4" s="1" t="s">
        <v>25</v>
      </c>
      <c r="I4" s="2" t="str">
        <f t="shared" si="4"/>
        <v>insert into ParticipantList values('jsmith@gmail.com',5,2);</v>
      </c>
    </row>
    <row r="5">
      <c r="A5" s="1" t="s">
        <v>16</v>
      </c>
      <c r="B5" s="1">
        <v>11.0</v>
      </c>
      <c r="C5" s="1">
        <v>3.0</v>
      </c>
      <c r="D5" s="1" t="s">
        <v>194</v>
      </c>
      <c r="E5" s="2" t="str">
        <f t="shared" si="1"/>
        <v>'jsmith@gmail.com',</v>
      </c>
      <c r="F5" s="2" t="str">
        <f t="shared" si="2"/>
        <v>11,</v>
      </c>
      <c r="G5" s="2">
        <f t="shared" si="3"/>
        <v>3</v>
      </c>
      <c r="H5" s="1" t="s">
        <v>25</v>
      </c>
      <c r="I5" s="2" t="str">
        <f t="shared" si="4"/>
        <v>insert into ParticipantList values('jsmith@gmail.com',11,3);</v>
      </c>
    </row>
    <row r="6">
      <c r="A6" s="1" t="s">
        <v>16</v>
      </c>
      <c r="B6" s="1">
        <v>13.0</v>
      </c>
      <c r="C6" s="1">
        <v>4.0</v>
      </c>
      <c r="D6" s="1" t="s">
        <v>194</v>
      </c>
      <c r="E6" s="2" t="str">
        <f t="shared" si="1"/>
        <v>'jsmith@gmail.com',</v>
      </c>
      <c r="F6" s="2" t="str">
        <f t="shared" si="2"/>
        <v>13,</v>
      </c>
      <c r="G6" s="2">
        <f t="shared" si="3"/>
        <v>4</v>
      </c>
      <c r="H6" s="1" t="s">
        <v>25</v>
      </c>
      <c r="I6" s="2" t="str">
        <f t="shared" si="4"/>
        <v>insert into ParticipantList values('jsmith@gmail.com',13,4);</v>
      </c>
    </row>
    <row r="7">
      <c r="A7" s="1" t="s">
        <v>16</v>
      </c>
      <c r="B7" s="1">
        <v>17.0</v>
      </c>
      <c r="C7" s="1">
        <v>5.0</v>
      </c>
      <c r="D7" s="1" t="s">
        <v>194</v>
      </c>
      <c r="E7" s="2" t="str">
        <f t="shared" si="1"/>
        <v>'jsmith@gmail.com',</v>
      </c>
      <c r="F7" s="2" t="str">
        <f t="shared" si="2"/>
        <v>17,</v>
      </c>
      <c r="G7" s="2">
        <f t="shared" si="3"/>
        <v>5</v>
      </c>
      <c r="H7" s="1" t="s">
        <v>25</v>
      </c>
      <c r="I7" s="2" t="str">
        <f t="shared" si="4"/>
        <v>insert into ParticipantList values('jsmith@gmail.com',17,5);</v>
      </c>
    </row>
    <row r="8">
      <c r="A8" s="1" t="s">
        <v>16</v>
      </c>
      <c r="B8" s="1">
        <v>19.0</v>
      </c>
      <c r="C8" s="1">
        <v>6.0</v>
      </c>
      <c r="D8" s="1" t="s">
        <v>194</v>
      </c>
      <c r="E8" s="2" t="str">
        <f t="shared" si="1"/>
        <v>'jsmith@gmail.com',</v>
      </c>
      <c r="F8" s="2" t="str">
        <f t="shared" si="2"/>
        <v>19,</v>
      </c>
      <c r="G8" s="2">
        <f t="shared" si="3"/>
        <v>6</v>
      </c>
      <c r="H8" s="1" t="s">
        <v>25</v>
      </c>
      <c r="I8" s="2" t="str">
        <f t="shared" si="4"/>
        <v>insert into ParticipantList values('jsmith@gmail.com',19,6);</v>
      </c>
    </row>
    <row r="9">
      <c r="A9" s="1" t="s">
        <v>16</v>
      </c>
      <c r="B9" s="1">
        <v>23.0</v>
      </c>
      <c r="C9" s="1">
        <v>7.0</v>
      </c>
      <c r="D9" s="1" t="s">
        <v>194</v>
      </c>
      <c r="E9" s="2" t="str">
        <f t="shared" si="1"/>
        <v>'jsmith@gmail.com',</v>
      </c>
      <c r="F9" s="2" t="str">
        <f t="shared" si="2"/>
        <v>23,</v>
      </c>
      <c r="G9" s="2">
        <f t="shared" si="3"/>
        <v>7</v>
      </c>
      <c r="H9" s="1" t="s">
        <v>25</v>
      </c>
      <c r="I9" s="2" t="str">
        <f t="shared" si="4"/>
        <v>insert into ParticipantList values('jsmith@gmail.com',23,7);</v>
      </c>
    </row>
    <row r="10">
      <c r="A10" s="1" t="s">
        <v>16</v>
      </c>
      <c r="B10" s="1">
        <v>25.0</v>
      </c>
      <c r="C10" s="1">
        <v>8.0</v>
      </c>
      <c r="D10" s="1" t="s">
        <v>194</v>
      </c>
      <c r="E10" s="2" t="str">
        <f t="shared" si="1"/>
        <v>'jsmith@gmail.com',</v>
      </c>
      <c r="F10" s="2" t="str">
        <f t="shared" si="2"/>
        <v>25,</v>
      </c>
      <c r="G10" s="2">
        <f t="shared" si="3"/>
        <v>8</v>
      </c>
      <c r="H10" s="1" t="s">
        <v>25</v>
      </c>
      <c r="I10" s="2" t="str">
        <f t="shared" si="4"/>
        <v>insert into ParticipantList values('jsmith@gmail.com',25,8);</v>
      </c>
    </row>
    <row r="11">
      <c r="A11" s="1" t="s">
        <v>16</v>
      </c>
      <c r="B11" s="1">
        <v>27.0</v>
      </c>
      <c r="C11" s="1">
        <v>9.0</v>
      </c>
      <c r="D11" s="1" t="s">
        <v>194</v>
      </c>
      <c r="E11" s="2" t="str">
        <f t="shared" si="1"/>
        <v>'jsmith@gmail.com',</v>
      </c>
      <c r="F11" s="2" t="str">
        <f t="shared" si="2"/>
        <v>27,</v>
      </c>
      <c r="G11" s="2">
        <f t="shared" si="3"/>
        <v>9</v>
      </c>
      <c r="H11" s="1" t="s">
        <v>25</v>
      </c>
      <c r="I11" s="2" t="str">
        <f t="shared" si="4"/>
        <v>insert into ParticipantList values('jsmith@gmail.com',27,9);</v>
      </c>
    </row>
    <row r="12">
      <c r="A12" s="1" t="s">
        <v>16</v>
      </c>
      <c r="B12" s="1">
        <v>29.0</v>
      </c>
      <c r="C12" s="1">
        <v>10.0</v>
      </c>
      <c r="D12" s="1" t="s">
        <v>194</v>
      </c>
      <c r="E12" s="2" t="str">
        <f t="shared" si="1"/>
        <v>'jsmith@gmail.com',</v>
      </c>
      <c r="F12" s="2" t="str">
        <f t="shared" si="2"/>
        <v>29,</v>
      </c>
      <c r="G12" s="2">
        <f t="shared" si="3"/>
        <v>10</v>
      </c>
      <c r="H12" s="1" t="s">
        <v>25</v>
      </c>
      <c r="I12" s="2" t="str">
        <f t="shared" si="4"/>
        <v>insert into ParticipantList values('jsmith@gmail.com',29,10);</v>
      </c>
    </row>
    <row r="13">
      <c r="A13" s="1" t="s">
        <v>26</v>
      </c>
      <c r="B13" s="1">
        <v>1.0</v>
      </c>
      <c r="C13" s="1">
        <v>3.0</v>
      </c>
      <c r="D13" s="1" t="s">
        <v>194</v>
      </c>
      <c r="E13" s="2" t="str">
        <f t="shared" si="1"/>
        <v>'hjohnson@gmail.com',</v>
      </c>
      <c r="F13" s="2" t="str">
        <f t="shared" si="2"/>
        <v>1,</v>
      </c>
      <c r="G13" s="2">
        <f t="shared" si="3"/>
        <v>3</v>
      </c>
      <c r="H13" s="1" t="s">
        <v>25</v>
      </c>
      <c r="I13" s="2" t="str">
        <f t="shared" si="4"/>
        <v>insert into ParticipantList values('hjohnson@gmail.com',1,3);</v>
      </c>
    </row>
    <row r="14">
      <c r="A14" s="1" t="s">
        <v>26</v>
      </c>
      <c r="B14" s="1">
        <v>3.0</v>
      </c>
      <c r="C14" s="1">
        <v>2.0</v>
      </c>
      <c r="D14" s="1" t="s">
        <v>194</v>
      </c>
      <c r="E14" s="2" t="str">
        <f t="shared" si="1"/>
        <v>'hjohnson@gmail.com',</v>
      </c>
      <c r="F14" s="2" t="str">
        <f t="shared" si="2"/>
        <v>3,</v>
      </c>
      <c r="G14" s="2">
        <f t="shared" si="3"/>
        <v>2</v>
      </c>
      <c r="H14" s="1" t="s">
        <v>25</v>
      </c>
      <c r="I14" s="2" t="str">
        <f t="shared" si="4"/>
        <v>insert into ParticipantList values('hjohnson@gmail.com',3,2);</v>
      </c>
    </row>
    <row r="15">
      <c r="A15" s="1" t="s">
        <v>26</v>
      </c>
      <c r="B15" s="1">
        <v>5.0</v>
      </c>
      <c r="C15" s="1">
        <v>1.0</v>
      </c>
      <c r="D15" s="1" t="s">
        <v>194</v>
      </c>
      <c r="E15" s="2" t="str">
        <f t="shared" si="1"/>
        <v>'hjohnson@gmail.com',</v>
      </c>
      <c r="F15" s="2" t="str">
        <f t="shared" si="2"/>
        <v>5,</v>
      </c>
      <c r="G15" s="2">
        <f t="shared" si="3"/>
        <v>1</v>
      </c>
      <c r="H15" s="1" t="s">
        <v>25</v>
      </c>
      <c r="I15" s="2" t="str">
        <f t="shared" si="4"/>
        <v>insert into ParticipantList values('hjohnson@gmail.com',5,1);</v>
      </c>
    </row>
    <row r="16">
      <c r="A16" s="1" t="s">
        <v>26</v>
      </c>
      <c r="B16" s="1">
        <v>7.0</v>
      </c>
      <c r="C16" s="1">
        <v>4.0</v>
      </c>
      <c r="D16" s="1" t="s">
        <v>194</v>
      </c>
      <c r="E16" s="2" t="str">
        <f t="shared" si="1"/>
        <v>'hjohnson@gmail.com',</v>
      </c>
      <c r="F16" s="2" t="str">
        <f t="shared" si="2"/>
        <v>7,</v>
      </c>
      <c r="G16" s="2">
        <f t="shared" si="3"/>
        <v>4</v>
      </c>
      <c r="H16" s="1" t="s">
        <v>25</v>
      </c>
      <c r="I16" s="2" t="str">
        <f t="shared" si="4"/>
        <v>insert into ParticipantList values('hjohnson@gmail.com',7,4);</v>
      </c>
    </row>
    <row r="17">
      <c r="A17" s="1" t="s">
        <v>26</v>
      </c>
      <c r="B17" s="1">
        <v>9.0</v>
      </c>
      <c r="C17" s="1">
        <v>5.0</v>
      </c>
      <c r="D17" s="1" t="s">
        <v>194</v>
      </c>
      <c r="E17" s="2" t="str">
        <f t="shared" si="1"/>
        <v>'hjohnson@gmail.com',</v>
      </c>
      <c r="F17" s="2" t="str">
        <f t="shared" si="2"/>
        <v>9,</v>
      </c>
      <c r="G17" s="2">
        <f t="shared" si="3"/>
        <v>5</v>
      </c>
      <c r="H17" s="1" t="s">
        <v>25</v>
      </c>
      <c r="I17" s="2" t="str">
        <f t="shared" si="4"/>
        <v>insert into ParticipantList values('hjohnson@gmail.com',9,5);</v>
      </c>
    </row>
    <row r="18">
      <c r="A18" s="1" t="s">
        <v>26</v>
      </c>
      <c r="B18" s="1">
        <v>11.0</v>
      </c>
      <c r="C18" s="1">
        <v>6.0</v>
      </c>
      <c r="D18" s="1" t="s">
        <v>194</v>
      </c>
      <c r="E18" s="2" t="str">
        <f t="shared" si="1"/>
        <v>'hjohnson@gmail.com',</v>
      </c>
      <c r="F18" s="2" t="str">
        <f t="shared" si="2"/>
        <v>11,</v>
      </c>
      <c r="G18" s="2">
        <f t="shared" si="3"/>
        <v>6</v>
      </c>
      <c r="H18" s="1" t="s">
        <v>25</v>
      </c>
      <c r="I18" s="2" t="str">
        <f t="shared" si="4"/>
        <v>insert into ParticipantList values('hjohnson@gmail.com',11,6);</v>
      </c>
    </row>
    <row r="19">
      <c r="A19" s="1" t="s">
        <v>26</v>
      </c>
      <c r="B19" s="1">
        <v>13.0</v>
      </c>
      <c r="C19" s="1">
        <v>8.0</v>
      </c>
      <c r="D19" s="1" t="s">
        <v>194</v>
      </c>
      <c r="E19" s="2" t="str">
        <f t="shared" si="1"/>
        <v>'hjohnson@gmail.com',</v>
      </c>
      <c r="F19" s="2" t="str">
        <f t="shared" si="2"/>
        <v>13,</v>
      </c>
      <c r="G19" s="2">
        <f t="shared" si="3"/>
        <v>8</v>
      </c>
      <c r="H19" s="1" t="s">
        <v>25</v>
      </c>
      <c r="I19" s="2" t="str">
        <f t="shared" si="4"/>
        <v>insert into ParticipantList values('hjohnson@gmail.com',13,8);</v>
      </c>
    </row>
    <row r="20">
      <c r="A20" s="1" t="s">
        <v>26</v>
      </c>
      <c r="B20" s="1">
        <v>15.0</v>
      </c>
      <c r="C20" s="1">
        <v>9.0</v>
      </c>
      <c r="D20" s="1" t="s">
        <v>194</v>
      </c>
      <c r="E20" s="2" t="str">
        <f t="shared" si="1"/>
        <v>'hjohnson@gmail.com',</v>
      </c>
      <c r="F20" s="2" t="str">
        <f t="shared" si="2"/>
        <v>15,</v>
      </c>
      <c r="G20" s="2">
        <f t="shared" si="3"/>
        <v>9</v>
      </c>
      <c r="H20" s="1" t="s">
        <v>25</v>
      </c>
      <c r="I20" s="2" t="str">
        <f t="shared" si="4"/>
        <v>insert into ParticipantList values('hjohnson@gmail.com',15,9);</v>
      </c>
    </row>
    <row r="21">
      <c r="A21" s="1" t="s">
        <v>26</v>
      </c>
      <c r="B21" s="1">
        <v>17.0</v>
      </c>
      <c r="C21" s="1">
        <v>10.0</v>
      </c>
      <c r="D21" s="1" t="s">
        <v>194</v>
      </c>
      <c r="E21" s="2" t="str">
        <f t="shared" si="1"/>
        <v>'hjohnson@gmail.com',</v>
      </c>
      <c r="F21" s="2" t="str">
        <f t="shared" si="2"/>
        <v>17,</v>
      </c>
      <c r="G21" s="2">
        <f t="shared" si="3"/>
        <v>10</v>
      </c>
      <c r="H21" s="1" t="s">
        <v>25</v>
      </c>
      <c r="I21" s="2" t="str">
        <f t="shared" si="4"/>
        <v>insert into ParticipantList values('hjohnson@gmail.com',17,10);</v>
      </c>
    </row>
    <row r="22">
      <c r="A22" s="1" t="s">
        <v>26</v>
      </c>
      <c r="B22" s="1">
        <v>19.0</v>
      </c>
      <c r="C22" s="1">
        <v>7.0</v>
      </c>
      <c r="D22" s="1" t="s">
        <v>194</v>
      </c>
      <c r="E22" s="2" t="str">
        <f t="shared" si="1"/>
        <v>'hjohnson@gmail.com',</v>
      </c>
      <c r="F22" s="2" t="str">
        <f t="shared" si="2"/>
        <v>19,</v>
      </c>
      <c r="G22" s="2">
        <f t="shared" si="3"/>
        <v>7</v>
      </c>
      <c r="H22" s="1" t="s">
        <v>25</v>
      </c>
      <c r="I22" s="2" t="str">
        <f t="shared" si="4"/>
        <v>insert into ParticipantList values('hjohnson@gmail.com',19,7);</v>
      </c>
    </row>
    <row r="23">
      <c r="A23" s="1" t="s">
        <v>32</v>
      </c>
      <c r="B23" s="1">
        <v>49.0</v>
      </c>
      <c r="C23" s="1">
        <v>1.0</v>
      </c>
      <c r="D23" s="1" t="s">
        <v>194</v>
      </c>
      <c r="E23" s="2" t="str">
        <f t="shared" si="1"/>
        <v>'dwilliams@gmail.com',</v>
      </c>
      <c r="F23" s="2" t="str">
        <f t="shared" si="2"/>
        <v>49,</v>
      </c>
      <c r="G23" s="2">
        <f t="shared" si="3"/>
        <v>1</v>
      </c>
      <c r="H23" s="1" t="s">
        <v>25</v>
      </c>
      <c r="I23" s="2" t="str">
        <f t="shared" si="4"/>
        <v>insert into ParticipantList values('dwilliams@gmail.com',49,1);</v>
      </c>
    </row>
    <row r="24">
      <c r="A24" s="1" t="s">
        <v>32</v>
      </c>
      <c r="B24" s="1">
        <v>47.0</v>
      </c>
      <c r="C24" s="1">
        <v>2.0</v>
      </c>
      <c r="D24" s="1" t="s">
        <v>194</v>
      </c>
      <c r="E24" s="2" t="str">
        <f t="shared" si="1"/>
        <v>'dwilliams@gmail.com',</v>
      </c>
      <c r="F24" s="2" t="str">
        <f t="shared" si="2"/>
        <v>47,</v>
      </c>
      <c r="G24" s="2">
        <f t="shared" si="3"/>
        <v>2</v>
      </c>
      <c r="H24" s="1" t="s">
        <v>25</v>
      </c>
      <c r="I24" s="2" t="str">
        <f t="shared" si="4"/>
        <v>insert into ParticipantList values('dwilliams@gmail.com',47,2);</v>
      </c>
    </row>
    <row r="25">
      <c r="A25" s="1" t="s">
        <v>32</v>
      </c>
      <c r="B25" s="1">
        <v>45.0</v>
      </c>
      <c r="C25" s="1">
        <v>3.0</v>
      </c>
      <c r="D25" s="1" t="s">
        <v>194</v>
      </c>
      <c r="E25" s="2" t="str">
        <f t="shared" si="1"/>
        <v>'dwilliams@gmail.com',</v>
      </c>
      <c r="F25" s="2" t="str">
        <f t="shared" si="2"/>
        <v>45,</v>
      </c>
      <c r="G25" s="2">
        <f t="shared" si="3"/>
        <v>3</v>
      </c>
      <c r="H25" s="1" t="s">
        <v>25</v>
      </c>
      <c r="I25" s="2" t="str">
        <f t="shared" si="4"/>
        <v>insert into ParticipantList values('dwilliams@gmail.com',45,3);</v>
      </c>
    </row>
    <row r="26">
      <c r="A26" s="1" t="s">
        <v>32</v>
      </c>
      <c r="B26" s="1">
        <v>43.0</v>
      </c>
      <c r="C26" s="1">
        <v>4.0</v>
      </c>
      <c r="D26" s="1" t="s">
        <v>194</v>
      </c>
      <c r="E26" s="2" t="str">
        <f t="shared" si="1"/>
        <v>'dwilliams@gmail.com',</v>
      </c>
      <c r="F26" s="2" t="str">
        <f t="shared" si="2"/>
        <v>43,</v>
      </c>
      <c r="G26" s="2">
        <f t="shared" si="3"/>
        <v>4</v>
      </c>
      <c r="H26" s="1" t="s">
        <v>25</v>
      </c>
      <c r="I26" s="2" t="str">
        <f t="shared" si="4"/>
        <v>insert into ParticipantList values('dwilliams@gmail.com',43,4);</v>
      </c>
    </row>
    <row r="27">
      <c r="A27" s="1" t="s">
        <v>32</v>
      </c>
      <c r="B27" s="1">
        <v>41.0</v>
      </c>
      <c r="C27" s="1">
        <v>5.0</v>
      </c>
      <c r="D27" s="1" t="s">
        <v>194</v>
      </c>
      <c r="E27" s="2" t="str">
        <f t="shared" si="1"/>
        <v>'dwilliams@gmail.com',</v>
      </c>
      <c r="F27" s="2" t="str">
        <f t="shared" si="2"/>
        <v>41,</v>
      </c>
      <c r="G27" s="2">
        <f t="shared" si="3"/>
        <v>5</v>
      </c>
      <c r="H27" s="1" t="s">
        <v>25</v>
      </c>
      <c r="I27" s="2" t="str">
        <f t="shared" si="4"/>
        <v>insert into ParticipantList values('dwilliams@gmail.com',41,5);</v>
      </c>
    </row>
    <row r="28">
      <c r="A28" s="1" t="s">
        <v>32</v>
      </c>
      <c r="B28" s="1">
        <v>39.0</v>
      </c>
      <c r="C28" s="1">
        <v>6.0</v>
      </c>
      <c r="D28" s="1" t="s">
        <v>194</v>
      </c>
      <c r="E28" s="2" t="str">
        <f t="shared" si="1"/>
        <v>'dwilliams@gmail.com',</v>
      </c>
      <c r="F28" s="2" t="str">
        <f t="shared" si="2"/>
        <v>39,</v>
      </c>
      <c r="G28" s="2">
        <f t="shared" si="3"/>
        <v>6</v>
      </c>
      <c r="H28" s="1" t="s">
        <v>25</v>
      </c>
      <c r="I28" s="2" t="str">
        <f t="shared" si="4"/>
        <v>insert into ParticipantList values('dwilliams@gmail.com',39,6);</v>
      </c>
    </row>
    <row r="29">
      <c r="A29" s="1" t="s">
        <v>32</v>
      </c>
      <c r="B29" s="1">
        <v>37.0</v>
      </c>
      <c r="C29" s="1">
        <v>7.0</v>
      </c>
      <c r="D29" s="1" t="s">
        <v>194</v>
      </c>
      <c r="E29" s="2" t="str">
        <f t="shared" si="1"/>
        <v>'dwilliams@gmail.com',</v>
      </c>
      <c r="F29" s="2" t="str">
        <f t="shared" si="2"/>
        <v>37,</v>
      </c>
      <c r="G29" s="2">
        <f t="shared" si="3"/>
        <v>7</v>
      </c>
      <c r="H29" s="1" t="s">
        <v>25</v>
      </c>
      <c r="I29" s="2" t="str">
        <f t="shared" si="4"/>
        <v>insert into ParticipantList values('dwilliams@gmail.com',37,7);</v>
      </c>
    </row>
    <row r="30">
      <c r="A30" s="1" t="s">
        <v>32</v>
      </c>
      <c r="B30" s="1">
        <v>35.0</v>
      </c>
      <c r="C30" s="1">
        <v>8.0</v>
      </c>
      <c r="D30" s="1" t="s">
        <v>194</v>
      </c>
      <c r="E30" s="2" t="str">
        <f t="shared" si="1"/>
        <v>'dwilliams@gmail.com',</v>
      </c>
      <c r="F30" s="2" t="str">
        <f t="shared" si="2"/>
        <v>35,</v>
      </c>
      <c r="G30" s="2">
        <f t="shared" si="3"/>
        <v>8</v>
      </c>
      <c r="H30" s="1" t="s">
        <v>25</v>
      </c>
      <c r="I30" s="2" t="str">
        <f t="shared" si="4"/>
        <v>insert into ParticipantList values('dwilliams@gmail.com',35,8);</v>
      </c>
    </row>
    <row r="31">
      <c r="A31" s="1" t="s">
        <v>32</v>
      </c>
      <c r="B31" s="1">
        <v>33.0</v>
      </c>
      <c r="C31" s="1">
        <v>9.0</v>
      </c>
      <c r="D31" s="1" t="s">
        <v>194</v>
      </c>
      <c r="E31" s="2" t="str">
        <f t="shared" si="1"/>
        <v>'dwilliams@gmail.com',</v>
      </c>
      <c r="F31" s="2" t="str">
        <f t="shared" si="2"/>
        <v>33,</v>
      </c>
      <c r="G31" s="2">
        <f t="shared" si="3"/>
        <v>9</v>
      </c>
      <c r="H31" s="1" t="s">
        <v>25</v>
      </c>
      <c r="I31" s="2" t="str">
        <f t="shared" si="4"/>
        <v>insert into ParticipantList values('dwilliams@gmail.com',33,9);</v>
      </c>
    </row>
    <row r="32">
      <c r="A32" s="1" t="s">
        <v>32</v>
      </c>
      <c r="B32" s="1">
        <v>31.0</v>
      </c>
      <c r="C32" s="1">
        <v>10.0</v>
      </c>
      <c r="D32" s="1" t="s">
        <v>194</v>
      </c>
      <c r="E32" s="2" t="str">
        <f t="shared" si="1"/>
        <v>'dwilliams@gmail.com',</v>
      </c>
      <c r="F32" s="2" t="str">
        <f t="shared" si="2"/>
        <v>31,</v>
      </c>
      <c r="G32" s="2">
        <f t="shared" si="3"/>
        <v>10</v>
      </c>
      <c r="H32" s="1" t="s">
        <v>25</v>
      </c>
      <c r="I32" s="2" t="str">
        <f t="shared" si="4"/>
        <v>insert into ParticipantList values('dwilliams@gmail.com',31,10);</v>
      </c>
    </row>
    <row r="33">
      <c r="A33" s="1" t="s">
        <v>37</v>
      </c>
      <c r="B33" s="1">
        <v>1.0</v>
      </c>
      <c r="C33" s="1">
        <v>3.0</v>
      </c>
      <c r="D33" s="1" t="s">
        <v>194</v>
      </c>
      <c r="E33" s="2" t="str">
        <f t="shared" si="1"/>
        <v>'bbrown@gmail.com',</v>
      </c>
      <c r="F33" s="2" t="str">
        <f t="shared" si="2"/>
        <v>1,</v>
      </c>
      <c r="G33" s="2">
        <f t="shared" si="3"/>
        <v>3</v>
      </c>
      <c r="H33" s="1" t="s">
        <v>25</v>
      </c>
      <c r="I33" s="2" t="str">
        <f t="shared" si="4"/>
        <v>insert into ParticipantList values('bbrown@gmail.com',1,3);</v>
      </c>
    </row>
    <row r="34">
      <c r="A34" s="1" t="s">
        <v>37</v>
      </c>
      <c r="B34" s="1">
        <v>5.0</v>
      </c>
      <c r="C34" s="1">
        <v>2.0</v>
      </c>
      <c r="D34" s="1" t="s">
        <v>194</v>
      </c>
      <c r="E34" s="2" t="str">
        <f t="shared" si="1"/>
        <v>'bbrown@gmail.com',</v>
      </c>
      <c r="F34" s="2" t="str">
        <f t="shared" si="2"/>
        <v>5,</v>
      </c>
      <c r="G34" s="2">
        <f t="shared" si="3"/>
        <v>2</v>
      </c>
      <c r="H34" s="1" t="s">
        <v>25</v>
      </c>
      <c r="I34" s="2" t="str">
        <f t="shared" si="4"/>
        <v>insert into ParticipantList values('bbrown@gmail.com',5,2);</v>
      </c>
    </row>
    <row r="35">
      <c r="A35" s="1" t="s">
        <v>37</v>
      </c>
      <c r="B35" s="1">
        <v>7.0</v>
      </c>
      <c r="C35" s="1">
        <v>1.0</v>
      </c>
      <c r="D35" s="1" t="s">
        <v>194</v>
      </c>
      <c r="E35" s="2" t="str">
        <f t="shared" si="1"/>
        <v>'bbrown@gmail.com',</v>
      </c>
      <c r="F35" s="2" t="str">
        <f t="shared" si="2"/>
        <v>7,</v>
      </c>
      <c r="G35" s="2">
        <f t="shared" si="3"/>
        <v>1</v>
      </c>
      <c r="H35" s="1" t="s">
        <v>25</v>
      </c>
      <c r="I35" s="2" t="str">
        <f t="shared" si="4"/>
        <v>insert into ParticipantList values('bbrown@gmail.com',7,1);</v>
      </c>
    </row>
    <row r="36">
      <c r="A36" s="1" t="s">
        <v>37</v>
      </c>
      <c r="B36" s="1">
        <v>13.0</v>
      </c>
      <c r="C36" s="1">
        <v>9.0</v>
      </c>
      <c r="D36" s="1" t="s">
        <v>194</v>
      </c>
      <c r="E36" s="2" t="str">
        <f t="shared" si="1"/>
        <v>'bbrown@gmail.com',</v>
      </c>
      <c r="F36" s="2" t="str">
        <f t="shared" si="2"/>
        <v>13,</v>
      </c>
      <c r="G36" s="2">
        <f t="shared" si="3"/>
        <v>9</v>
      </c>
      <c r="H36" s="1" t="s">
        <v>25</v>
      </c>
      <c r="I36" s="2" t="str">
        <f t="shared" si="4"/>
        <v>insert into ParticipantList values('bbrown@gmail.com',13,9);</v>
      </c>
    </row>
    <row r="37">
      <c r="A37" s="1" t="s">
        <v>37</v>
      </c>
      <c r="B37" s="1">
        <v>15.0</v>
      </c>
      <c r="C37" s="1">
        <v>8.0</v>
      </c>
      <c r="D37" s="1" t="s">
        <v>194</v>
      </c>
      <c r="E37" s="2" t="str">
        <f t="shared" si="1"/>
        <v>'bbrown@gmail.com',</v>
      </c>
      <c r="F37" s="2" t="str">
        <f t="shared" si="2"/>
        <v>15,</v>
      </c>
      <c r="G37" s="2">
        <f t="shared" si="3"/>
        <v>8</v>
      </c>
      <c r="H37" s="1" t="s">
        <v>25</v>
      </c>
      <c r="I37" s="2" t="str">
        <f t="shared" si="4"/>
        <v>insert into ParticipantList values('bbrown@gmail.com',15,8);</v>
      </c>
    </row>
    <row r="38">
      <c r="A38" s="1" t="s">
        <v>37</v>
      </c>
      <c r="B38" s="1">
        <v>19.0</v>
      </c>
      <c r="C38" s="1">
        <v>7.0</v>
      </c>
      <c r="D38" s="1" t="s">
        <v>194</v>
      </c>
      <c r="E38" s="2" t="str">
        <f t="shared" si="1"/>
        <v>'bbrown@gmail.com',</v>
      </c>
      <c r="F38" s="2" t="str">
        <f t="shared" si="2"/>
        <v>19,</v>
      </c>
      <c r="G38" s="2">
        <f t="shared" si="3"/>
        <v>7</v>
      </c>
      <c r="H38" s="1" t="s">
        <v>25</v>
      </c>
      <c r="I38" s="2" t="str">
        <f t="shared" si="4"/>
        <v>insert into ParticipantList values('bbrown@gmail.com',19,7);</v>
      </c>
    </row>
    <row r="39">
      <c r="A39" s="1" t="s">
        <v>37</v>
      </c>
      <c r="B39" s="1">
        <v>21.0</v>
      </c>
      <c r="C39" s="1">
        <v>5.0</v>
      </c>
      <c r="D39" s="1" t="s">
        <v>194</v>
      </c>
      <c r="E39" s="2" t="str">
        <f t="shared" si="1"/>
        <v>'bbrown@gmail.com',</v>
      </c>
      <c r="F39" s="2" t="str">
        <f t="shared" si="2"/>
        <v>21,</v>
      </c>
      <c r="G39" s="2">
        <f t="shared" si="3"/>
        <v>5</v>
      </c>
      <c r="H39" s="1" t="s">
        <v>25</v>
      </c>
      <c r="I39" s="2" t="str">
        <f t="shared" si="4"/>
        <v>insert into ParticipantList values('bbrown@gmail.com',21,5);</v>
      </c>
    </row>
    <row r="40">
      <c r="A40" s="1" t="s">
        <v>37</v>
      </c>
      <c r="B40" s="1">
        <v>27.0</v>
      </c>
      <c r="C40" s="1">
        <v>4.0</v>
      </c>
      <c r="D40" s="1" t="s">
        <v>194</v>
      </c>
      <c r="E40" s="2" t="str">
        <f t="shared" si="1"/>
        <v>'bbrown@gmail.com',</v>
      </c>
      <c r="F40" s="2" t="str">
        <f t="shared" si="2"/>
        <v>27,</v>
      </c>
      <c r="G40" s="2">
        <f t="shared" si="3"/>
        <v>4</v>
      </c>
      <c r="H40" s="1" t="s">
        <v>25</v>
      </c>
      <c r="I40" s="2" t="str">
        <f t="shared" si="4"/>
        <v>insert into ParticipantList values('bbrown@gmail.com',27,4);</v>
      </c>
    </row>
    <row r="41">
      <c r="A41" s="1" t="s">
        <v>37</v>
      </c>
      <c r="B41" s="1">
        <v>31.0</v>
      </c>
      <c r="C41" s="1">
        <v>6.0</v>
      </c>
      <c r="D41" s="1" t="s">
        <v>194</v>
      </c>
      <c r="E41" s="2" t="str">
        <f t="shared" si="1"/>
        <v>'bbrown@gmail.com',</v>
      </c>
      <c r="F41" s="2" t="str">
        <f t="shared" si="2"/>
        <v>31,</v>
      </c>
      <c r="G41" s="2">
        <f t="shared" si="3"/>
        <v>6</v>
      </c>
      <c r="H41" s="1" t="s">
        <v>25</v>
      </c>
      <c r="I41" s="2" t="str">
        <f t="shared" si="4"/>
        <v>insert into ParticipantList values('bbrown@gmail.com',31,6);</v>
      </c>
    </row>
    <row r="42">
      <c r="A42" s="1" t="s">
        <v>37</v>
      </c>
      <c r="B42" s="1">
        <v>33.0</v>
      </c>
      <c r="C42" s="1">
        <v>10.0</v>
      </c>
      <c r="D42" s="1" t="s">
        <v>194</v>
      </c>
      <c r="E42" s="2" t="str">
        <f t="shared" si="1"/>
        <v>'bbrown@gmail.com',</v>
      </c>
      <c r="F42" s="2" t="str">
        <f t="shared" si="2"/>
        <v>33,</v>
      </c>
      <c r="G42" s="2">
        <f t="shared" si="3"/>
        <v>10</v>
      </c>
      <c r="H42" s="1" t="s">
        <v>25</v>
      </c>
      <c r="I42" s="2" t="str">
        <f t="shared" si="4"/>
        <v>insert into ParticipantList values('bbrown@gmail.com',33,10);</v>
      </c>
    </row>
    <row r="43">
      <c r="A43" s="1" t="s">
        <v>41</v>
      </c>
      <c r="B43" s="1">
        <v>11.0</v>
      </c>
      <c r="C43" s="1">
        <v>1.0</v>
      </c>
      <c r="D43" s="1" t="s">
        <v>194</v>
      </c>
      <c r="E43" s="2" t="str">
        <f t="shared" si="1"/>
        <v>'mjones@gmail.com',</v>
      </c>
      <c r="F43" s="2" t="str">
        <f t="shared" si="2"/>
        <v>11,</v>
      </c>
      <c r="G43" s="2">
        <f t="shared" si="3"/>
        <v>1</v>
      </c>
      <c r="H43" s="1" t="s">
        <v>25</v>
      </c>
      <c r="I43" s="2" t="str">
        <f t="shared" si="4"/>
        <v>insert into ParticipantList values('mjones@gmail.com',11,1);</v>
      </c>
    </row>
    <row r="44">
      <c r="A44" s="1" t="s">
        <v>41</v>
      </c>
      <c r="B44" s="1">
        <v>13.0</v>
      </c>
      <c r="C44" s="1">
        <v>2.0</v>
      </c>
      <c r="D44" s="1" t="s">
        <v>194</v>
      </c>
      <c r="E44" s="2" t="str">
        <f t="shared" si="1"/>
        <v>'mjones@gmail.com',</v>
      </c>
      <c r="F44" s="2" t="str">
        <f t="shared" si="2"/>
        <v>13,</v>
      </c>
      <c r="G44" s="2">
        <f t="shared" si="3"/>
        <v>2</v>
      </c>
      <c r="H44" s="1" t="s">
        <v>25</v>
      </c>
      <c r="I44" s="2" t="str">
        <f t="shared" si="4"/>
        <v>insert into ParticipantList values('mjones@gmail.com',13,2);</v>
      </c>
    </row>
    <row r="45">
      <c r="A45" s="1" t="s">
        <v>41</v>
      </c>
      <c r="B45" s="1">
        <v>15.0</v>
      </c>
      <c r="C45" s="1">
        <v>3.0</v>
      </c>
      <c r="D45" s="1" t="s">
        <v>194</v>
      </c>
      <c r="E45" s="2" t="str">
        <f t="shared" si="1"/>
        <v>'mjones@gmail.com',</v>
      </c>
      <c r="F45" s="2" t="str">
        <f t="shared" si="2"/>
        <v>15,</v>
      </c>
      <c r="G45" s="2">
        <f t="shared" si="3"/>
        <v>3</v>
      </c>
      <c r="H45" s="1" t="s">
        <v>25</v>
      </c>
      <c r="I45" s="2" t="str">
        <f t="shared" si="4"/>
        <v>insert into ParticipantList values('mjones@gmail.com',15,3);</v>
      </c>
    </row>
    <row r="46">
      <c r="A46" s="1" t="s">
        <v>41</v>
      </c>
      <c r="B46" s="1">
        <v>17.0</v>
      </c>
      <c r="C46" s="1">
        <v>4.0</v>
      </c>
      <c r="D46" s="1" t="s">
        <v>194</v>
      </c>
      <c r="E46" s="2" t="str">
        <f t="shared" si="1"/>
        <v>'mjones@gmail.com',</v>
      </c>
      <c r="F46" s="2" t="str">
        <f t="shared" si="2"/>
        <v>17,</v>
      </c>
      <c r="G46" s="2">
        <f t="shared" si="3"/>
        <v>4</v>
      </c>
      <c r="H46" s="1" t="s">
        <v>25</v>
      </c>
      <c r="I46" s="2" t="str">
        <f t="shared" si="4"/>
        <v>insert into ParticipantList values('mjones@gmail.com',17,4);</v>
      </c>
    </row>
    <row r="47">
      <c r="A47" s="1" t="s">
        <v>41</v>
      </c>
      <c r="B47" s="1">
        <v>19.0</v>
      </c>
      <c r="C47" s="1">
        <v>5.0</v>
      </c>
      <c r="D47" s="1" t="s">
        <v>194</v>
      </c>
      <c r="E47" s="2" t="str">
        <f t="shared" si="1"/>
        <v>'mjones@gmail.com',</v>
      </c>
      <c r="F47" s="2" t="str">
        <f t="shared" si="2"/>
        <v>19,</v>
      </c>
      <c r="G47" s="2">
        <f t="shared" si="3"/>
        <v>5</v>
      </c>
      <c r="H47" s="1" t="s">
        <v>25</v>
      </c>
      <c r="I47" s="2" t="str">
        <f t="shared" si="4"/>
        <v>insert into ParticipantList values('mjones@gmail.com',19,5);</v>
      </c>
    </row>
    <row r="48">
      <c r="A48" s="1" t="s">
        <v>41</v>
      </c>
      <c r="B48" s="1">
        <v>21.0</v>
      </c>
      <c r="C48" s="1">
        <v>6.0</v>
      </c>
      <c r="D48" s="1" t="s">
        <v>194</v>
      </c>
      <c r="E48" s="2" t="str">
        <f t="shared" si="1"/>
        <v>'mjones@gmail.com',</v>
      </c>
      <c r="F48" s="2" t="str">
        <f t="shared" si="2"/>
        <v>21,</v>
      </c>
      <c r="G48" s="2">
        <f t="shared" si="3"/>
        <v>6</v>
      </c>
      <c r="H48" s="1" t="s">
        <v>25</v>
      </c>
      <c r="I48" s="2" t="str">
        <f t="shared" si="4"/>
        <v>insert into ParticipantList values('mjones@gmail.com',21,6);</v>
      </c>
    </row>
    <row r="49">
      <c r="A49" s="1" t="s">
        <v>41</v>
      </c>
      <c r="B49" s="1">
        <v>23.0</v>
      </c>
      <c r="C49" s="1">
        <v>7.0</v>
      </c>
      <c r="D49" s="1" t="s">
        <v>194</v>
      </c>
      <c r="E49" s="2" t="str">
        <f t="shared" si="1"/>
        <v>'mjones@gmail.com',</v>
      </c>
      <c r="F49" s="2" t="str">
        <f t="shared" si="2"/>
        <v>23,</v>
      </c>
      <c r="G49" s="2">
        <f t="shared" si="3"/>
        <v>7</v>
      </c>
      <c r="H49" s="1" t="s">
        <v>25</v>
      </c>
      <c r="I49" s="2" t="str">
        <f t="shared" si="4"/>
        <v>insert into ParticipantList values('mjones@gmail.com',23,7);</v>
      </c>
    </row>
    <row r="50">
      <c r="A50" s="1" t="s">
        <v>41</v>
      </c>
      <c r="B50" s="1">
        <v>25.0</v>
      </c>
      <c r="C50" s="1">
        <v>8.0</v>
      </c>
      <c r="D50" s="1" t="s">
        <v>194</v>
      </c>
      <c r="E50" s="2" t="str">
        <f t="shared" si="1"/>
        <v>'mjones@gmail.com',</v>
      </c>
      <c r="F50" s="2" t="str">
        <f t="shared" si="2"/>
        <v>25,</v>
      </c>
      <c r="G50" s="2">
        <f t="shared" si="3"/>
        <v>8</v>
      </c>
      <c r="H50" s="1" t="s">
        <v>25</v>
      </c>
      <c r="I50" s="2" t="str">
        <f t="shared" si="4"/>
        <v>insert into ParticipantList values('mjones@gmail.com',25,8);</v>
      </c>
    </row>
    <row r="51">
      <c r="A51" s="1" t="s">
        <v>41</v>
      </c>
      <c r="B51" s="1">
        <v>27.0</v>
      </c>
      <c r="C51" s="1">
        <v>9.0</v>
      </c>
      <c r="D51" s="1" t="s">
        <v>194</v>
      </c>
      <c r="E51" s="2" t="str">
        <f t="shared" si="1"/>
        <v>'mjones@gmail.com',</v>
      </c>
      <c r="F51" s="2" t="str">
        <f t="shared" si="2"/>
        <v>27,</v>
      </c>
      <c r="G51" s="2">
        <f t="shared" si="3"/>
        <v>9</v>
      </c>
      <c r="H51" s="1" t="s">
        <v>25</v>
      </c>
      <c r="I51" s="2" t="str">
        <f t="shared" si="4"/>
        <v>insert into ParticipantList values('mjones@gmail.com',27,9);</v>
      </c>
    </row>
    <row r="52">
      <c r="A52" s="1" t="s">
        <v>41</v>
      </c>
      <c r="B52" s="1">
        <v>29.0</v>
      </c>
      <c r="C52" s="1">
        <v>10.0</v>
      </c>
      <c r="D52" s="1" t="s">
        <v>194</v>
      </c>
      <c r="E52" s="2" t="str">
        <f t="shared" si="1"/>
        <v>'mjones@gmail.com',</v>
      </c>
      <c r="F52" s="2" t="str">
        <f t="shared" si="2"/>
        <v>29,</v>
      </c>
      <c r="G52" s="2">
        <f t="shared" si="3"/>
        <v>10</v>
      </c>
      <c r="H52" s="1" t="s">
        <v>25</v>
      </c>
      <c r="I52" s="2" t="str">
        <f t="shared" si="4"/>
        <v>insert into ParticipantList values('mjones@gmail.com',29,10);</v>
      </c>
    </row>
    <row r="53">
      <c r="A53" s="1" t="s">
        <v>47</v>
      </c>
      <c r="B53" s="1">
        <v>1.0</v>
      </c>
      <c r="C53" s="1">
        <v>4.0</v>
      </c>
      <c r="D53" s="1" t="s">
        <v>194</v>
      </c>
      <c r="E53" s="2" t="str">
        <f t="shared" si="1"/>
        <v>'agarcia@gmail.com',</v>
      </c>
      <c r="F53" s="2" t="str">
        <f t="shared" si="2"/>
        <v>1,</v>
      </c>
      <c r="G53" s="2">
        <f t="shared" si="3"/>
        <v>4</v>
      </c>
      <c r="H53" s="1" t="s">
        <v>25</v>
      </c>
      <c r="I53" s="2" t="str">
        <f t="shared" si="4"/>
        <v>insert into ParticipantList values('agarcia@gmail.com',1,4);</v>
      </c>
    </row>
    <row r="54">
      <c r="A54" s="1" t="s">
        <v>47</v>
      </c>
      <c r="B54" s="1">
        <v>3.0</v>
      </c>
      <c r="C54" s="1">
        <v>6.0</v>
      </c>
      <c r="D54" s="1" t="s">
        <v>194</v>
      </c>
      <c r="E54" s="2" t="str">
        <f t="shared" si="1"/>
        <v>'agarcia@gmail.com',</v>
      </c>
      <c r="F54" s="2" t="str">
        <f t="shared" si="2"/>
        <v>3,</v>
      </c>
      <c r="G54" s="2">
        <f t="shared" si="3"/>
        <v>6</v>
      </c>
      <c r="H54" s="1" t="s">
        <v>25</v>
      </c>
      <c r="I54" s="2" t="str">
        <f t="shared" si="4"/>
        <v>insert into ParticipantList values('agarcia@gmail.com',3,6);</v>
      </c>
    </row>
    <row r="55">
      <c r="A55" s="1" t="s">
        <v>47</v>
      </c>
      <c r="B55" s="1">
        <v>5.0</v>
      </c>
      <c r="C55" s="1">
        <v>7.0</v>
      </c>
      <c r="D55" s="1" t="s">
        <v>194</v>
      </c>
      <c r="E55" s="2" t="str">
        <f t="shared" si="1"/>
        <v>'agarcia@gmail.com',</v>
      </c>
      <c r="F55" s="2" t="str">
        <f t="shared" si="2"/>
        <v>5,</v>
      </c>
      <c r="G55" s="2">
        <f t="shared" si="3"/>
        <v>7</v>
      </c>
      <c r="H55" s="1" t="s">
        <v>25</v>
      </c>
      <c r="I55" s="2" t="str">
        <f t="shared" si="4"/>
        <v>insert into ParticipantList values('agarcia@gmail.com',5,7);</v>
      </c>
    </row>
    <row r="56">
      <c r="A56" s="1" t="s">
        <v>47</v>
      </c>
      <c r="B56" s="1">
        <v>7.0</v>
      </c>
      <c r="C56" s="1">
        <v>1.0</v>
      </c>
      <c r="D56" s="1" t="s">
        <v>194</v>
      </c>
      <c r="E56" s="2" t="str">
        <f t="shared" si="1"/>
        <v>'agarcia@gmail.com',</v>
      </c>
      <c r="F56" s="2" t="str">
        <f t="shared" si="2"/>
        <v>7,</v>
      </c>
      <c r="G56" s="2">
        <f t="shared" si="3"/>
        <v>1</v>
      </c>
      <c r="H56" s="1" t="s">
        <v>25</v>
      </c>
      <c r="I56" s="2" t="str">
        <f t="shared" si="4"/>
        <v>insert into ParticipantList values('agarcia@gmail.com',7,1);</v>
      </c>
    </row>
    <row r="57">
      <c r="A57" s="1" t="s">
        <v>47</v>
      </c>
      <c r="B57" s="1">
        <v>9.0</v>
      </c>
      <c r="C57" s="1">
        <v>2.0</v>
      </c>
      <c r="D57" s="1" t="s">
        <v>194</v>
      </c>
      <c r="E57" s="2" t="str">
        <f t="shared" si="1"/>
        <v>'agarcia@gmail.com',</v>
      </c>
      <c r="F57" s="2" t="str">
        <f t="shared" si="2"/>
        <v>9,</v>
      </c>
      <c r="G57" s="2">
        <f t="shared" si="3"/>
        <v>2</v>
      </c>
      <c r="H57" s="1" t="s">
        <v>25</v>
      </c>
      <c r="I57" s="2" t="str">
        <f t="shared" si="4"/>
        <v>insert into ParticipantList values('agarcia@gmail.com',9,2);</v>
      </c>
    </row>
    <row r="58">
      <c r="A58" s="1" t="s">
        <v>47</v>
      </c>
      <c r="B58" s="1">
        <v>21.0</v>
      </c>
      <c r="C58" s="1">
        <v>9.0</v>
      </c>
      <c r="D58" s="1" t="s">
        <v>194</v>
      </c>
      <c r="E58" s="2" t="str">
        <f t="shared" si="1"/>
        <v>'agarcia@gmail.com',</v>
      </c>
      <c r="F58" s="2" t="str">
        <f t="shared" si="2"/>
        <v>21,</v>
      </c>
      <c r="G58" s="2">
        <f t="shared" si="3"/>
        <v>9</v>
      </c>
      <c r="H58" s="1" t="s">
        <v>25</v>
      </c>
      <c r="I58" s="2" t="str">
        <f t="shared" si="4"/>
        <v>insert into ParticipantList values('agarcia@gmail.com',21,9);</v>
      </c>
    </row>
    <row r="59">
      <c r="A59" s="1" t="s">
        <v>47</v>
      </c>
      <c r="B59" s="1">
        <v>23.0</v>
      </c>
      <c r="C59" s="1">
        <v>10.0</v>
      </c>
      <c r="D59" s="1" t="s">
        <v>194</v>
      </c>
      <c r="E59" s="2" t="str">
        <f t="shared" si="1"/>
        <v>'agarcia@gmail.com',</v>
      </c>
      <c r="F59" s="2" t="str">
        <f t="shared" si="2"/>
        <v>23,</v>
      </c>
      <c r="G59" s="2">
        <f t="shared" si="3"/>
        <v>10</v>
      </c>
      <c r="H59" s="1" t="s">
        <v>25</v>
      </c>
      <c r="I59" s="2" t="str">
        <f t="shared" si="4"/>
        <v>insert into ParticipantList values('agarcia@gmail.com',23,10);</v>
      </c>
    </row>
    <row r="60">
      <c r="A60" s="1" t="s">
        <v>47</v>
      </c>
      <c r="B60" s="1">
        <v>25.0</v>
      </c>
      <c r="C60" s="1">
        <v>3.0</v>
      </c>
      <c r="D60" s="1" t="s">
        <v>194</v>
      </c>
      <c r="E60" s="2" t="str">
        <f t="shared" si="1"/>
        <v>'agarcia@gmail.com',</v>
      </c>
      <c r="F60" s="2" t="str">
        <f t="shared" si="2"/>
        <v>25,</v>
      </c>
      <c r="G60" s="2">
        <f t="shared" si="3"/>
        <v>3</v>
      </c>
      <c r="H60" s="1" t="s">
        <v>25</v>
      </c>
      <c r="I60" s="2" t="str">
        <f t="shared" si="4"/>
        <v>insert into ParticipantList values('agarcia@gmail.com',25,3);</v>
      </c>
    </row>
    <row r="61">
      <c r="A61" s="1" t="s">
        <v>47</v>
      </c>
      <c r="B61" s="1">
        <v>27.0</v>
      </c>
      <c r="C61" s="1">
        <v>5.0</v>
      </c>
      <c r="D61" s="1" t="s">
        <v>194</v>
      </c>
      <c r="E61" s="2" t="str">
        <f t="shared" si="1"/>
        <v>'agarcia@gmail.com',</v>
      </c>
      <c r="F61" s="2" t="str">
        <f t="shared" si="2"/>
        <v>27,</v>
      </c>
      <c r="G61" s="2">
        <f t="shared" si="3"/>
        <v>5</v>
      </c>
      <c r="H61" s="1" t="s">
        <v>25</v>
      </c>
      <c r="I61" s="2" t="str">
        <f t="shared" si="4"/>
        <v>insert into ParticipantList values('agarcia@gmail.com',27,5);</v>
      </c>
    </row>
    <row r="62">
      <c r="A62" s="1" t="s">
        <v>47</v>
      </c>
      <c r="B62" s="1">
        <v>29.0</v>
      </c>
      <c r="C62" s="1">
        <v>8.0</v>
      </c>
      <c r="D62" s="1" t="s">
        <v>194</v>
      </c>
      <c r="E62" s="2" t="str">
        <f t="shared" si="1"/>
        <v>'agarcia@gmail.com',</v>
      </c>
      <c r="F62" s="2" t="str">
        <f t="shared" si="2"/>
        <v>29,</v>
      </c>
      <c r="G62" s="2">
        <f t="shared" si="3"/>
        <v>8</v>
      </c>
      <c r="H62" s="1" t="s">
        <v>25</v>
      </c>
      <c r="I62" s="2" t="str">
        <f t="shared" si="4"/>
        <v>insert into ParticipantList values('agarcia@gmail.com',29,8);</v>
      </c>
    </row>
    <row r="63">
      <c r="A63" s="1" t="s">
        <v>47</v>
      </c>
      <c r="B63" s="1">
        <v>31.0</v>
      </c>
      <c r="C63" s="1">
        <v>11.0</v>
      </c>
      <c r="D63" s="1" t="s">
        <v>194</v>
      </c>
      <c r="E63" s="2" t="str">
        <f t="shared" si="1"/>
        <v>'agarcia@gmail.com',</v>
      </c>
      <c r="F63" s="2" t="str">
        <f t="shared" si="2"/>
        <v>31,</v>
      </c>
      <c r="G63" s="2">
        <f t="shared" si="3"/>
        <v>11</v>
      </c>
      <c r="H63" s="1" t="s">
        <v>25</v>
      </c>
      <c r="I63" s="2" t="str">
        <f t="shared" si="4"/>
        <v>insert into ParticipantList values('agarcia@gmail.com',31,11);</v>
      </c>
    </row>
    <row r="64">
      <c r="A64" s="1" t="s">
        <v>47</v>
      </c>
      <c r="B64" s="1">
        <v>33.0</v>
      </c>
      <c r="C64" s="1">
        <v>14.0</v>
      </c>
      <c r="D64" s="1" t="s">
        <v>194</v>
      </c>
      <c r="E64" s="2" t="str">
        <f t="shared" si="1"/>
        <v>'agarcia@gmail.com',</v>
      </c>
      <c r="F64" s="2" t="str">
        <f t="shared" si="2"/>
        <v>33,</v>
      </c>
      <c r="G64" s="2">
        <f t="shared" si="3"/>
        <v>14</v>
      </c>
      <c r="H64" s="1" t="s">
        <v>25</v>
      </c>
      <c r="I64" s="2" t="str">
        <f t="shared" si="4"/>
        <v>insert into ParticipantList values('agarcia@gmail.com',33,14);</v>
      </c>
    </row>
    <row r="65">
      <c r="A65" s="1" t="s">
        <v>47</v>
      </c>
      <c r="B65" s="1">
        <v>35.0</v>
      </c>
      <c r="C65" s="1">
        <v>13.0</v>
      </c>
      <c r="D65" s="1" t="s">
        <v>194</v>
      </c>
      <c r="E65" s="2" t="str">
        <f t="shared" si="1"/>
        <v>'agarcia@gmail.com',</v>
      </c>
      <c r="F65" s="2" t="str">
        <f t="shared" si="2"/>
        <v>35,</v>
      </c>
      <c r="G65" s="2">
        <f t="shared" si="3"/>
        <v>13</v>
      </c>
      <c r="H65" s="1" t="s">
        <v>25</v>
      </c>
      <c r="I65" s="2" t="str">
        <f t="shared" si="4"/>
        <v>insert into ParticipantList values('agarcia@gmail.com',35,13);</v>
      </c>
    </row>
    <row r="66">
      <c r="A66" s="1" t="s">
        <v>47</v>
      </c>
      <c r="B66" s="1">
        <v>37.0</v>
      </c>
      <c r="C66" s="1">
        <v>12.0</v>
      </c>
      <c r="D66" s="1" t="s">
        <v>194</v>
      </c>
      <c r="E66" s="2" t="str">
        <f t="shared" si="1"/>
        <v>'agarcia@gmail.com',</v>
      </c>
      <c r="F66" s="2" t="str">
        <f t="shared" si="2"/>
        <v>37,</v>
      </c>
      <c r="G66" s="2">
        <f t="shared" si="3"/>
        <v>12</v>
      </c>
      <c r="H66" s="1" t="s">
        <v>25</v>
      </c>
      <c r="I66" s="2" t="str">
        <f t="shared" si="4"/>
        <v>insert into ParticipantList values('agarcia@gmail.com',37,12);</v>
      </c>
    </row>
    <row r="67">
      <c r="A67" s="1" t="s">
        <v>47</v>
      </c>
      <c r="B67" s="1">
        <v>39.0</v>
      </c>
      <c r="C67" s="1">
        <v>15.0</v>
      </c>
      <c r="D67" s="1" t="s">
        <v>194</v>
      </c>
      <c r="E67" s="2" t="str">
        <f t="shared" si="1"/>
        <v>'agarcia@gmail.com',</v>
      </c>
      <c r="F67" s="2" t="str">
        <f t="shared" si="2"/>
        <v>39,</v>
      </c>
      <c r="G67" s="2">
        <f t="shared" si="3"/>
        <v>15</v>
      </c>
      <c r="H67" s="1" t="s">
        <v>25</v>
      </c>
      <c r="I67" s="2" t="str">
        <f t="shared" si="4"/>
        <v>insert into ParticipantList values('agarcia@gmail.com',39,15);</v>
      </c>
    </row>
    <row r="68">
      <c r="A68" s="1" t="s">
        <v>78</v>
      </c>
      <c r="B68" s="1">
        <v>1.0</v>
      </c>
      <c r="C68" s="1">
        <v>1.0</v>
      </c>
      <c r="D68" s="1" t="s">
        <v>194</v>
      </c>
      <c r="E68" s="2" t="str">
        <f t="shared" si="1"/>
        <v>'jthomas@gmail.com',</v>
      </c>
      <c r="F68" s="2" t="str">
        <f t="shared" si="2"/>
        <v>1,</v>
      </c>
      <c r="G68" s="2">
        <f t="shared" si="3"/>
        <v>1</v>
      </c>
      <c r="H68" s="1" t="s">
        <v>25</v>
      </c>
      <c r="I68" s="2" t="str">
        <f t="shared" si="4"/>
        <v>insert into ParticipantList values('jthomas@gmail.com',1,1);</v>
      </c>
    </row>
    <row r="69">
      <c r="A69" s="1" t="s">
        <v>78</v>
      </c>
      <c r="B69" s="1">
        <v>3.0</v>
      </c>
      <c r="C69" s="1">
        <v>2.0</v>
      </c>
      <c r="D69" s="1" t="s">
        <v>194</v>
      </c>
      <c r="E69" s="2" t="str">
        <f t="shared" si="1"/>
        <v>'jthomas@gmail.com',</v>
      </c>
      <c r="F69" s="2" t="str">
        <f t="shared" si="2"/>
        <v>3,</v>
      </c>
      <c r="G69" s="2">
        <f t="shared" si="3"/>
        <v>2</v>
      </c>
      <c r="H69" s="1" t="s">
        <v>25</v>
      </c>
      <c r="I69" s="2" t="str">
        <f t="shared" si="4"/>
        <v>insert into ParticipantList values('jthomas@gmail.com',3,2);</v>
      </c>
    </row>
    <row r="70">
      <c r="A70" s="1" t="s">
        <v>78</v>
      </c>
      <c r="B70" s="1">
        <v>5.0</v>
      </c>
      <c r="C70" s="1">
        <v>3.0</v>
      </c>
      <c r="D70" s="1" t="s">
        <v>194</v>
      </c>
      <c r="E70" s="2" t="str">
        <f t="shared" si="1"/>
        <v>'jthomas@gmail.com',</v>
      </c>
      <c r="F70" s="2" t="str">
        <f t="shared" si="2"/>
        <v>5,</v>
      </c>
      <c r="G70" s="2">
        <f t="shared" si="3"/>
        <v>3</v>
      </c>
      <c r="H70" s="1" t="s">
        <v>25</v>
      </c>
      <c r="I70" s="2" t="str">
        <f t="shared" si="4"/>
        <v>insert into ParticipantList values('jthomas@gmail.com',5,3);</v>
      </c>
    </row>
    <row r="71">
      <c r="A71" s="1" t="s">
        <v>78</v>
      </c>
      <c r="B71" s="1">
        <v>15.0</v>
      </c>
      <c r="C71" s="1">
        <v>4.0</v>
      </c>
      <c r="D71" s="1" t="s">
        <v>194</v>
      </c>
      <c r="E71" s="2" t="str">
        <f t="shared" si="1"/>
        <v>'jthomas@gmail.com',</v>
      </c>
      <c r="F71" s="2" t="str">
        <f t="shared" si="2"/>
        <v>15,</v>
      </c>
      <c r="G71" s="2">
        <f t="shared" si="3"/>
        <v>4</v>
      </c>
      <c r="H71" s="1" t="s">
        <v>25</v>
      </c>
      <c r="I71" s="2" t="str">
        <f t="shared" si="4"/>
        <v>insert into ParticipantList values('jthomas@gmail.com',15,4);</v>
      </c>
    </row>
    <row r="72">
      <c r="A72" s="1" t="s">
        <v>78</v>
      </c>
      <c r="B72" s="1">
        <v>17.0</v>
      </c>
      <c r="C72" s="1">
        <v>5.0</v>
      </c>
      <c r="D72" s="1" t="s">
        <v>194</v>
      </c>
      <c r="E72" s="2" t="str">
        <f t="shared" si="1"/>
        <v>'jthomas@gmail.com',</v>
      </c>
      <c r="F72" s="2" t="str">
        <f t="shared" si="2"/>
        <v>17,</v>
      </c>
      <c r="G72" s="2">
        <f t="shared" si="3"/>
        <v>5</v>
      </c>
      <c r="H72" s="1" t="s">
        <v>25</v>
      </c>
      <c r="I72" s="2" t="str">
        <f t="shared" si="4"/>
        <v>insert into ParticipantList values('jthomas@gmail.com',17,5);</v>
      </c>
    </row>
    <row r="73">
      <c r="A73" s="1" t="s">
        <v>78</v>
      </c>
      <c r="B73" s="1">
        <v>31.0</v>
      </c>
      <c r="C73" s="1">
        <v>6.0</v>
      </c>
      <c r="D73" s="1" t="s">
        <v>194</v>
      </c>
      <c r="E73" s="2" t="str">
        <f t="shared" si="1"/>
        <v>'jthomas@gmail.com',</v>
      </c>
      <c r="F73" s="2" t="str">
        <f t="shared" si="2"/>
        <v>31,</v>
      </c>
      <c r="G73" s="2">
        <f t="shared" si="3"/>
        <v>6</v>
      </c>
      <c r="H73" s="1" t="s">
        <v>25</v>
      </c>
      <c r="I73" s="2" t="str">
        <f t="shared" si="4"/>
        <v>insert into ParticipantList values('jthomas@gmail.com',31,6);</v>
      </c>
    </row>
    <row r="74">
      <c r="A74" s="1" t="s">
        <v>78</v>
      </c>
      <c r="B74" s="1">
        <v>33.0</v>
      </c>
      <c r="C74" s="1">
        <v>7.0</v>
      </c>
      <c r="D74" s="1" t="s">
        <v>194</v>
      </c>
      <c r="E74" s="2" t="str">
        <f t="shared" si="1"/>
        <v>'jthomas@gmail.com',</v>
      </c>
      <c r="F74" s="2" t="str">
        <f t="shared" si="2"/>
        <v>33,</v>
      </c>
      <c r="G74" s="2">
        <f t="shared" si="3"/>
        <v>7</v>
      </c>
      <c r="H74" s="1" t="s">
        <v>25</v>
      </c>
      <c r="I74" s="2" t="str">
        <f t="shared" si="4"/>
        <v>insert into ParticipantList values('jthomas@gmail.com',33,7);</v>
      </c>
    </row>
    <row r="75">
      <c r="A75" s="1" t="s">
        <v>78</v>
      </c>
      <c r="B75" s="1">
        <v>35.0</v>
      </c>
      <c r="C75" s="1">
        <v>8.0</v>
      </c>
      <c r="D75" s="1" t="s">
        <v>194</v>
      </c>
      <c r="E75" s="2" t="str">
        <f t="shared" si="1"/>
        <v>'jthomas@gmail.com',</v>
      </c>
      <c r="F75" s="2" t="str">
        <f t="shared" si="2"/>
        <v>35,</v>
      </c>
      <c r="G75" s="2">
        <f t="shared" si="3"/>
        <v>8</v>
      </c>
      <c r="H75" s="1" t="s">
        <v>25</v>
      </c>
      <c r="I75" s="2" t="str">
        <f t="shared" si="4"/>
        <v>insert into ParticipantList values('jthomas@gmail.com',35,8);</v>
      </c>
    </row>
    <row r="76">
      <c r="A76" s="1" t="s">
        <v>78</v>
      </c>
      <c r="B76" s="1">
        <v>37.0</v>
      </c>
      <c r="C76" s="1">
        <v>9.0</v>
      </c>
      <c r="D76" s="1" t="s">
        <v>194</v>
      </c>
      <c r="E76" s="2" t="str">
        <f t="shared" si="1"/>
        <v>'jthomas@gmail.com',</v>
      </c>
      <c r="F76" s="2" t="str">
        <f t="shared" si="2"/>
        <v>37,</v>
      </c>
      <c r="G76" s="2">
        <f t="shared" si="3"/>
        <v>9</v>
      </c>
      <c r="H76" s="1" t="s">
        <v>25</v>
      </c>
      <c r="I76" s="2" t="str">
        <f t="shared" si="4"/>
        <v>insert into ParticipantList values('jthomas@gmail.com',37,9);</v>
      </c>
    </row>
    <row r="77">
      <c r="A77" s="1" t="s">
        <v>78</v>
      </c>
      <c r="B77" s="1">
        <v>43.0</v>
      </c>
      <c r="C77" s="1">
        <v>10.0</v>
      </c>
      <c r="D77" s="1" t="s">
        <v>194</v>
      </c>
      <c r="E77" s="2" t="str">
        <f t="shared" si="1"/>
        <v>'jthomas@gmail.com',</v>
      </c>
      <c r="F77" s="2" t="str">
        <f t="shared" si="2"/>
        <v>43,</v>
      </c>
      <c r="G77" s="2">
        <f t="shared" si="3"/>
        <v>10</v>
      </c>
      <c r="H77" s="1" t="s">
        <v>25</v>
      </c>
      <c r="I77" s="2" t="str">
        <f t="shared" si="4"/>
        <v>insert into ParticipantList values('jthomas@gmail.com',43,10);</v>
      </c>
    </row>
    <row r="78">
      <c r="A78" s="1" t="s">
        <v>98</v>
      </c>
      <c r="B78" s="1">
        <v>9.0</v>
      </c>
      <c r="C78" s="1">
        <v>1.0</v>
      </c>
      <c r="D78" s="1" t="s">
        <v>194</v>
      </c>
      <c r="E78" s="2" t="str">
        <f t="shared" si="1"/>
        <v>'jtaylor@gmail.com',</v>
      </c>
      <c r="F78" s="2" t="str">
        <f t="shared" si="2"/>
        <v>9,</v>
      </c>
      <c r="G78" s="2">
        <f t="shared" si="3"/>
        <v>1</v>
      </c>
      <c r="H78" s="1" t="s">
        <v>25</v>
      </c>
      <c r="I78" s="2" t="str">
        <f t="shared" si="4"/>
        <v>insert into ParticipantList values('jtaylor@gmail.com',9,1);</v>
      </c>
    </row>
    <row r="79">
      <c r="A79" s="1" t="s">
        <v>98</v>
      </c>
      <c r="B79" s="1">
        <v>13.0</v>
      </c>
      <c r="C79" s="1">
        <v>2.0</v>
      </c>
      <c r="D79" s="1" t="s">
        <v>194</v>
      </c>
      <c r="E79" s="2" t="str">
        <f t="shared" si="1"/>
        <v>'jtaylor@gmail.com',</v>
      </c>
      <c r="F79" s="2" t="str">
        <f t="shared" si="2"/>
        <v>13,</v>
      </c>
      <c r="G79" s="2">
        <f t="shared" si="3"/>
        <v>2</v>
      </c>
      <c r="H79" s="1" t="s">
        <v>25</v>
      </c>
      <c r="I79" s="2" t="str">
        <f t="shared" si="4"/>
        <v>insert into ParticipantList values('jtaylor@gmail.com',13,2);</v>
      </c>
    </row>
    <row r="80">
      <c r="A80" s="1" t="s">
        <v>98</v>
      </c>
      <c r="B80" s="1">
        <v>21.0</v>
      </c>
      <c r="C80" s="1">
        <v>3.0</v>
      </c>
      <c r="D80" s="1" t="s">
        <v>194</v>
      </c>
      <c r="E80" s="2" t="str">
        <f t="shared" si="1"/>
        <v>'jtaylor@gmail.com',</v>
      </c>
      <c r="F80" s="2" t="str">
        <f t="shared" si="2"/>
        <v>21,</v>
      </c>
      <c r="G80" s="2">
        <f t="shared" si="3"/>
        <v>3</v>
      </c>
      <c r="H80" s="1" t="s">
        <v>25</v>
      </c>
      <c r="I80" s="2" t="str">
        <f t="shared" si="4"/>
        <v>insert into ParticipantList values('jtaylor@gmail.com',21,3);</v>
      </c>
    </row>
    <row r="81">
      <c r="A81" s="1" t="s">
        <v>98</v>
      </c>
      <c r="B81" s="1">
        <v>25.0</v>
      </c>
      <c r="C81" s="1">
        <v>4.0</v>
      </c>
      <c r="D81" s="1" t="s">
        <v>194</v>
      </c>
      <c r="E81" s="2" t="str">
        <f t="shared" si="1"/>
        <v>'jtaylor@gmail.com',</v>
      </c>
      <c r="F81" s="2" t="str">
        <f t="shared" si="2"/>
        <v>25,</v>
      </c>
      <c r="G81" s="2">
        <f t="shared" si="3"/>
        <v>4</v>
      </c>
      <c r="H81" s="1" t="s">
        <v>25</v>
      </c>
      <c r="I81" s="2" t="str">
        <f t="shared" si="4"/>
        <v>insert into ParticipantList values('jtaylor@gmail.com',25,4);</v>
      </c>
    </row>
    <row r="82">
      <c r="A82" s="1" t="s">
        <v>98</v>
      </c>
      <c r="B82" s="1">
        <v>29.0</v>
      </c>
      <c r="C82" s="1">
        <v>5.0</v>
      </c>
      <c r="D82" s="1" t="s">
        <v>194</v>
      </c>
      <c r="E82" s="2" t="str">
        <f t="shared" si="1"/>
        <v>'jtaylor@gmail.com',</v>
      </c>
      <c r="F82" s="2" t="str">
        <f t="shared" si="2"/>
        <v>29,</v>
      </c>
      <c r="G82" s="2">
        <f t="shared" si="3"/>
        <v>5</v>
      </c>
      <c r="H82" s="1" t="s">
        <v>25</v>
      </c>
      <c r="I82" s="2" t="str">
        <f t="shared" si="4"/>
        <v>insert into ParticipantList values('jtaylor@gmail.com',29,5);</v>
      </c>
    </row>
    <row r="83">
      <c r="A83" s="1" t="s">
        <v>98</v>
      </c>
      <c r="B83" s="1">
        <v>33.0</v>
      </c>
      <c r="C83" s="1">
        <v>6.0</v>
      </c>
      <c r="D83" s="1" t="s">
        <v>194</v>
      </c>
      <c r="E83" s="2" t="str">
        <f t="shared" si="1"/>
        <v>'jtaylor@gmail.com',</v>
      </c>
      <c r="F83" s="2" t="str">
        <f t="shared" si="2"/>
        <v>33,</v>
      </c>
      <c r="G83" s="2">
        <f t="shared" si="3"/>
        <v>6</v>
      </c>
      <c r="H83" s="1" t="s">
        <v>25</v>
      </c>
      <c r="I83" s="2" t="str">
        <f t="shared" si="4"/>
        <v>insert into ParticipantList values('jtaylor@gmail.com',33,6);</v>
      </c>
    </row>
    <row r="84">
      <c r="A84" s="1" t="s">
        <v>98</v>
      </c>
      <c r="B84" s="1">
        <v>37.0</v>
      </c>
      <c r="C84" s="1">
        <v>7.0</v>
      </c>
      <c r="D84" s="1" t="s">
        <v>194</v>
      </c>
      <c r="E84" s="2" t="str">
        <f t="shared" si="1"/>
        <v>'jtaylor@gmail.com',</v>
      </c>
      <c r="F84" s="2" t="str">
        <f t="shared" si="2"/>
        <v>37,</v>
      </c>
      <c r="G84" s="2">
        <f t="shared" si="3"/>
        <v>7</v>
      </c>
      <c r="H84" s="1" t="s">
        <v>25</v>
      </c>
      <c r="I84" s="2" t="str">
        <f t="shared" si="4"/>
        <v>insert into ParticipantList values('jtaylor@gmail.com',37,7);</v>
      </c>
    </row>
    <row r="85">
      <c r="A85" s="1" t="s">
        <v>98</v>
      </c>
      <c r="B85" s="1">
        <v>39.0</v>
      </c>
      <c r="C85" s="1">
        <v>8.0</v>
      </c>
      <c r="D85" s="1" t="s">
        <v>194</v>
      </c>
      <c r="E85" s="2" t="str">
        <f t="shared" si="1"/>
        <v>'jtaylor@gmail.com',</v>
      </c>
      <c r="F85" s="2" t="str">
        <f t="shared" si="2"/>
        <v>39,</v>
      </c>
      <c r="G85" s="2">
        <f t="shared" si="3"/>
        <v>8</v>
      </c>
      <c r="H85" s="1" t="s">
        <v>25</v>
      </c>
      <c r="I85" s="2" t="str">
        <f t="shared" si="4"/>
        <v>insert into ParticipantList values('jtaylor@gmail.com',39,8);</v>
      </c>
    </row>
    <row r="86">
      <c r="A86" s="1" t="s">
        <v>98</v>
      </c>
      <c r="B86" s="1">
        <v>45.0</v>
      </c>
      <c r="C86" s="1">
        <v>9.0</v>
      </c>
      <c r="D86" s="1" t="s">
        <v>194</v>
      </c>
      <c r="E86" s="2" t="str">
        <f t="shared" si="1"/>
        <v>'jtaylor@gmail.com',</v>
      </c>
      <c r="F86" s="2" t="str">
        <f t="shared" si="2"/>
        <v>45,</v>
      </c>
      <c r="G86" s="2">
        <f t="shared" si="3"/>
        <v>9</v>
      </c>
      <c r="H86" s="1" t="s">
        <v>25</v>
      </c>
      <c r="I86" s="2" t="str">
        <f t="shared" si="4"/>
        <v>insert into ParticipantList values('jtaylor@gmail.com',45,9);</v>
      </c>
    </row>
    <row r="87">
      <c r="A87" s="1" t="s">
        <v>98</v>
      </c>
      <c r="B87" s="1">
        <v>49.0</v>
      </c>
      <c r="C87" s="1">
        <v>10.0</v>
      </c>
      <c r="D87" s="1" t="s">
        <v>194</v>
      </c>
      <c r="E87" s="2" t="str">
        <f t="shared" si="1"/>
        <v>'jtaylor@gmail.com',</v>
      </c>
      <c r="F87" s="2" t="str">
        <f t="shared" si="2"/>
        <v>49,</v>
      </c>
      <c r="G87" s="2">
        <f t="shared" si="3"/>
        <v>10</v>
      </c>
      <c r="H87" s="1" t="s">
        <v>25</v>
      </c>
      <c r="I87" s="2" t="str">
        <f t="shared" si="4"/>
        <v>insert into ParticipantList values('jtaylor@gmail.com',49,10);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5"/>
    <col customWidth="1" min="4" max="4" width="18.63"/>
  </cols>
  <sheetData>
    <row r="1">
      <c r="A1" s="1" t="s">
        <v>195</v>
      </c>
    </row>
    <row r="2">
      <c r="A2" s="1" t="s">
        <v>196</v>
      </c>
      <c r="B2" s="1" t="s">
        <v>123</v>
      </c>
      <c r="C2" s="1" t="s">
        <v>107</v>
      </c>
      <c r="D2" s="1" t="s">
        <v>1</v>
      </c>
      <c r="E2" s="1" t="s">
        <v>123</v>
      </c>
      <c r="F2" s="1" t="s">
        <v>14</v>
      </c>
      <c r="G2" s="1" t="s">
        <v>197</v>
      </c>
    </row>
    <row r="3">
      <c r="A3" s="1" t="s">
        <v>16</v>
      </c>
      <c r="B3" s="1">
        <v>3.0</v>
      </c>
      <c r="C3" s="1" t="s">
        <v>198</v>
      </c>
      <c r="D3" s="2" t="str">
        <f t="shared" ref="D3:D10" si="1">"'"&amp;A3&amp;"',"</f>
        <v>'jsmith@gmail.com',</v>
      </c>
      <c r="E3" s="2">
        <f t="shared" ref="E3:E10" si="2">B3</f>
        <v>3</v>
      </c>
      <c r="F3" s="1" t="s">
        <v>25</v>
      </c>
      <c r="G3" s="2" t="str">
        <f t="shared" ref="G3:G10" si="3">C3&amp;D3&amp;E3&amp;F3</f>
        <v>insert into Winnings values('jsmith@gmail.com',3);</v>
      </c>
    </row>
    <row r="4">
      <c r="A4" s="1" t="s">
        <v>26</v>
      </c>
      <c r="B4" s="1">
        <v>5.0</v>
      </c>
      <c r="C4" s="1" t="s">
        <v>198</v>
      </c>
      <c r="D4" s="2" t="str">
        <f t="shared" si="1"/>
        <v>'hjohnson@gmail.com',</v>
      </c>
      <c r="E4" s="2">
        <f t="shared" si="2"/>
        <v>5</v>
      </c>
      <c r="F4" s="1" t="s">
        <v>25</v>
      </c>
      <c r="G4" s="2" t="str">
        <f t="shared" si="3"/>
        <v>insert into Winnings values('hjohnson@gmail.com',5);</v>
      </c>
    </row>
    <row r="5">
      <c r="A5" s="1" t="s">
        <v>32</v>
      </c>
      <c r="B5" s="1">
        <v>49.0</v>
      </c>
      <c r="C5" s="1" t="s">
        <v>198</v>
      </c>
      <c r="D5" s="2" t="str">
        <f t="shared" si="1"/>
        <v>'dwilliams@gmail.com',</v>
      </c>
      <c r="E5" s="2">
        <f t="shared" si="2"/>
        <v>49</v>
      </c>
      <c r="F5" s="1" t="s">
        <v>25</v>
      </c>
      <c r="G5" s="2" t="str">
        <f t="shared" si="3"/>
        <v>insert into Winnings values('dwilliams@gmail.com',49);</v>
      </c>
    </row>
    <row r="6">
      <c r="A6" s="1" t="s">
        <v>37</v>
      </c>
      <c r="B6" s="1">
        <v>7.0</v>
      </c>
      <c r="C6" s="1" t="s">
        <v>198</v>
      </c>
      <c r="D6" s="2" t="str">
        <f t="shared" si="1"/>
        <v>'bbrown@gmail.com',</v>
      </c>
      <c r="E6" s="2">
        <f t="shared" si="2"/>
        <v>7</v>
      </c>
      <c r="F6" s="1" t="s">
        <v>25</v>
      </c>
      <c r="G6" s="2" t="str">
        <f t="shared" si="3"/>
        <v>insert into Winnings values('bbrown@gmail.com',7);</v>
      </c>
    </row>
    <row r="7">
      <c r="A7" s="1" t="s">
        <v>41</v>
      </c>
      <c r="B7" s="1">
        <v>11.0</v>
      </c>
      <c r="C7" s="1" t="s">
        <v>198</v>
      </c>
      <c r="D7" s="2" t="str">
        <f t="shared" si="1"/>
        <v>'mjones@gmail.com',</v>
      </c>
      <c r="E7" s="2">
        <f t="shared" si="2"/>
        <v>11</v>
      </c>
      <c r="F7" s="1" t="s">
        <v>25</v>
      </c>
      <c r="G7" s="2" t="str">
        <f t="shared" si="3"/>
        <v>insert into Winnings values('mjones@gmail.com',11);</v>
      </c>
    </row>
    <row r="8">
      <c r="A8" s="1" t="s">
        <v>47</v>
      </c>
      <c r="B8" s="1">
        <v>9.0</v>
      </c>
      <c r="C8" s="1" t="s">
        <v>198</v>
      </c>
      <c r="D8" s="2" t="str">
        <f t="shared" si="1"/>
        <v>'agarcia@gmail.com',</v>
      </c>
      <c r="E8" s="2">
        <f t="shared" si="2"/>
        <v>9</v>
      </c>
      <c r="F8" s="1" t="s">
        <v>25</v>
      </c>
      <c r="G8" s="2" t="str">
        <f t="shared" si="3"/>
        <v>insert into Winnings values('agarcia@gmail.com',9);</v>
      </c>
    </row>
    <row r="9">
      <c r="A9" s="1" t="s">
        <v>78</v>
      </c>
      <c r="B9" s="1">
        <v>1.0</v>
      </c>
      <c r="C9" s="1" t="s">
        <v>198</v>
      </c>
      <c r="D9" s="2" t="str">
        <f t="shared" si="1"/>
        <v>'jthomas@gmail.com',</v>
      </c>
      <c r="E9" s="2">
        <f t="shared" si="2"/>
        <v>1</v>
      </c>
      <c r="F9" s="1" t="s">
        <v>25</v>
      </c>
      <c r="G9" s="2" t="str">
        <f t="shared" si="3"/>
        <v>insert into Winnings values('jthomas@gmail.com',1);</v>
      </c>
    </row>
    <row r="10">
      <c r="A10" s="1" t="s">
        <v>98</v>
      </c>
      <c r="B10" s="1">
        <v>13.0</v>
      </c>
      <c r="C10" s="1" t="s">
        <v>198</v>
      </c>
      <c r="D10" s="2" t="str">
        <f t="shared" si="1"/>
        <v>'jtaylor@gmail.com',</v>
      </c>
      <c r="E10" s="2">
        <f t="shared" si="2"/>
        <v>13</v>
      </c>
      <c r="F10" s="1" t="s">
        <v>25</v>
      </c>
      <c r="G10" s="2" t="str">
        <f t="shared" si="3"/>
        <v>insert into Winnings values('jtaylor@gmail.com',13);</v>
      </c>
    </row>
  </sheetData>
  <drawing r:id="rId1"/>
</worksheet>
</file>