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uliatortosa/Documents/TFG/Code/AlgorithmAnalysis/statistics/"/>
    </mc:Choice>
  </mc:AlternateContent>
  <xr:revisionPtr revIDLastSave="0" documentId="13_ncr:9_{B51E57D6-72E9-E149-B8B2-9D06E5B55BE2}" xr6:coauthVersionLast="47" xr6:coauthVersionMax="47" xr10:uidLastSave="{00000000-0000-0000-0000-000000000000}"/>
  <bookViews>
    <workbookView xWindow="1100" yWindow="820" windowWidth="28040" windowHeight="17440" activeTab="4" xr2:uid="{35D7B741-9824-8449-880C-2CA5D85E4D9C}"/>
  </bookViews>
  <sheets>
    <sheet name="yinfft_stats" sheetId="4" r:id="rId1"/>
    <sheet name="yin_stats" sheetId="3" r:id="rId2"/>
    <sheet name="melodia_stats" sheetId="2" r:id="rId3"/>
    <sheet name="hps_stats" sheetId="1" r:id="rId4"/>
    <sheet name="Stats" sheetId="5" r:id="rId5"/>
  </sheets>
  <definedNames>
    <definedName name="_xlnm._FilterDatabase" localSheetId="3" hidden="1">hps_stats!$A$1:$E$1</definedName>
    <definedName name="_xlnm._FilterDatabase" localSheetId="2" hidden="1">melodia_stats!$A$1:$E$1</definedName>
    <definedName name="_xlnm._FilterDatabase" localSheetId="1" hidden="1">yin_stats!$A$1:$E$1</definedName>
    <definedName name="_xlnm.Print_Area" localSheetId="4">Stats!$G$2:$L$9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19" i="5" l="1"/>
  <c r="D19" i="5"/>
  <c r="C19" i="5"/>
  <c r="B19" i="5"/>
  <c r="E18" i="5"/>
  <c r="D18" i="5"/>
  <c r="C18" i="5"/>
  <c r="B18" i="5"/>
  <c r="E14" i="5"/>
  <c r="D14" i="5"/>
  <c r="C14" i="5"/>
  <c r="B14" i="5"/>
  <c r="E13" i="5"/>
  <c r="D13" i="5"/>
  <c r="C13" i="5"/>
  <c r="K4" i="5" s="1"/>
  <c r="B13" i="5"/>
  <c r="K3" i="5" s="1"/>
  <c r="E9" i="5"/>
  <c r="D9" i="5"/>
  <c r="C9" i="5"/>
  <c r="B9" i="5"/>
  <c r="E8" i="5"/>
  <c r="D8" i="5"/>
  <c r="C8" i="5"/>
  <c r="B8" i="5"/>
  <c r="E4" i="5"/>
  <c r="D4" i="5"/>
  <c r="C4" i="5"/>
  <c r="B4" i="5"/>
  <c r="E3" i="5"/>
  <c r="D3" i="5"/>
  <c r="C3" i="5"/>
  <c r="B3" i="5"/>
  <c r="J3" i="5" l="1"/>
  <c r="K6" i="5"/>
  <c r="J4" i="5"/>
  <c r="I3" i="5"/>
  <c r="J5" i="5"/>
  <c r="I4" i="5"/>
  <c r="J6" i="5"/>
  <c r="I5" i="5"/>
  <c r="K5" i="5"/>
  <c r="L4" i="5"/>
  <c r="L5" i="5"/>
  <c r="L3" i="5"/>
  <c r="L6" i="5"/>
  <c r="I6" i="5"/>
</calcChain>
</file>

<file path=xl/sharedStrings.xml><?xml version="1.0" encoding="utf-8"?>
<sst xmlns="http://purl.oclc.org/ooxml/spreadsheetml/main" count="185" uniqueCount="43">
  <si>
    <t>Audio Fragment</t>
  </si>
  <si>
    <t>Voicing Recall</t>
  </si>
  <si>
    <t>Voicing False Alarm</t>
  </si>
  <si>
    <t>Raw Pitch Accuracy</t>
  </si>
  <si>
    <t>Overall Accuracy</t>
  </si>
  <si>
    <t>allemande_first_fragment_nicolet</t>
  </si>
  <si>
    <t>allemande_first_fragment_larrieu</t>
  </si>
  <si>
    <t>allemande_second_fragment_gerard</t>
  </si>
  <si>
    <t>allemande_second_fragment_preston</t>
  </si>
  <si>
    <t>allemande_third_fragment_rampal</t>
  </si>
  <si>
    <t>allemande_third_fragment_nicolet</t>
  </si>
  <si>
    <t>allemande_fourth_fragment_larrieu</t>
  </si>
  <si>
    <t>allemande_fourth_fragment_gerard</t>
  </si>
  <si>
    <t>allemande_fifth_fragment_preston</t>
  </si>
  <si>
    <t>allemande_fifth_fragment_rampal</t>
  </si>
  <si>
    <t>syrinx_first_fragment_douglas</t>
  </si>
  <si>
    <t>syrinx_first_fragment_bernold</t>
  </si>
  <si>
    <t>syrinx_second_fragment_dwyer</t>
  </si>
  <si>
    <t>syrinx_second_fragment_bourdin</t>
  </si>
  <si>
    <t>syrinx_third_fragment_rhodes</t>
  </si>
  <si>
    <t>syrinx_third_fragment_douglas</t>
  </si>
  <si>
    <t>syrinx_fourth_fragment_bernold</t>
  </si>
  <si>
    <t>syrinx_fourth_fragment_dwyer</t>
  </si>
  <si>
    <t>syrinx_fifth_fragment_bourdin</t>
  </si>
  <si>
    <t>syrinx_fifth_fragment_rhodes</t>
  </si>
  <si>
    <t>density_first_fragment_zoon</t>
  </si>
  <si>
    <t>density_second_fragment_zoon</t>
  </si>
  <si>
    <t>density_third_fragment_zoon</t>
  </si>
  <si>
    <t>density_fourth_fragment_beauregard</t>
  </si>
  <si>
    <t>density_fifth_fragment_beauregard</t>
  </si>
  <si>
    <t>density_sixth_fragment_beauregard</t>
  </si>
  <si>
    <t>sequenza_first_fragment_robison</t>
  </si>
  <si>
    <t>sequenza_second_fragment_robison</t>
  </si>
  <si>
    <t>sequenza_fourth_fragment_robison</t>
  </si>
  <si>
    <t>sequenza_sixth_fragment_robison</t>
  </si>
  <si>
    <t>Mean</t>
  </si>
  <si>
    <t>Standard Deviation</t>
  </si>
  <si>
    <t>PitchYinFFT</t>
  </si>
  <si>
    <t>PitchYin</t>
  </si>
  <si>
    <t>PitchMelodia</t>
  </si>
  <si>
    <t>PitchHPS</t>
  </si>
  <si>
    <t>Stdev</t>
  </si>
  <si>
    <t>RTF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</si>
</sst>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name val="Aptos Narrow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156082"/>
        <bgColor indexed="64"/>
      </patternFill>
    </fill>
    <fill>
      <patternFill patternType="solid">
        <fgColor rgb="FFC0E7F5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theme="4" tint="0.39997558519241921"/>
      </bottom>
      <diagonal/>
    </border>
    <border>
      <start style="thin">
        <color indexed="64"/>
      </start>
      <end style="thin">
        <color indexed="64"/>
      </end>
      <top style="thin">
        <color theme="4" tint="0.39997558519241921"/>
      </top>
      <bottom style="thin">
        <color theme="4" tint="0.39997558519241921"/>
      </bottom>
      <diagonal/>
    </border>
    <border>
      <start style="thin">
        <color indexed="64"/>
      </start>
      <end style="thin">
        <color indexed="64"/>
      </end>
      <top style="thin">
        <color theme="4" tint="0.39997558519241921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theme="0" tint="-0.14996795556505021"/>
      </bottom>
      <diagonal/>
    </border>
    <border>
      <start style="thin">
        <color indexed="64"/>
      </start>
      <end style="thin">
        <color indexed="64"/>
      </end>
      <top style="thin">
        <color theme="0" tint="-0.14996795556505021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theme="0" tint="-0.14996795556505021"/>
      </bottom>
      <diagonal/>
    </border>
    <border>
      <start style="thin">
        <color theme="1"/>
      </start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indexed="64"/>
      </start>
      <end style="thin">
        <color indexed="64"/>
      </end>
      <top style="thin">
        <color theme="0" tint="-0.14996795556505021"/>
      </top>
      <bottom style="thin">
        <color theme="1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theme="1"/>
      </start>
      <end style="thin">
        <color theme="1"/>
      </end>
      <top/>
      <bottom style="thin">
        <color theme="1"/>
      </bottom>
      <diagonal/>
    </border>
    <border>
      <start/>
      <end style="thin">
        <color theme="1"/>
      </end>
      <top/>
      <bottom style="thin">
        <color theme="1"/>
      </bottom>
      <diagonal/>
    </border>
    <border>
      <start/>
      <end style="thin">
        <color theme="1"/>
      </end>
      <top/>
      <bottom/>
      <diagonal/>
    </border>
    <border>
      <start style="thin">
        <color theme="1"/>
      </start>
      <end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3" fillId="33" borderId="14" xfId="0" applyFont="1" applyFill="1" applyBorder="1"/>
    <xf numFmtId="0" fontId="0" fillId="34" borderId="15" xfId="0" applyFill="1" applyBorder="1"/>
    <xf numFmtId="0" fontId="0" fillId="0" borderId="15" xfId="0" applyBorder="1"/>
    <xf numFmtId="0" fontId="13" fillId="35" borderId="14" xfId="0" applyFont="1" applyFill="1" applyBorder="1" applyAlignment="1">
      <alignment horizontal="right"/>
    </xf>
    <xf numFmtId="0" fontId="13" fillId="35" borderId="16" xfId="0" applyFont="1" applyFill="1" applyBorder="1" applyAlignment="1">
      <alignment horizontal="right"/>
    </xf>
    <xf numFmtId="164" fontId="0" fillId="37" borderId="19" xfId="0" applyNumberFormat="1" applyFill="1" applyBorder="1"/>
    <xf numFmtId="164" fontId="0" fillId="38" borderId="18" xfId="0" applyNumberFormat="1" applyFill="1" applyBorder="1"/>
    <xf numFmtId="0" fontId="18" fillId="36" borderId="17" xfId="0" applyFont="1" applyFill="1" applyBorder="1" applyAlignment="1">
      <alignment horizontal="right"/>
    </xf>
    <xf numFmtId="0" fontId="18" fillId="36" borderId="18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8" fillId="36" borderId="10" xfId="0" applyFont="1" applyFill="1" applyBorder="1" applyAlignment="1">
      <alignment horizontal="center" vertical="center"/>
    </xf>
    <xf numFmtId="0" fontId="18" fillId="36" borderId="21" xfId="0" applyFont="1" applyFill="1" applyBorder="1" applyAlignment="1">
      <alignment horizontal="right"/>
    </xf>
    <xf numFmtId="164" fontId="0" fillId="38" borderId="21" xfId="0" applyNumberFormat="1" applyFill="1" applyBorder="1"/>
    <xf numFmtId="0" fontId="13" fillId="33" borderId="22" xfId="0" applyFont="1" applyFill="1" applyBorder="1" applyAlignment="1">
      <alignment horizontal="center"/>
    </xf>
    <xf numFmtId="0" fontId="13" fillId="33" borderId="23" xfId="0" applyFont="1" applyFill="1" applyBorder="1" applyAlignment="1">
      <alignment horizontal="center"/>
    </xf>
    <xf numFmtId="0" fontId="13" fillId="33" borderId="24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13" fillId="33" borderId="25" xfId="0" applyFont="1" applyFill="1" applyBorder="1" applyAlignment="1">
      <alignment horizontal="center"/>
    </xf>
    <xf numFmtId="0" fontId="13" fillId="33" borderId="20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8" fillId="36" borderId="26" xfId="0" applyFont="1" applyFill="1" applyBorder="1" applyAlignment="1">
      <alignment horizontal="right"/>
    </xf>
    <xf numFmtId="0" fontId="0" fillId="0" borderId="28" xfId="0" applyBorder="1" applyAlignment="1">
      <alignment horizontal="center"/>
    </xf>
    <xf numFmtId="0" fontId="18" fillId="36" borderId="29" xfId="0" applyFont="1" applyFill="1" applyBorder="1" applyAlignment="1">
      <alignment horizontal="right"/>
    </xf>
    <xf numFmtId="0" fontId="18" fillId="36" borderId="25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border diagonalUp="0" diagonalDown="0">
        <start style="thin">
          <color indexed="64"/>
        </start>
        <end/>
        <vertical style="thin">
          <color indexed="64"/>
        </vertical>
      </border>
    </dxf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border diagonalUp="0" diagonalDown="0">
        <start/>
        <end style="thin">
          <color indexed="64"/>
        </end>
        <vertical style="thin">
          <color indexed="64"/>
        </vertic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</dxfs>
  <tableStyles count="0" defaultTableStyle="TableStyleMedium2" defaultPivotStyle="PivotStyleLight16"/>
  <colors>
    <mruColors>
      <color rgb="FFC0E7F5"/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0735E96-1D55-AF4F-8675-1103B0B90AEB}" name="Table1" displayName="Table1" ref="A1:E31" totalsRowShown="0" headerRowDxfId="6" tableBorderDxfId="5">
  <autoFilter ref="A1:E31" xr:uid="{F0735E96-1D55-AF4F-8675-1103B0B90AEB}"/>
  <tableColumns count="5">
    <tableColumn id="1" xr3:uid="{173EF5D9-3D06-934D-94FF-D1A8C7959B4A}" name="Audio Fragment" dataDxfId="4"/>
    <tableColumn id="2" xr3:uid="{941CFE92-AB18-D84F-AD54-C16E3FCF4D5D}" name="Voicing Recall" dataDxfId="3"/>
    <tableColumn id="3" xr3:uid="{C8385A02-D96F-7746-BF8F-EEBCA3C30612}" name="Voicing False Alarm" dataDxfId="2"/>
    <tableColumn id="4" xr3:uid="{E2589D5E-230E-A24E-9302-5DFE0DD81287}" name="Raw Pitch Accuracy" dataDxfId="1"/>
    <tableColumn id="5" xr3:uid="{B4A33231-42C5-514A-B796-DA1ECB3BAC7C}" name="Overall Accuracy" dataDxfId="0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2D68-AE29-6944-8CBA-D6047468556D}">
  <dimension ref="A1:E31"/>
  <sheetViews>
    <sheetView workbookViewId="0">
      <selection activeCell="A38" sqref="A38"/>
    </sheetView>
  </sheetViews>
  <sheetFormatPr baseColWidth="10" defaultRowHeight="16" x14ac:dyDescent="0.2"/>
  <cols>
    <col min="1" max="1" width="32" bestFit="1" customWidth="1"/>
    <col min="2" max="2" width="15.33203125" bestFit="1" customWidth="1"/>
    <col min="3" max="3" width="20.1640625" bestFit="1" customWidth="1"/>
    <col min="4" max="4" width="20" bestFit="1" customWidth="1"/>
    <col min="5" max="5" width="17.5" bestFit="1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x14ac:dyDescent="0.2">
      <c r="A2" s="2" t="s">
        <v>5</v>
      </c>
      <c r="B2" s="3">
        <v>1</v>
      </c>
      <c r="C2" s="3">
        <v>0.997</v>
      </c>
      <c r="D2" s="3">
        <v>0.55800000000000005</v>
      </c>
      <c r="E2" s="1">
        <v>0.53400000000000003</v>
      </c>
    </row>
    <row r="3" spans="1:5" x14ac:dyDescent="0.2">
      <c r="A3" s="2" t="s">
        <v>6</v>
      </c>
      <c r="B3" s="3">
        <v>1</v>
      </c>
      <c r="C3" s="3">
        <v>0.995</v>
      </c>
      <c r="D3" s="3">
        <v>0.57499999999999996</v>
      </c>
      <c r="E3" s="1">
        <v>0.56000000000000005</v>
      </c>
    </row>
    <row r="4" spans="1:5" x14ac:dyDescent="0.2">
      <c r="A4" s="2" t="s">
        <v>7</v>
      </c>
      <c r="B4" s="3">
        <v>1</v>
      </c>
      <c r="C4" s="3">
        <v>0.997</v>
      </c>
      <c r="D4" s="3">
        <v>0.6</v>
      </c>
      <c r="E4" s="1">
        <v>0.57399999999999995</v>
      </c>
    </row>
    <row r="5" spans="1:5" x14ac:dyDescent="0.2">
      <c r="A5" s="2" t="s">
        <v>8</v>
      </c>
      <c r="B5" s="3">
        <v>1</v>
      </c>
      <c r="C5" s="3">
        <v>0.997</v>
      </c>
      <c r="D5" s="3">
        <v>4.1000000000000002E-2</v>
      </c>
      <c r="E5" s="1">
        <v>0.04</v>
      </c>
    </row>
    <row r="6" spans="1:5" x14ac:dyDescent="0.2">
      <c r="A6" s="2" t="s">
        <v>9</v>
      </c>
      <c r="B6" s="3">
        <v>1</v>
      </c>
      <c r="C6" s="3">
        <v>0.995</v>
      </c>
      <c r="D6" s="3">
        <v>0.61599999999999999</v>
      </c>
      <c r="E6" s="1">
        <v>0.59199999999999997</v>
      </c>
    </row>
    <row r="7" spans="1:5" x14ac:dyDescent="0.2">
      <c r="A7" s="2" t="s">
        <v>10</v>
      </c>
      <c r="B7" s="3">
        <v>1</v>
      </c>
      <c r="C7" s="3">
        <v>0.93300000000000005</v>
      </c>
      <c r="D7" s="3">
        <v>0.504</v>
      </c>
      <c r="E7" s="1">
        <v>0.503</v>
      </c>
    </row>
    <row r="8" spans="1:5" x14ac:dyDescent="0.2">
      <c r="A8" s="2" t="s">
        <v>11</v>
      </c>
      <c r="B8" s="3">
        <v>1</v>
      </c>
      <c r="C8" s="3">
        <v>0.995</v>
      </c>
      <c r="D8" s="3">
        <v>0.47399999999999998</v>
      </c>
      <c r="E8" s="1">
        <v>0.45900000000000002</v>
      </c>
    </row>
    <row r="9" spans="1:5" x14ac:dyDescent="0.2">
      <c r="A9" s="2" t="s">
        <v>12</v>
      </c>
      <c r="B9" s="3">
        <v>1</v>
      </c>
      <c r="C9" s="3">
        <v>0.99399999999999999</v>
      </c>
      <c r="D9" s="3">
        <v>0.54600000000000004</v>
      </c>
      <c r="E9" s="1">
        <v>0.53</v>
      </c>
    </row>
    <row r="10" spans="1:5" x14ac:dyDescent="0.2">
      <c r="A10" s="2" t="s">
        <v>13</v>
      </c>
      <c r="B10" s="3">
        <v>1</v>
      </c>
      <c r="C10" s="3">
        <v>0.998</v>
      </c>
      <c r="D10" s="3">
        <v>1.2E-2</v>
      </c>
      <c r="E10" s="1">
        <v>1.0999999999999999E-2</v>
      </c>
    </row>
    <row r="11" spans="1:5" x14ac:dyDescent="0.2">
      <c r="A11" s="2" t="s">
        <v>14</v>
      </c>
      <c r="B11" s="3">
        <v>1</v>
      </c>
      <c r="C11" s="3">
        <v>0.998</v>
      </c>
      <c r="D11" s="3">
        <v>0.23899999999999999</v>
      </c>
      <c r="E11" s="1">
        <v>0.217</v>
      </c>
    </row>
    <row r="12" spans="1:5" x14ac:dyDescent="0.2">
      <c r="A12" s="2" t="s">
        <v>15</v>
      </c>
      <c r="B12" s="3">
        <v>1</v>
      </c>
      <c r="C12" s="3">
        <v>0.90500000000000003</v>
      </c>
      <c r="D12" s="3">
        <v>0.879</v>
      </c>
      <c r="E12" s="1">
        <v>0.76</v>
      </c>
    </row>
    <row r="13" spans="1:5" x14ac:dyDescent="0.2">
      <c r="A13" s="2" t="s">
        <v>16</v>
      </c>
      <c r="B13" s="3">
        <v>1</v>
      </c>
      <c r="C13" s="3">
        <v>0.999</v>
      </c>
      <c r="D13" s="3">
        <v>0.92800000000000005</v>
      </c>
      <c r="E13" s="1">
        <v>0.76600000000000001</v>
      </c>
    </row>
    <row r="14" spans="1:5" x14ac:dyDescent="0.2">
      <c r="A14" s="2" t="s">
        <v>17</v>
      </c>
      <c r="B14" s="3">
        <v>1</v>
      </c>
      <c r="C14" s="3">
        <v>0.999</v>
      </c>
      <c r="D14" s="3">
        <v>0.93600000000000005</v>
      </c>
      <c r="E14" s="1">
        <v>0.84599999999999997</v>
      </c>
    </row>
    <row r="15" spans="1:5" x14ac:dyDescent="0.2">
      <c r="A15" s="2" t="s">
        <v>18</v>
      </c>
      <c r="B15" s="3">
        <v>1</v>
      </c>
      <c r="C15" s="3">
        <v>0.999</v>
      </c>
      <c r="D15" s="3">
        <v>0.89900000000000002</v>
      </c>
      <c r="E15" s="1">
        <v>0.75</v>
      </c>
    </row>
    <row r="16" spans="1:5" x14ac:dyDescent="0.2">
      <c r="A16" s="2" t="s">
        <v>19</v>
      </c>
      <c r="B16" s="3">
        <v>1</v>
      </c>
      <c r="C16" s="3">
        <v>0.999</v>
      </c>
      <c r="D16" s="3">
        <v>0.33</v>
      </c>
      <c r="E16" s="1">
        <v>0.29199999999999998</v>
      </c>
    </row>
    <row r="17" spans="1:5" x14ac:dyDescent="0.2">
      <c r="A17" s="2" t="s">
        <v>20</v>
      </c>
      <c r="B17" s="3">
        <v>1</v>
      </c>
      <c r="C17" s="3">
        <v>0.998</v>
      </c>
      <c r="D17" s="3">
        <v>0.872</v>
      </c>
      <c r="E17" s="1">
        <v>0.83299999999999996</v>
      </c>
    </row>
    <row r="18" spans="1:5" x14ac:dyDescent="0.2">
      <c r="A18" s="2" t="s">
        <v>21</v>
      </c>
      <c r="B18" s="3">
        <v>1</v>
      </c>
      <c r="C18" s="3">
        <v>0.998</v>
      </c>
      <c r="D18" s="3">
        <v>0.746</v>
      </c>
      <c r="E18" s="1">
        <v>0.68600000000000005</v>
      </c>
    </row>
    <row r="19" spans="1:5" x14ac:dyDescent="0.2">
      <c r="A19" s="2" t="s">
        <v>22</v>
      </c>
      <c r="B19" s="3">
        <v>1</v>
      </c>
      <c r="C19" s="3">
        <v>0.999</v>
      </c>
      <c r="D19" s="3">
        <v>0.84499999999999997</v>
      </c>
      <c r="E19" s="1">
        <v>0.76800000000000002</v>
      </c>
    </row>
    <row r="20" spans="1:5" x14ac:dyDescent="0.2">
      <c r="A20" s="2" t="s">
        <v>23</v>
      </c>
      <c r="B20" s="3">
        <v>1</v>
      </c>
      <c r="C20" s="3">
        <v>1</v>
      </c>
      <c r="D20" s="3">
        <v>0.55700000000000005</v>
      </c>
      <c r="E20" s="1">
        <v>0.48199999999999998</v>
      </c>
    </row>
    <row r="21" spans="1:5" x14ac:dyDescent="0.2">
      <c r="A21" s="2" t="s">
        <v>24</v>
      </c>
      <c r="B21" s="3">
        <v>1</v>
      </c>
      <c r="C21" s="3">
        <v>1</v>
      </c>
      <c r="D21" s="3">
        <v>0.376</v>
      </c>
      <c r="E21" s="1">
        <v>0.313</v>
      </c>
    </row>
    <row r="22" spans="1:5" x14ac:dyDescent="0.2">
      <c r="A22" s="2" t="s">
        <v>25</v>
      </c>
      <c r="B22" s="3">
        <v>1</v>
      </c>
      <c r="C22" s="3">
        <v>1</v>
      </c>
      <c r="D22" s="3">
        <v>0.90100000000000002</v>
      </c>
      <c r="E22" s="1">
        <v>0.79300000000000004</v>
      </c>
    </row>
    <row r="23" spans="1:5" x14ac:dyDescent="0.2">
      <c r="A23" s="2" t="s">
        <v>26</v>
      </c>
      <c r="B23" s="3">
        <v>1</v>
      </c>
      <c r="C23" s="3">
        <v>0.999</v>
      </c>
      <c r="D23" s="3">
        <v>0.91800000000000004</v>
      </c>
      <c r="E23" s="1">
        <v>0.77200000000000002</v>
      </c>
    </row>
    <row r="24" spans="1:5" x14ac:dyDescent="0.2">
      <c r="A24" s="2" t="s">
        <v>27</v>
      </c>
      <c r="B24" s="3">
        <v>1</v>
      </c>
      <c r="C24" s="3">
        <v>1</v>
      </c>
      <c r="D24" s="3">
        <v>0.83699999999999997</v>
      </c>
      <c r="E24" s="1">
        <v>0.52800000000000002</v>
      </c>
    </row>
    <row r="25" spans="1:5" x14ac:dyDescent="0.2">
      <c r="A25" s="2" t="s">
        <v>28</v>
      </c>
      <c r="B25" s="3">
        <v>1</v>
      </c>
      <c r="C25" s="3">
        <v>0.999</v>
      </c>
      <c r="D25" s="3">
        <v>0.65200000000000002</v>
      </c>
      <c r="E25" s="1">
        <v>0.55100000000000005</v>
      </c>
    </row>
    <row r="26" spans="1:5" x14ac:dyDescent="0.2">
      <c r="A26" s="2" t="s">
        <v>29</v>
      </c>
      <c r="B26" s="3">
        <v>1</v>
      </c>
      <c r="C26" s="3">
        <v>1</v>
      </c>
      <c r="D26" s="3">
        <v>0.88300000000000001</v>
      </c>
      <c r="E26" s="1">
        <v>0.73099999999999998</v>
      </c>
    </row>
    <row r="27" spans="1:5" x14ac:dyDescent="0.2">
      <c r="A27" s="2" t="s">
        <v>30</v>
      </c>
      <c r="B27" s="3">
        <v>1</v>
      </c>
      <c r="C27" s="3">
        <v>0.999</v>
      </c>
      <c r="D27" s="3">
        <v>0.85499999999999998</v>
      </c>
      <c r="E27" s="1">
        <v>0.77</v>
      </c>
    </row>
    <row r="28" spans="1:5" x14ac:dyDescent="0.2">
      <c r="A28" s="2" t="s">
        <v>31</v>
      </c>
      <c r="B28" s="3">
        <v>1</v>
      </c>
      <c r="C28" s="3">
        <v>0.999</v>
      </c>
      <c r="D28" s="3">
        <v>0.63600000000000001</v>
      </c>
      <c r="E28" s="1">
        <v>0.55400000000000005</v>
      </c>
    </row>
    <row r="29" spans="1:5" x14ac:dyDescent="0.2">
      <c r="A29" s="2" t="s">
        <v>32</v>
      </c>
      <c r="B29" s="3">
        <v>1</v>
      </c>
      <c r="C29" s="3">
        <v>0.999</v>
      </c>
      <c r="D29" s="3">
        <v>0.59799999999999998</v>
      </c>
      <c r="E29" s="1">
        <v>0.50900000000000001</v>
      </c>
    </row>
    <row r="30" spans="1:5" x14ac:dyDescent="0.2">
      <c r="A30" s="2" t="s">
        <v>33</v>
      </c>
      <c r="B30" s="3">
        <v>1</v>
      </c>
      <c r="C30" s="3">
        <v>1</v>
      </c>
      <c r="D30" s="3">
        <v>0.72099999999999997</v>
      </c>
      <c r="E30" s="1">
        <v>0.61299999999999999</v>
      </c>
    </row>
    <row r="31" spans="1:5" x14ac:dyDescent="0.2">
      <c r="A31" s="2" t="s">
        <v>34</v>
      </c>
      <c r="B31" s="3">
        <v>1</v>
      </c>
      <c r="C31" s="3">
        <v>0.999</v>
      </c>
      <c r="D31" s="3">
        <v>0.221</v>
      </c>
      <c r="E31" s="1">
        <v>0.182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4653-9ED5-C249-9B65-DCAAFF274A67}">
  <dimension ref="A1:E31"/>
  <sheetViews>
    <sheetView workbookViewId="0">
      <selection activeCell="A32" sqref="A32:XFD33"/>
    </sheetView>
  </sheetViews>
  <sheetFormatPr baseColWidth="10" defaultRowHeight="16" x14ac:dyDescent="0.2"/>
  <cols>
    <col min="1" max="1" width="32" bestFit="1" customWidth="1"/>
    <col min="2" max="2" width="15.33203125" bestFit="1" customWidth="1"/>
    <col min="3" max="3" width="20.1640625" bestFit="1" customWidth="1"/>
    <col min="4" max="4" width="20" bestFit="1" customWidth="1"/>
    <col min="5" max="5" width="17.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5" t="s">
        <v>5</v>
      </c>
      <c r="B2" s="5">
        <v>1</v>
      </c>
      <c r="C2" s="5">
        <v>0.997</v>
      </c>
      <c r="D2" s="5">
        <v>0.50700000000000001</v>
      </c>
      <c r="E2" s="5">
        <v>0.48499999999999999</v>
      </c>
    </row>
    <row r="3" spans="1:5" x14ac:dyDescent="0.2">
      <c r="A3" s="6" t="s">
        <v>6</v>
      </c>
      <c r="B3" s="6">
        <v>1</v>
      </c>
      <c r="C3" s="6">
        <v>0.995</v>
      </c>
      <c r="D3" s="6">
        <v>0.56499999999999995</v>
      </c>
      <c r="E3" s="6">
        <v>0.55000000000000004</v>
      </c>
    </row>
    <row r="4" spans="1:5" x14ac:dyDescent="0.2">
      <c r="A4" s="5" t="s">
        <v>7</v>
      </c>
      <c r="B4" s="5">
        <v>1</v>
      </c>
      <c r="C4" s="5">
        <v>0.997</v>
      </c>
      <c r="D4" s="5">
        <v>0.53900000000000003</v>
      </c>
      <c r="E4" s="5">
        <v>0.51500000000000001</v>
      </c>
    </row>
    <row r="5" spans="1:5" x14ac:dyDescent="0.2">
      <c r="A5" s="6" t="s">
        <v>8</v>
      </c>
      <c r="B5" s="6">
        <v>1</v>
      </c>
      <c r="C5" s="6">
        <v>0.997</v>
      </c>
      <c r="D5" s="6">
        <v>2.8000000000000001E-2</v>
      </c>
      <c r="E5" s="6">
        <v>2.7E-2</v>
      </c>
    </row>
    <row r="6" spans="1:5" x14ac:dyDescent="0.2">
      <c r="A6" s="5" t="s">
        <v>9</v>
      </c>
      <c r="B6" s="5">
        <v>1</v>
      </c>
      <c r="C6" s="5">
        <v>0.995</v>
      </c>
      <c r="D6" s="5">
        <v>0.57299999999999995</v>
      </c>
      <c r="E6" s="5">
        <v>0.55100000000000005</v>
      </c>
    </row>
    <row r="7" spans="1:5" x14ac:dyDescent="0.2">
      <c r="A7" s="6" t="s">
        <v>10</v>
      </c>
      <c r="B7" s="6">
        <v>1</v>
      </c>
      <c r="C7" s="6">
        <v>0.93300000000000005</v>
      </c>
      <c r="D7" s="6">
        <v>0.42099999999999999</v>
      </c>
      <c r="E7" s="6">
        <v>0.42</v>
      </c>
    </row>
    <row r="8" spans="1:5" x14ac:dyDescent="0.2">
      <c r="A8" s="5" t="s">
        <v>11</v>
      </c>
      <c r="B8" s="5">
        <v>1</v>
      </c>
      <c r="C8" s="5">
        <v>0.995</v>
      </c>
      <c r="D8" s="5">
        <v>0.48499999999999999</v>
      </c>
      <c r="E8" s="5">
        <v>0.47</v>
      </c>
    </row>
    <row r="9" spans="1:5" x14ac:dyDescent="0.2">
      <c r="A9" s="6" t="s">
        <v>12</v>
      </c>
      <c r="B9" s="6">
        <v>1</v>
      </c>
      <c r="C9" s="6">
        <v>0.99399999999999999</v>
      </c>
      <c r="D9" s="6">
        <v>0.56100000000000005</v>
      </c>
      <c r="E9" s="6">
        <v>0.54500000000000004</v>
      </c>
    </row>
    <row r="10" spans="1:5" x14ac:dyDescent="0.2">
      <c r="A10" s="5" t="s">
        <v>13</v>
      </c>
      <c r="B10" s="5">
        <v>1</v>
      </c>
      <c r="C10" s="5">
        <v>0.998</v>
      </c>
      <c r="D10" s="5">
        <v>8.0000000000000002E-3</v>
      </c>
      <c r="E10" s="5">
        <v>8.0000000000000002E-3</v>
      </c>
    </row>
    <row r="11" spans="1:5" x14ac:dyDescent="0.2">
      <c r="A11" s="6" t="s">
        <v>14</v>
      </c>
      <c r="B11" s="6">
        <v>1</v>
      </c>
      <c r="C11" s="6">
        <v>0.998</v>
      </c>
      <c r="D11" s="6">
        <v>0.23699999999999999</v>
      </c>
      <c r="E11" s="6">
        <v>0.216</v>
      </c>
    </row>
    <row r="12" spans="1:5" x14ac:dyDescent="0.2">
      <c r="A12" s="5" t="s">
        <v>15</v>
      </c>
      <c r="B12" s="5">
        <v>1</v>
      </c>
      <c r="C12" s="5">
        <v>0.90500000000000003</v>
      </c>
      <c r="D12" s="5">
        <v>0.84</v>
      </c>
      <c r="E12" s="5">
        <v>0.72699999999999998</v>
      </c>
    </row>
    <row r="13" spans="1:5" x14ac:dyDescent="0.2">
      <c r="A13" s="6" t="s">
        <v>16</v>
      </c>
      <c r="B13" s="6">
        <v>1</v>
      </c>
      <c r="C13" s="6">
        <v>0.999</v>
      </c>
      <c r="D13" s="6">
        <v>0.91600000000000004</v>
      </c>
      <c r="E13" s="6">
        <v>0.75600000000000001</v>
      </c>
    </row>
    <row r="14" spans="1:5" x14ac:dyDescent="0.2">
      <c r="A14" s="5" t="s">
        <v>17</v>
      </c>
      <c r="B14" s="5">
        <v>1</v>
      </c>
      <c r="C14" s="5">
        <v>0.999</v>
      </c>
      <c r="D14" s="5">
        <v>0.91200000000000003</v>
      </c>
      <c r="E14" s="5">
        <v>0.82399999999999995</v>
      </c>
    </row>
    <row r="15" spans="1:5" x14ac:dyDescent="0.2">
      <c r="A15" s="6" t="s">
        <v>18</v>
      </c>
      <c r="B15" s="6">
        <v>1</v>
      </c>
      <c r="C15" s="6">
        <v>0.999</v>
      </c>
      <c r="D15" s="6">
        <v>0.88600000000000001</v>
      </c>
      <c r="E15" s="6">
        <v>0.73899999999999999</v>
      </c>
    </row>
    <row r="16" spans="1:5" x14ac:dyDescent="0.2">
      <c r="A16" s="5" t="s">
        <v>19</v>
      </c>
      <c r="B16" s="5">
        <v>1</v>
      </c>
      <c r="C16" s="5">
        <v>0.999</v>
      </c>
      <c r="D16" s="5">
        <v>0.30099999999999999</v>
      </c>
      <c r="E16" s="5">
        <v>0.26600000000000001</v>
      </c>
    </row>
    <row r="17" spans="1:5" x14ac:dyDescent="0.2">
      <c r="A17" s="6" t="s">
        <v>20</v>
      </c>
      <c r="B17" s="6">
        <v>1</v>
      </c>
      <c r="C17" s="6">
        <v>0.998</v>
      </c>
      <c r="D17" s="6">
        <v>0.80200000000000005</v>
      </c>
      <c r="E17" s="6">
        <v>0.76700000000000002</v>
      </c>
    </row>
    <row r="18" spans="1:5" x14ac:dyDescent="0.2">
      <c r="A18" s="5" t="s">
        <v>21</v>
      </c>
      <c r="B18" s="5">
        <v>1</v>
      </c>
      <c r="C18" s="5">
        <v>0.998</v>
      </c>
      <c r="D18" s="5">
        <v>0.747</v>
      </c>
      <c r="E18" s="5">
        <v>0.68700000000000006</v>
      </c>
    </row>
    <row r="19" spans="1:5" x14ac:dyDescent="0.2">
      <c r="A19" s="6" t="s">
        <v>22</v>
      </c>
      <c r="B19" s="6">
        <v>1</v>
      </c>
      <c r="C19" s="6">
        <v>0.999</v>
      </c>
      <c r="D19" s="6">
        <v>0.82799999999999996</v>
      </c>
      <c r="E19" s="6">
        <v>0.752</v>
      </c>
    </row>
    <row r="20" spans="1:5" x14ac:dyDescent="0.2">
      <c r="A20" s="5" t="s">
        <v>23</v>
      </c>
      <c r="B20" s="5">
        <v>1</v>
      </c>
      <c r="C20" s="5">
        <v>1</v>
      </c>
      <c r="D20" s="5">
        <v>0.54800000000000004</v>
      </c>
      <c r="E20" s="5">
        <v>0.47399999999999998</v>
      </c>
    </row>
    <row r="21" spans="1:5" x14ac:dyDescent="0.2">
      <c r="A21" s="6" t="s">
        <v>24</v>
      </c>
      <c r="B21" s="6">
        <v>1</v>
      </c>
      <c r="C21" s="6">
        <v>1</v>
      </c>
      <c r="D21" s="6">
        <v>0.35799999999999998</v>
      </c>
      <c r="E21" s="6">
        <v>0.29799999999999999</v>
      </c>
    </row>
    <row r="22" spans="1:5" x14ac:dyDescent="0.2">
      <c r="A22" s="5" t="s">
        <v>25</v>
      </c>
      <c r="B22" s="5">
        <v>1</v>
      </c>
      <c r="C22" s="5">
        <v>1</v>
      </c>
      <c r="D22" s="5">
        <v>0.89</v>
      </c>
      <c r="E22" s="5">
        <v>0.78400000000000003</v>
      </c>
    </row>
    <row r="23" spans="1:5" x14ac:dyDescent="0.2">
      <c r="A23" s="6" t="s">
        <v>26</v>
      </c>
      <c r="B23" s="6">
        <v>1</v>
      </c>
      <c r="C23" s="6">
        <v>0.999</v>
      </c>
      <c r="D23" s="6">
        <v>0.92200000000000004</v>
      </c>
      <c r="E23" s="6">
        <v>0.77500000000000002</v>
      </c>
    </row>
    <row r="24" spans="1:5" x14ac:dyDescent="0.2">
      <c r="A24" s="5" t="s">
        <v>27</v>
      </c>
      <c r="B24" s="5">
        <v>1</v>
      </c>
      <c r="C24" s="5">
        <v>1</v>
      </c>
      <c r="D24" s="5">
        <v>0.85399999999999998</v>
      </c>
      <c r="E24" s="5">
        <v>0.53800000000000003</v>
      </c>
    </row>
    <row r="25" spans="1:5" x14ac:dyDescent="0.2">
      <c r="A25" s="6" t="s">
        <v>28</v>
      </c>
      <c r="B25" s="6">
        <v>1</v>
      </c>
      <c r="C25" s="6">
        <v>0.999</v>
      </c>
      <c r="D25" s="6">
        <v>0.69299999999999995</v>
      </c>
      <c r="E25" s="6">
        <v>0.58499999999999996</v>
      </c>
    </row>
    <row r="26" spans="1:5" x14ac:dyDescent="0.2">
      <c r="A26" s="5" t="s">
        <v>29</v>
      </c>
      <c r="B26" s="5">
        <v>1</v>
      </c>
      <c r="C26" s="5">
        <v>1</v>
      </c>
      <c r="D26" s="5">
        <v>0.94699999999999995</v>
      </c>
      <c r="E26" s="5">
        <v>0.78400000000000003</v>
      </c>
    </row>
    <row r="27" spans="1:5" x14ac:dyDescent="0.2">
      <c r="A27" s="6" t="s">
        <v>30</v>
      </c>
      <c r="B27" s="6">
        <v>1</v>
      </c>
      <c r="C27" s="6">
        <v>0.999</v>
      </c>
      <c r="D27" s="6">
        <v>0.85499999999999998</v>
      </c>
      <c r="E27" s="6">
        <v>0.77100000000000002</v>
      </c>
    </row>
    <row r="28" spans="1:5" x14ac:dyDescent="0.2">
      <c r="A28" s="5" t="s">
        <v>31</v>
      </c>
      <c r="B28" s="5">
        <v>1</v>
      </c>
      <c r="C28" s="5">
        <v>0.999</v>
      </c>
      <c r="D28" s="5">
        <v>0.66700000000000004</v>
      </c>
      <c r="E28" s="5">
        <v>0.57999999999999996</v>
      </c>
    </row>
    <row r="29" spans="1:5" x14ac:dyDescent="0.2">
      <c r="A29" s="6" t="s">
        <v>32</v>
      </c>
      <c r="B29" s="6">
        <v>1</v>
      </c>
      <c r="C29" s="6">
        <v>0.999</v>
      </c>
      <c r="D29" s="6">
        <v>0.59899999999999998</v>
      </c>
      <c r="E29" s="6">
        <v>0.51</v>
      </c>
    </row>
    <row r="30" spans="1:5" x14ac:dyDescent="0.2">
      <c r="A30" s="5" t="s">
        <v>33</v>
      </c>
      <c r="B30" s="5">
        <v>1</v>
      </c>
      <c r="C30" s="5">
        <v>1</v>
      </c>
      <c r="D30" s="5">
        <v>0.63700000000000001</v>
      </c>
      <c r="E30" s="5">
        <v>0.54300000000000004</v>
      </c>
    </row>
    <row r="31" spans="1:5" x14ac:dyDescent="0.2">
      <c r="A31" s="6" t="s">
        <v>34</v>
      </c>
      <c r="B31" s="6">
        <v>1</v>
      </c>
      <c r="C31" s="6">
        <v>0.999</v>
      </c>
      <c r="D31" s="6">
        <v>0.24199999999999999</v>
      </c>
      <c r="E31" s="6">
        <v>0.19800000000000001</v>
      </c>
    </row>
  </sheetData>
  <autoFilter ref="A1:E1" xr:uid="{33734653-9ED5-C249-9B65-DCAAFF274A67}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132F-E8F7-9F4D-AF37-DA0C8AC12E73}">
  <dimension ref="A1:E33"/>
  <sheetViews>
    <sheetView workbookViewId="0">
      <selection activeCell="B32" sqref="B32:E33"/>
    </sheetView>
  </sheetViews>
  <sheetFormatPr baseColWidth="10" defaultRowHeight="16" x14ac:dyDescent="0.2"/>
  <cols>
    <col min="1" max="1" width="32" bestFit="1" customWidth="1"/>
    <col min="2" max="2" width="15.33203125" bestFit="1" customWidth="1"/>
    <col min="3" max="3" width="20.1640625" bestFit="1" customWidth="1"/>
    <col min="4" max="4" width="20" bestFit="1" customWidth="1"/>
    <col min="5" max="5" width="17.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5" t="s">
        <v>5</v>
      </c>
      <c r="B2" s="5">
        <v>0.82199999999999995</v>
      </c>
      <c r="C2" s="5">
        <v>0.22600000000000001</v>
      </c>
      <c r="D2" s="5">
        <v>0.68899999999999995</v>
      </c>
      <c r="E2" s="5">
        <v>0.69299999999999995</v>
      </c>
    </row>
    <row r="3" spans="1:5" x14ac:dyDescent="0.2">
      <c r="A3" s="6" t="s">
        <v>6</v>
      </c>
      <c r="B3" s="6">
        <v>0.84099999999999997</v>
      </c>
      <c r="C3" s="6">
        <v>0.184</v>
      </c>
      <c r="D3" s="6">
        <v>0.74399999999999999</v>
      </c>
      <c r="E3" s="6">
        <v>0.746</v>
      </c>
    </row>
    <row r="4" spans="1:5" x14ac:dyDescent="0.2">
      <c r="A4" s="5" t="s">
        <v>7</v>
      </c>
      <c r="B4" s="5">
        <v>0.82399999999999995</v>
      </c>
      <c r="C4" s="5">
        <v>0.22600000000000001</v>
      </c>
      <c r="D4" s="5">
        <v>0.72799999999999998</v>
      </c>
      <c r="E4" s="5">
        <v>0.73</v>
      </c>
    </row>
    <row r="5" spans="1:5" x14ac:dyDescent="0.2">
      <c r="A5" s="6" t="s">
        <v>8</v>
      </c>
      <c r="B5" s="6">
        <v>0.81599999999999995</v>
      </c>
      <c r="C5" s="6">
        <v>3.0000000000000001E-3</v>
      </c>
      <c r="D5" s="6">
        <v>2.5999999999999999E-2</v>
      </c>
      <c r="E5" s="6">
        <v>6.6000000000000003E-2</v>
      </c>
    </row>
    <row r="6" spans="1:5" x14ac:dyDescent="0.2">
      <c r="A6" s="5" t="s">
        <v>9</v>
      </c>
      <c r="B6" s="5">
        <v>0.87</v>
      </c>
      <c r="C6" s="5">
        <v>5.0000000000000001E-3</v>
      </c>
      <c r="D6" s="5">
        <v>0.75700000000000001</v>
      </c>
      <c r="E6" s="5">
        <v>0.76700000000000002</v>
      </c>
    </row>
    <row r="7" spans="1:5" x14ac:dyDescent="0.2">
      <c r="A7" s="6" t="s">
        <v>10</v>
      </c>
      <c r="B7" s="6">
        <v>0.79200000000000004</v>
      </c>
      <c r="C7" s="6">
        <v>0</v>
      </c>
      <c r="D7" s="6">
        <v>0.64900000000000002</v>
      </c>
      <c r="E7" s="6">
        <v>0.65100000000000002</v>
      </c>
    </row>
    <row r="8" spans="1:5" x14ac:dyDescent="0.2">
      <c r="A8" s="5" t="s">
        <v>11</v>
      </c>
      <c r="B8" s="5">
        <v>0.85199999999999998</v>
      </c>
      <c r="C8" s="5">
        <v>0.52200000000000002</v>
      </c>
      <c r="D8" s="5">
        <v>0.625</v>
      </c>
      <c r="E8" s="5">
        <v>0.62</v>
      </c>
    </row>
    <row r="9" spans="1:5" x14ac:dyDescent="0.2">
      <c r="A9" s="6" t="s">
        <v>12</v>
      </c>
      <c r="B9" s="6">
        <v>0.78700000000000003</v>
      </c>
      <c r="C9" s="6">
        <v>0.152</v>
      </c>
      <c r="D9" s="6">
        <v>0.70899999999999996</v>
      </c>
      <c r="E9" s="6">
        <v>0.71299999999999997</v>
      </c>
    </row>
    <row r="10" spans="1:5" x14ac:dyDescent="0.2">
      <c r="A10" s="5" t="s">
        <v>13</v>
      </c>
      <c r="B10" s="5">
        <v>0.84499999999999997</v>
      </c>
      <c r="C10" s="5">
        <v>0.96299999999999997</v>
      </c>
      <c r="D10" s="5">
        <v>5.0000000000000001E-3</v>
      </c>
      <c r="E10" s="5">
        <v>7.0000000000000001E-3</v>
      </c>
    </row>
    <row r="11" spans="1:5" x14ac:dyDescent="0.2">
      <c r="A11" s="6" t="s">
        <v>14</v>
      </c>
      <c r="B11" s="6">
        <v>0.82699999999999996</v>
      </c>
      <c r="C11" s="6">
        <v>0.86899999999999999</v>
      </c>
      <c r="D11" s="6">
        <v>0.223</v>
      </c>
      <c r="E11" s="6">
        <v>0.215</v>
      </c>
    </row>
    <row r="12" spans="1:5" x14ac:dyDescent="0.2">
      <c r="A12" s="5" t="s">
        <v>15</v>
      </c>
      <c r="B12" s="5">
        <v>0.96599999999999997</v>
      </c>
      <c r="C12" s="5">
        <v>1.7999999999999999E-2</v>
      </c>
      <c r="D12" s="5">
        <v>0.92800000000000005</v>
      </c>
      <c r="E12" s="5">
        <v>0.93600000000000005</v>
      </c>
    </row>
    <row r="13" spans="1:5" x14ac:dyDescent="0.2">
      <c r="A13" s="6" t="s">
        <v>16</v>
      </c>
      <c r="B13" s="6">
        <v>0.90300000000000002</v>
      </c>
      <c r="C13" s="6">
        <v>0</v>
      </c>
      <c r="D13" s="6">
        <v>0.877</v>
      </c>
      <c r="E13" s="6">
        <v>0.89800000000000002</v>
      </c>
    </row>
    <row r="14" spans="1:5" x14ac:dyDescent="0.2">
      <c r="A14" s="5" t="s">
        <v>17</v>
      </c>
      <c r="B14" s="5">
        <v>0.95099999999999996</v>
      </c>
      <c r="C14" s="5">
        <v>8.0000000000000002E-3</v>
      </c>
      <c r="D14" s="5">
        <v>0.91800000000000004</v>
      </c>
      <c r="E14" s="5">
        <v>0.92500000000000004</v>
      </c>
    </row>
    <row r="15" spans="1:5" x14ac:dyDescent="0.2">
      <c r="A15" s="6" t="s">
        <v>18</v>
      </c>
      <c r="B15" s="6">
        <v>0.95299999999999996</v>
      </c>
      <c r="C15" s="6">
        <v>0.108</v>
      </c>
      <c r="D15" s="6">
        <v>0.91400000000000003</v>
      </c>
      <c r="E15" s="6">
        <v>0.91</v>
      </c>
    </row>
    <row r="16" spans="1:5" x14ac:dyDescent="0.2">
      <c r="A16" s="5" t="s">
        <v>19</v>
      </c>
      <c r="B16" s="5">
        <v>0.90200000000000002</v>
      </c>
      <c r="C16" s="5">
        <v>0.25700000000000001</v>
      </c>
      <c r="D16" s="5">
        <v>0.17899999999999999</v>
      </c>
      <c r="E16" s="5">
        <v>0.24399999999999999</v>
      </c>
    </row>
    <row r="17" spans="1:5" x14ac:dyDescent="0.2">
      <c r="A17" s="6" t="s">
        <v>20</v>
      </c>
      <c r="B17" s="6">
        <v>0.67800000000000005</v>
      </c>
      <c r="C17" s="6">
        <v>0</v>
      </c>
      <c r="D17" s="6">
        <v>0.57299999999999995</v>
      </c>
      <c r="E17" s="6">
        <v>0.59199999999999997</v>
      </c>
    </row>
    <row r="18" spans="1:5" x14ac:dyDescent="0.2">
      <c r="A18" s="5" t="s">
        <v>21</v>
      </c>
      <c r="B18" s="5">
        <v>0.88900000000000001</v>
      </c>
      <c r="C18" s="5">
        <v>0.44600000000000001</v>
      </c>
      <c r="D18" s="5">
        <v>0.66700000000000004</v>
      </c>
      <c r="E18" s="5">
        <v>0.65800000000000003</v>
      </c>
    </row>
    <row r="19" spans="1:5" x14ac:dyDescent="0.2">
      <c r="A19" s="6" t="s">
        <v>22</v>
      </c>
      <c r="B19" s="6">
        <v>0.90100000000000002</v>
      </c>
      <c r="C19" s="6">
        <v>0.23200000000000001</v>
      </c>
      <c r="D19" s="6">
        <v>0.81599999999999995</v>
      </c>
      <c r="E19" s="6">
        <v>0.81200000000000006</v>
      </c>
    </row>
    <row r="20" spans="1:5" x14ac:dyDescent="0.2">
      <c r="A20" s="5" t="s">
        <v>23</v>
      </c>
      <c r="B20" s="5">
        <v>0.80100000000000005</v>
      </c>
      <c r="C20" s="5">
        <v>0.57199999999999995</v>
      </c>
      <c r="D20" s="5">
        <v>0.46600000000000003</v>
      </c>
      <c r="E20" s="5">
        <v>0.46100000000000002</v>
      </c>
    </row>
    <row r="21" spans="1:5" x14ac:dyDescent="0.2">
      <c r="A21" s="6" t="s">
        <v>24</v>
      </c>
      <c r="B21" s="6">
        <v>0.90100000000000002</v>
      </c>
      <c r="C21" s="6">
        <v>0.71699999999999997</v>
      </c>
      <c r="D21" s="6">
        <v>0.29499999999999998</v>
      </c>
      <c r="E21" s="6">
        <v>0.29299999999999998</v>
      </c>
    </row>
    <row r="22" spans="1:5" x14ac:dyDescent="0.2">
      <c r="A22" s="5" t="s">
        <v>25</v>
      </c>
      <c r="B22" s="5">
        <v>0.97199999999999998</v>
      </c>
      <c r="C22" s="5">
        <v>0.44800000000000001</v>
      </c>
      <c r="D22" s="5">
        <v>0.88200000000000001</v>
      </c>
      <c r="E22" s="5">
        <v>0.84299999999999997</v>
      </c>
    </row>
    <row r="23" spans="1:5" x14ac:dyDescent="0.2">
      <c r="A23" s="6" t="s">
        <v>26</v>
      </c>
      <c r="B23" s="6">
        <v>0.746</v>
      </c>
      <c r="C23" s="6">
        <v>0.56299999999999994</v>
      </c>
      <c r="D23" s="6">
        <v>0.69899999999999995</v>
      </c>
      <c r="E23" s="6">
        <v>0.65700000000000003</v>
      </c>
    </row>
    <row r="24" spans="1:5" x14ac:dyDescent="0.2">
      <c r="A24" s="5" t="s">
        <v>27</v>
      </c>
      <c r="B24" s="5">
        <v>0.755</v>
      </c>
      <c r="C24" s="5">
        <v>0.71399999999999997</v>
      </c>
      <c r="D24" s="5">
        <v>0.72199999999999998</v>
      </c>
      <c r="E24" s="5">
        <v>0.56100000000000005</v>
      </c>
    </row>
    <row r="25" spans="1:5" x14ac:dyDescent="0.2">
      <c r="A25" s="6" t="s">
        <v>28</v>
      </c>
      <c r="B25" s="6">
        <v>0.86799999999999999</v>
      </c>
      <c r="C25" s="6">
        <v>6.6000000000000003E-2</v>
      </c>
      <c r="D25" s="6">
        <v>0.58399999999999996</v>
      </c>
      <c r="E25" s="6">
        <v>0.63800000000000001</v>
      </c>
    </row>
    <row r="26" spans="1:5" x14ac:dyDescent="0.2">
      <c r="A26" s="5" t="s">
        <v>29</v>
      </c>
      <c r="B26" s="5">
        <v>0.96499999999999997</v>
      </c>
      <c r="C26" s="5">
        <v>0.997</v>
      </c>
      <c r="D26" s="5">
        <v>0.49199999999999999</v>
      </c>
      <c r="E26" s="5">
        <v>0.40799999999999997</v>
      </c>
    </row>
    <row r="27" spans="1:5" x14ac:dyDescent="0.2">
      <c r="A27" s="6" t="s">
        <v>30</v>
      </c>
      <c r="B27" s="6">
        <v>0.80800000000000005</v>
      </c>
      <c r="C27" s="6">
        <v>0.10199999999999999</v>
      </c>
      <c r="D27" s="6">
        <v>0.64100000000000001</v>
      </c>
      <c r="E27" s="6">
        <v>0.66600000000000004</v>
      </c>
    </row>
    <row r="28" spans="1:5" x14ac:dyDescent="0.2">
      <c r="A28" s="5" t="s">
        <v>31</v>
      </c>
      <c r="B28" s="5">
        <v>0.84099999999999997</v>
      </c>
      <c r="C28" s="5">
        <v>0.70199999999999996</v>
      </c>
      <c r="D28" s="5">
        <v>0.69399999999999995</v>
      </c>
      <c r="E28" s="5">
        <v>0.64300000000000002</v>
      </c>
    </row>
    <row r="29" spans="1:5" x14ac:dyDescent="0.2">
      <c r="A29" s="6" t="s">
        <v>32</v>
      </c>
      <c r="B29" s="6">
        <v>0.66500000000000004</v>
      </c>
      <c r="C29" s="6">
        <v>0.80300000000000005</v>
      </c>
      <c r="D29" s="6">
        <v>0.50800000000000001</v>
      </c>
      <c r="E29" s="6">
        <v>0.46100000000000002</v>
      </c>
    </row>
    <row r="30" spans="1:5" x14ac:dyDescent="0.2">
      <c r="A30" s="5" t="s">
        <v>33</v>
      </c>
      <c r="B30" s="5">
        <v>0.73599999999999999</v>
      </c>
      <c r="C30" s="5">
        <v>0.32200000000000001</v>
      </c>
      <c r="D30" s="5">
        <v>0.52900000000000003</v>
      </c>
      <c r="E30" s="5">
        <v>0.55100000000000005</v>
      </c>
    </row>
    <row r="31" spans="1:5" x14ac:dyDescent="0.2">
      <c r="A31" s="6" t="s">
        <v>34</v>
      </c>
      <c r="B31" s="6">
        <v>0.76700000000000002</v>
      </c>
      <c r="C31" s="6">
        <v>0.26600000000000001</v>
      </c>
      <c r="D31" s="6">
        <v>0.17899999999999999</v>
      </c>
      <c r="E31" s="6">
        <v>0.27900000000000003</v>
      </c>
    </row>
    <row r="32" spans="1:5" x14ac:dyDescent="0.2">
      <c r="A32" s="7" t="s">
        <v>35</v>
      </c>
    </row>
    <row r="33" spans="1:1" x14ac:dyDescent="0.2">
      <c r="A33" s="8" t="s">
        <v>36</v>
      </c>
    </row>
  </sheetData>
  <autoFilter ref="A1:E1" xr:uid="{B934132F-E8F7-9F4D-AF37-DA0C8AC12E73}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B030-7576-8B4F-A3B3-00C30A887AB6}">
  <dimension ref="A1:E33"/>
  <sheetViews>
    <sheetView workbookViewId="0">
      <selection activeCell="B32" sqref="B32:E33"/>
    </sheetView>
  </sheetViews>
  <sheetFormatPr baseColWidth="10" defaultRowHeight="16" x14ac:dyDescent="0.2"/>
  <cols>
    <col min="1" max="1" width="32" bestFit="1" customWidth="1"/>
    <col min="2" max="2" width="15.33203125" bestFit="1" customWidth="1"/>
    <col min="3" max="3" width="20.1640625" bestFit="1" customWidth="1"/>
    <col min="4" max="4" width="20" bestFit="1" customWidth="1"/>
    <col min="5" max="5" width="17.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5" t="s">
        <v>5</v>
      </c>
      <c r="B2" s="5">
        <v>1</v>
      </c>
      <c r="C2" s="5">
        <v>0.997</v>
      </c>
      <c r="D2" s="5">
        <v>0.502</v>
      </c>
      <c r="E2" s="5">
        <v>0.48</v>
      </c>
    </row>
    <row r="3" spans="1:5" x14ac:dyDescent="0.2">
      <c r="A3" s="6" t="s">
        <v>6</v>
      </c>
      <c r="B3" s="6">
        <v>1</v>
      </c>
      <c r="C3" s="6">
        <v>0.995</v>
      </c>
      <c r="D3" s="6">
        <v>0.47099999999999997</v>
      </c>
      <c r="E3" s="6">
        <v>0.45900000000000002</v>
      </c>
    </row>
    <row r="4" spans="1:5" x14ac:dyDescent="0.2">
      <c r="A4" s="5" t="s">
        <v>7</v>
      </c>
      <c r="B4" s="5">
        <v>1</v>
      </c>
      <c r="C4" s="5">
        <v>0.997</v>
      </c>
      <c r="D4" s="5">
        <v>0.70599999999999996</v>
      </c>
      <c r="E4" s="5">
        <v>0.67400000000000004</v>
      </c>
    </row>
    <row r="5" spans="1:5" x14ac:dyDescent="0.2">
      <c r="A5" s="6" t="s">
        <v>8</v>
      </c>
      <c r="B5" s="6">
        <v>1</v>
      </c>
      <c r="C5" s="6">
        <v>0.997</v>
      </c>
      <c r="D5" s="6">
        <v>0.01</v>
      </c>
      <c r="E5" s="6">
        <v>0.01</v>
      </c>
    </row>
    <row r="6" spans="1:5" x14ac:dyDescent="0.2">
      <c r="A6" s="5" t="s">
        <v>9</v>
      </c>
      <c r="B6" s="5">
        <v>1</v>
      </c>
      <c r="C6" s="5">
        <v>0.995</v>
      </c>
      <c r="D6" s="5">
        <v>0.60599999999999998</v>
      </c>
      <c r="E6" s="5">
        <v>0.58199999999999996</v>
      </c>
    </row>
    <row r="7" spans="1:5" x14ac:dyDescent="0.2">
      <c r="A7" s="6" t="s">
        <v>10</v>
      </c>
      <c r="B7" s="6">
        <v>1</v>
      </c>
      <c r="C7" s="6">
        <v>0.93300000000000005</v>
      </c>
      <c r="D7" s="6">
        <v>0.58799999999999997</v>
      </c>
      <c r="E7" s="6">
        <v>0.58599999999999997</v>
      </c>
    </row>
    <row r="8" spans="1:5" x14ac:dyDescent="0.2">
      <c r="A8" s="5" t="s">
        <v>11</v>
      </c>
      <c r="B8" s="5">
        <v>1</v>
      </c>
      <c r="C8" s="5">
        <v>0.995</v>
      </c>
      <c r="D8" s="5">
        <v>0.51900000000000002</v>
      </c>
      <c r="E8" s="5">
        <v>0.502</v>
      </c>
    </row>
    <row r="9" spans="1:5" x14ac:dyDescent="0.2">
      <c r="A9" s="6" t="s">
        <v>12</v>
      </c>
      <c r="B9" s="6">
        <v>1</v>
      </c>
      <c r="C9" s="6">
        <v>0.99399999999999999</v>
      </c>
      <c r="D9" s="6">
        <v>0.67400000000000004</v>
      </c>
      <c r="E9" s="6">
        <v>0.65500000000000003</v>
      </c>
    </row>
    <row r="10" spans="1:5" x14ac:dyDescent="0.2">
      <c r="A10" s="5" t="s">
        <v>13</v>
      </c>
      <c r="B10" s="5">
        <v>1</v>
      </c>
      <c r="C10" s="5">
        <v>0.998</v>
      </c>
      <c r="D10" s="5">
        <v>2E-3</v>
      </c>
      <c r="E10" s="5">
        <v>2E-3</v>
      </c>
    </row>
    <row r="11" spans="1:5" x14ac:dyDescent="0.2">
      <c r="A11" s="6" t="s">
        <v>14</v>
      </c>
      <c r="B11" s="6">
        <v>1</v>
      </c>
      <c r="C11" s="6">
        <v>0.998</v>
      </c>
      <c r="D11" s="6">
        <v>0.214</v>
      </c>
      <c r="E11" s="6">
        <v>0.19400000000000001</v>
      </c>
    </row>
    <row r="12" spans="1:5" x14ac:dyDescent="0.2">
      <c r="A12" s="5" t="s">
        <v>15</v>
      </c>
      <c r="B12" s="5">
        <v>1</v>
      </c>
      <c r="C12" s="5">
        <v>0.90500000000000003</v>
      </c>
      <c r="D12" s="5">
        <v>0.92100000000000004</v>
      </c>
      <c r="E12" s="5">
        <v>0.79500000000000004</v>
      </c>
    </row>
    <row r="13" spans="1:5" x14ac:dyDescent="0.2">
      <c r="A13" s="6" t="s">
        <v>16</v>
      </c>
      <c r="B13" s="6">
        <v>1</v>
      </c>
      <c r="C13" s="6">
        <v>0.999</v>
      </c>
      <c r="D13" s="6">
        <v>0.81699999999999995</v>
      </c>
      <c r="E13" s="6">
        <v>0.67400000000000004</v>
      </c>
    </row>
    <row r="14" spans="1:5" x14ac:dyDescent="0.2">
      <c r="A14" s="5" t="s">
        <v>17</v>
      </c>
      <c r="B14" s="5">
        <v>1</v>
      </c>
      <c r="C14" s="5">
        <v>0.999</v>
      </c>
      <c r="D14" s="5">
        <v>0.84899999999999998</v>
      </c>
      <c r="E14" s="5">
        <v>0.76600000000000001</v>
      </c>
    </row>
    <row r="15" spans="1:5" x14ac:dyDescent="0.2">
      <c r="A15" s="6" t="s">
        <v>18</v>
      </c>
      <c r="B15" s="6">
        <v>1</v>
      </c>
      <c r="C15" s="6">
        <v>0.999</v>
      </c>
      <c r="D15" s="6">
        <v>0.83199999999999996</v>
      </c>
      <c r="E15" s="6">
        <v>0.69399999999999995</v>
      </c>
    </row>
    <row r="16" spans="1:5" x14ac:dyDescent="0.2">
      <c r="A16" s="5" t="s">
        <v>19</v>
      </c>
      <c r="B16" s="5">
        <v>1</v>
      </c>
      <c r="C16" s="5">
        <v>0.999</v>
      </c>
      <c r="D16" s="5">
        <v>0.26500000000000001</v>
      </c>
      <c r="E16" s="5">
        <v>0.23400000000000001</v>
      </c>
    </row>
    <row r="17" spans="1:5" x14ac:dyDescent="0.2">
      <c r="A17" s="6" t="s">
        <v>20</v>
      </c>
      <c r="B17" s="6">
        <v>1</v>
      </c>
      <c r="C17" s="6">
        <v>0.998</v>
      </c>
      <c r="D17" s="6">
        <v>0.80600000000000005</v>
      </c>
      <c r="E17" s="6">
        <v>0.77</v>
      </c>
    </row>
    <row r="18" spans="1:5" x14ac:dyDescent="0.2">
      <c r="A18" s="5" t="s">
        <v>21</v>
      </c>
      <c r="B18" s="5">
        <v>1</v>
      </c>
      <c r="C18" s="5">
        <v>0.998</v>
      </c>
      <c r="D18" s="5">
        <v>0.67700000000000005</v>
      </c>
      <c r="E18" s="5">
        <v>0.623</v>
      </c>
    </row>
    <row r="19" spans="1:5" x14ac:dyDescent="0.2">
      <c r="A19" s="6" t="s">
        <v>22</v>
      </c>
      <c r="B19" s="6">
        <v>1</v>
      </c>
      <c r="C19" s="6">
        <v>0.999</v>
      </c>
      <c r="D19" s="6">
        <v>0.82899999999999996</v>
      </c>
      <c r="E19" s="6">
        <v>0.754</v>
      </c>
    </row>
    <row r="20" spans="1:5" x14ac:dyDescent="0.2">
      <c r="A20" s="5" t="s">
        <v>23</v>
      </c>
      <c r="B20" s="5">
        <v>1</v>
      </c>
      <c r="C20" s="5">
        <v>1</v>
      </c>
      <c r="D20" s="5">
        <v>0.49199999999999999</v>
      </c>
      <c r="E20" s="5">
        <v>0.42599999999999999</v>
      </c>
    </row>
    <row r="21" spans="1:5" x14ac:dyDescent="0.2">
      <c r="A21" s="6" t="s">
        <v>24</v>
      </c>
      <c r="B21" s="6">
        <v>1</v>
      </c>
      <c r="C21" s="6">
        <v>1</v>
      </c>
      <c r="D21" s="6">
        <v>0.55200000000000005</v>
      </c>
      <c r="E21" s="6">
        <v>0.46</v>
      </c>
    </row>
    <row r="22" spans="1:5" x14ac:dyDescent="0.2">
      <c r="A22" s="5" t="s">
        <v>25</v>
      </c>
      <c r="B22" s="5">
        <v>1</v>
      </c>
      <c r="C22" s="5">
        <v>1</v>
      </c>
      <c r="D22" s="5">
        <v>0.82299999999999995</v>
      </c>
      <c r="E22" s="5">
        <v>0.72499999999999998</v>
      </c>
    </row>
    <row r="23" spans="1:5" x14ac:dyDescent="0.2">
      <c r="A23" s="6" t="s">
        <v>26</v>
      </c>
      <c r="B23" s="6">
        <v>1</v>
      </c>
      <c r="C23" s="6">
        <v>0.999</v>
      </c>
      <c r="D23" s="6">
        <v>0.85399999999999998</v>
      </c>
      <c r="E23" s="6">
        <v>0.71799999999999997</v>
      </c>
    </row>
    <row r="24" spans="1:5" x14ac:dyDescent="0.2">
      <c r="A24" s="5" t="s">
        <v>27</v>
      </c>
      <c r="B24" s="5">
        <v>1</v>
      </c>
      <c r="C24" s="5">
        <v>1</v>
      </c>
      <c r="D24" s="5">
        <v>0.81599999999999995</v>
      </c>
      <c r="E24" s="5">
        <v>0.51400000000000001</v>
      </c>
    </row>
    <row r="25" spans="1:5" x14ac:dyDescent="0.2">
      <c r="A25" s="6" t="s">
        <v>28</v>
      </c>
      <c r="B25" s="6">
        <v>1</v>
      </c>
      <c r="C25" s="6">
        <v>0.999</v>
      </c>
      <c r="D25" s="6">
        <v>0.56399999999999995</v>
      </c>
      <c r="E25" s="6">
        <v>0.47699999999999998</v>
      </c>
    </row>
    <row r="26" spans="1:5" x14ac:dyDescent="0.2">
      <c r="A26" s="5" t="s">
        <v>29</v>
      </c>
      <c r="B26" s="5">
        <v>1</v>
      </c>
      <c r="C26" s="5">
        <v>1</v>
      </c>
      <c r="D26" s="5">
        <v>0.873</v>
      </c>
      <c r="E26" s="5">
        <v>0.72299999999999998</v>
      </c>
    </row>
    <row r="27" spans="1:5" x14ac:dyDescent="0.2">
      <c r="A27" s="6" t="s">
        <v>30</v>
      </c>
      <c r="B27" s="6">
        <v>1</v>
      </c>
      <c r="C27" s="6">
        <v>0.999</v>
      </c>
      <c r="D27" s="6">
        <v>0.77100000000000002</v>
      </c>
      <c r="E27" s="6">
        <v>0.69499999999999995</v>
      </c>
    </row>
    <row r="28" spans="1:5" x14ac:dyDescent="0.2">
      <c r="A28" s="5" t="s">
        <v>31</v>
      </c>
      <c r="B28" s="5">
        <v>1</v>
      </c>
      <c r="C28" s="5">
        <v>0.999</v>
      </c>
      <c r="D28" s="5">
        <v>0.56899999999999995</v>
      </c>
      <c r="E28" s="5">
        <v>0.495</v>
      </c>
    </row>
    <row r="29" spans="1:5" x14ac:dyDescent="0.2">
      <c r="A29" s="6" t="s">
        <v>32</v>
      </c>
      <c r="B29" s="6">
        <v>1</v>
      </c>
      <c r="C29" s="6">
        <v>0.999</v>
      </c>
      <c r="D29" s="6">
        <v>0.61899999999999999</v>
      </c>
      <c r="E29" s="6">
        <v>0.52700000000000002</v>
      </c>
    </row>
    <row r="30" spans="1:5" x14ac:dyDescent="0.2">
      <c r="A30" s="5" t="s">
        <v>33</v>
      </c>
      <c r="B30" s="5">
        <v>1</v>
      </c>
      <c r="C30" s="5">
        <v>1</v>
      </c>
      <c r="D30" s="5">
        <v>0.54800000000000004</v>
      </c>
      <c r="E30" s="5">
        <v>0.46600000000000003</v>
      </c>
    </row>
    <row r="31" spans="1:5" x14ac:dyDescent="0.2">
      <c r="A31" s="6" t="s">
        <v>34</v>
      </c>
      <c r="B31" s="6">
        <v>1</v>
      </c>
      <c r="C31" s="6">
        <v>0.999</v>
      </c>
      <c r="D31" s="6">
        <v>0.23</v>
      </c>
      <c r="E31" s="6">
        <v>0.189</v>
      </c>
    </row>
    <row r="32" spans="1:5" x14ac:dyDescent="0.2">
      <c r="A32" s="7" t="s">
        <v>35</v>
      </c>
    </row>
    <row r="33" spans="1:1" x14ac:dyDescent="0.2">
      <c r="A33" s="8" t="s">
        <v>36</v>
      </c>
    </row>
  </sheetData>
  <autoFilter ref="A1:E1" xr:uid="{4B0EB030-7576-8B4F-A3B3-00C30A887AB6}"/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D6C3-44A9-1345-9E7F-55D6FC01B860}">
  <dimension ref="A1:L19"/>
  <sheetViews>
    <sheetView showGridLines="0" tabSelected="1" topLeftCell="E1" zoomScale="191" zoomScaleNormal="191" workbookViewId="0">
      <selection activeCell="J13" sqref="J13"/>
    </sheetView>
  </sheetViews>
  <sheetFormatPr baseColWidth="10" defaultRowHeight="16" x14ac:dyDescent="0.2"/>
  <cols>
    <col min="1" max="1" width="5.83203125" bestFit="1" customWidth="1"/>
    <col min="2" max="2" width="12.83203125" bestFit="1" customWidth="1"/>
    <col min="3" max="4" width="17.5" bestFit="1" customWidth="1"/>
    <col min="5" max="5" width="15.1640625" bestFit="1" customWidth="1"/>
    <col min="6" max="6" width="15.1640625" customWidth="1"/>
    <col min="7" max="7" width="14" customWidth="1"/>
    <col min="8" max="8" width="4.1640625" customWidth="1"/>
    <col min="9" max="12" width="12" bestFit="1" customWidth="1"/>
    <col min="14" max="14" width="9" bestFit="1" customWidth="1"/>
  </cols>
  <sheetData>
    <row r="1" spans="1:12" x14ac:dyDescent="0.2">
      <c r="B1" s="17" t="s">
        <v>37</v>
      </c>
      <c r="C1" s="18"/>
      <c r="D1" s="18"/>
      <c r="E1" s="19"/>
    </row>
    <row r="2" spans="1:12" x14ac:dyDescent="0.2">
      <c r="B2" s="14" t="s">
        <v>1</v>
      </c>
      <c r="C2" s="14" t="s">
        <v>2</v>
      </c>
      <c r="D2" s="14" t="s">
        <v>3</v>
      </c>
      <c r="E2" s="14" t="s">
        <v>4</v>
      </c>
      <c r="H2" s="25"/>
      <c r="I2" s="21" t="s">
        <v>37</v>
      </c>
      <c r="J2" s="22" t="s">
        <v>38</v>
      </c>
      <c r="K2" s="22" t="s">
        <v>39</v>
      </c>
      <c r="L2" s="22" t="s">
        <v>40</v>
      </c>
    </row>
    <row r="3" spans="1:12" x14ac:dyDescent="0.2">
      <c r="A3" s="11" t="s">
        <v>35</v>
      </c>
      <c r="B3" s="9">
        <f>AVERAGE(yinfft_stats!B2:B31)</f>
        <v>1</v>
      </c>
      <c r="C3" s="9">
        <f>AVERAGE(yinfft_stats!C2:C31)</f>
        <v>0.99296666666666633</v>
      </c>
      <c r="D3" s="9">
        <f>AVERAGE(yinfft_stats!D2:D31)</f>
        <v>0.62516666666666665</v>
      </c>
      <c r="E3" s="9">
        <f>AVERAGE(yinfft_stats!E2:E31)</f>
        <v>0.55063333333333331</v>
      </c>
      <c r="G3" s="26" t="s">
        <v>1</v>
      </c>
      <c r="H3" s="27"/>
      <c r="I3" s="23" t="str">
        <f>""&amp;TEXT(B3,"0,000")&amp;" ± "&amp;TEXT(B4,"0,000")&amp;""</f>
        <v>1,000 ± 0,000</v>
      </c>
      <c r="J3" s="23" t="str">
        <f>""&amp;TEXT(B8,"0,000")&amp;" ± "&amp;TEXT(B9,"0,000")&amp;""</f>
        <v>1,000 ± 0,000</v>
      </c>
      <c r="K3" s="23" t="str">
        <f>""&amp;TEXT(B13,"0,000")&amp;" ± "&amp;TEXT(B14,"0,000")&amp;""</f>
        <v>0,841 ± 0,081</v>
      </c>
      <c r="L3" s="23" t="str">
        <f>""&amp;TEXT(B18,"0,000")&amp;" ± "&amp;TEXT(B19,"0,000")&amp;""</f>
        <v>1,000 ± 0,000</v>
      </c>
    </row>
    <row r="4" spans="1:12" x14ac:dyDescent="0.2">
      <c r="A4" s="12" t="s">
        <v>41</v>
      </c>
      <c r="B4" s="10">
        <f>STDEV(yinfft_stats!B2:B31)</f>
        <v>0</v>
      </c>
      <c r="C4" s="10">
        <f>STDEV(yinfft_stats!C2:C31)</f>
        <v>2.0506489020649603E-2</v>
      </c>
      <c r="D4" s="10">
        <f>STDEV(yinfft_stats!D2:D31)</f>
        <v>0.26414887173104046</v>
      </c>
      <c r="E4" s="10">
        <f>STDEV(yinfft_stats!E2:E31)</f>
        <v>0.22727705761809824</v>
      </c>
      <c r="G4" s="26" t="s">
        <v>2</v>
      </c>
      <c r="H4" s="27"/>
      <c r="I4" s="23" t="str">
        <f>""&amp;TEXT(C3,"0,000")&amp;" ± "&amp;TEXT(C4,"0,000")&amp;""</f>
        <v>0,993 ± 0,021</v>
      </c>
      <c r="J4" s="23" t="str">
        <f>""&amp;TEXT(C8,"0,000")&amp;" ± "&amp;TEXT(C9,"0,000")&amp;""</f>
        <v>0,993 ± 0,021</v>
      </c>
      <c r="K4" s="23" t="str">
        <f>""&amp;TEXT(C13,"0,000")&amp;" ± "&amp;TEXT(C14,"0,000")&amp;""</f>
        <v>0,350 ± 0,320</v>
      </c>
      <c r="L4" s="23" t="str">
        <f>""&amp;TEXT(C18,"0,000")&amp;" ± "&amp;TEXT(C19,"0,000")&amp;""</f>
        <v>0,993 ± 0,021</v>
      </c>
    </row>
    <row r="5" spans="1:12" x14ac:dyDescent="0.2">
      <c r="G5" s="26" t="s">
        <v>3</v>
      </c>
      <c r="H5" s="27"/>
      <c r="I5" s="23" t="str">
        <f>""&amp;TEXT(D3,"0,000")&amp;" ± "&amp;TEXT(D4,"0,000")&amp;""</f>
        <v>0,625 ± 0,264</v>
      </c>
      <c r="J5" s="23" t="str">
        <f>""&amp;TEXT(D8,"0,000")&amp;" ± "&amp;TEXT(D9,"0,000")&amp;""</f>
        <v>0,612 ± 0,266</v>
      </c>
      <c r="K5" s="23" t="str">
        <f>""&amp;TEXT(D13,"0,000")&amp;" ± "&amp;TEXT(D14,"0,000")&amp;""</f>
        <v>0,591 ± 0,259</v>
      </c>
      <c r="L5" s="23" t="str">
        <f>""&amp;TEXT(D18,"0,000")&amp;" ± "&amp;TEXT(D19,"0,000")&amp;""</f>
        <v>0,600 ± 0,249</v>
      </c>
    </row>
    <row r="6" spans="1:12" x14ac:dyDescent="0.2">
      <c r="B6" s="17" t="s">
        <v>37</v>
      </c>
      <c r="C6" s="18"/>
      <c r="D6" s="18"/>
      <c r="E6" s="19"/>
      <c r="G6" s="26" t="s">
        <v>4</v>
      </c>
      <c r="H6" s="27"/>
      <c r="I6" s="23" t="str">
        <f>""&amp;TEXT(E3,"0,000")&amp;" ± "&amp;TEXT(E4,"0,000")&amp;""</f>
        <v>0,551 ± 0,227</v>
      </c>
      <c r="J6" s="23" t="str">
        <f>""&amp;TEXT(E8,"0,000")&amp;" ± "&amp;TEXT(E9,"0,000")&amp;""</f>
        <v>0,538 ± 0,226</v>
      </c>
      <c r="K6" s="23" t="str">
        <f>""&amp;TEXT(E13,"0,000")&amp;" ± "&amp;TEXT(E14,"0,000")&amp;""</f>
        <v>0,588 ± 0,249</v>
      </c>
      <c r="L6" s="23" t="str">
        <f>""&amp;TEXT(E18,"0,000")&amp;" ± "&amp;TEXT(E19,"0,000")&amp;""</f>
        <v>0,529 ± 0,217</v>
      </c>
    </row>
    <row r="7" spans="1:12" x14ac:dyDescent="0.2">
      <c r="B7" s="14" t="s">
        <v>1</v>
      </c>
      <c r="C7" s="14" t="s">
        <v>2</v>
      </c>
      <c r="D7" s="14" t="s">
        <v>3</v>
      </c>
      <c r="E7" s="14" t="s">
        <v>4</v>
      </c>
    </row>
    <row r="8" spans="1:12" x14ac:dyDescent="0.2">
      <c r="A8" s="11" t="s">
        <v>35</v>
      </c>
      <c r="B8" s="9">
        <f>AVERAGE(yin_stats!B2:B31)</f>
        <v>1</v>
      </c>
      <c r="C8" s="9">
        <f>AVERAGE(yin_stats!C2:C31)</f>
        <v>0.99296666666666633</v>
      </c>
      <c r="D8" s="9">
        <f>AVERAGE(yin_stats!D2:D31)</f>
        <v>0.61226666666666674</v>
      </c>
      <c r="E8" s="9">
        <f>AVERAGE(yin_stats!E2:E31)</f>
        <v>0.53816666666666679</v>
      </c>
      <c r="H8" s="20"/>
      <c r="I8" s="21" t="s">
        <v>37</v>
      </c>
      <c r="J8" s="22" t="s">
        <v>38</v>
      </c>
      <c r="K8" s="22" t="s">
        <v>39</v>
      </c>
      <c r="L8" s="22" t="s">
        <v>40</v>
      </c>
    </row>
    <row r="9" spans="1:12" x14ac:dyDescent="0.2">
      <c r="A9" s="12" t="s">
        <v>41</v>
      </c>
      <c r="B9" s="10">
        <f>STDEV(yin_stats!B2:B31)</f>
        <v>0</v>
      </c>
      <c r="C9" s="10">
        <f>STDEV(yin_stats!C2:C31)</f>
        <v>2.0506489020649603E-2</v>
      </c>
      <c r="D9" s="10">
        <f>STDEV(yin_stats!D2:D31)</f>
        <v>0.26575084692937112</v>
      </c>
      <c r="E9" s="10">
        <f>STDEV(yin_stats!E2:E31)</f>
        <v>0.22601374436896068</v>
      </c>
      <c r="H9" s="24" t="s">
        <v>42</v>
      </c>
      <c r="I9" s="23">
        <v>3.1E-2</v>
      </c>
      <c r="J9" s="23">
        <v>3.6669999999999998</v>
      </c>
      <c r="K9" s="23">
        <v>2.8000000000000001E-2</v>
      </c>
      <c r="L9" s="23">
        <v>5.0000000000000001E-3</v>
      </c>
    </row>
    <row r="10" spans="1:12" x14ac:dyDescent="0.2">
      <c r="A10" s="13"/>
    </row>
    <row r="11" spans="1:12" x14ac:dyDescent="0.2">
      <c r="B11" s="17" t="s">
        <v>39</v>
      </c>
      <c r="C11" s="18"/>
      <c r="D11" s="18"/>
      <c r="E11" s="19"/>
    </row>
    <row r="12" spans="1:12" x14ac:dyDescent="0.2">
      <c r="B12" s="14" t="s">
        <v>1</v>
      </c>
      <c r="C12" s="14" t="s">
        <v>2</v>
      </c>
      <c r="D12" s="14" t="s">
        <v>3</v>
      </c>
      <c r="E12" s="14" t="s">
        <v>4</v>
      </c>
    </row>
    <row r="13" spans="1:12" x14ac:dyDescent="0.2">
      <c r="A13" s="11" t="s">
        <v>35</v>
      </c>
      <c r="B13" s="9">
        <f>AVERAGE(melodia_stats!B2:B31)</f>
        <v>0.84146666666666659</v>
      </c>
      <c r="C13" s="9">
        <f>AVERAGE(melodia_stats!C2:C31)</f>
        <v>0.34970000000000001</v>
      </c>
      <c r="D13" s="9">
        <f>AVERAGE(melodia_stats!D2:D31)</f>
        <v>0.5905999999999999</v>
      </c>
      <c r="E13" s="9">
        <f>AVERAGE(melodia_stats!E2:E31)</f>
        <v>0.58813333333333317</v>
      </c>
    </row>
    <row r="14" spans="1:12" x14ac:dyDescent="0.2">
      <c r="A14" s="12" t="s">
        <v>41</v>
      </c>
      <c r="B14" s="10">
        <f>STDEV(melodia_stats!B2:B31)</f>
        <v>8.1265734108724341E-2</v>
      </c>
      <c r="C14" s="10">
        <f>STDEV(melodia_stats!C2:C31)</f>
        <v>0.31979855189338097</v>
      </c>
      <c r="D14" s="10">
        <f>STDEV(melodia_stats!D2:D31)</f>
        <v>0.25924939397395336</v>
      </c>
      <c r="E14" s="10">
        <f>STDEV(melodia_stats!E2:E31)</f>
        <v>0.24889600838202705</v>
      </c>
    </row>
    <row r="16" spans="1:12" x14ac:dyDescent="0.2">
      <c r="B16" s="17" t="s">
        <v>40</v>
      </c>
      <c r="C16" s="18"/>
      <c r="D16" s="18"/>
      <c r="E16" s="19"/>
    </row>
    <row r="17" spans="1:5" x14ac:dyDescent="0.2">
      <c r="B17" s="14" t="s">
        <v>1</v>
      </c>
      <c r="C17" s="14" t="s">
        <v>2</v>
      </c>
      <c r="D17" s="14" t="s">
        <v>3</v>
      </c>
      <c r="E17" s="14" t="s">
        <v>4</v>
      </c>
    </row>
    <row r="18" spans="1:5" x14ac:dyDescent="0.2">
      <c r="A18" s="11" t="s">
        <v>35</v>
      </c>
      <c r="B18" s="9">
        <f>AVERAGE(hps_stats!B2:B31)</f>
        <v>1</v>
      </c>
      <c r="C18" s="9">
        <f>AVERAGE(hps_stats!C2:C31)</f>
        <v>0.99296666666666633</v>
      </c>
      <c r="D18" s="9">
        <f>AVERAGE(hps_stats!D2:D31)</f>
        <v>0.59996666666666665</v>
      </c>
      <c r="E18" s="9">
        <f>AVERAGE(hps_stats!E2:E31)</f>
        <v>0.52896666666666659</v>
      </c>
    </row>
    <row r="19" spans="1:5" x14ac:dyDescent="0.2">
      <c r="A19" s="15" t="s">
        <v>41</v>
      </c>
      <c r="B19" s="16">
        <f>STDEV(hps_stats!B2:B31)</f>
        <v>0</v>
      </c>
      <c r="C19" s="16">
        <f>STDEV(hps_stats!C2:C31)</f>
        <v>2.0506489020649603E-2</v>
      </c>
      <c r="D19" s="16">
        <f>STDEV(hps_stats!D2:D31)</f>
        <v>0.24943003764214314</v>
      </c>
      <c r="E19" s="16">
        <f>STDEV(hps_stats!E2:E31)</f>
        <v>0.21722409902080941</v>
      </c>
    </row>
  </sheetData>
  <mergeCells count="8">
    <mergeCell ref="B1:E1"/>
    <mergeCell ref="B6:E6"/>
    <mergeCell ref="B11:E11"/>
    <mergeCell ref="B16:E16"/>
    <mergeCell ref="G3:H3"/>
    <mergeCell ref="G4:H4"/>
    <mergeCell ref="G5:H5"/>
    <mergeCell ref="G6:H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yinfft_stats</vt:lpstr>
      <vt:lpstr>yin_stats</vt:lpstr>
      <vt:lpstr>melodia_stats</vt:lpstr>
      <vt:lpstr>hps_stats</vt:lpstr>
      <vt:lpstr>Stats</vt:lpstr>
      <vt:lpstr>Stats!Print_Area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Tortosa Grau</dc:creator>
  <cp:lastModifiedBy>Júlia Tortosa Grau</cp:lastModifiedBy>
  <cp:lastPrinted>2024-06-14T06:51:06Z</cp:lastPrinted>
  <dcterms:created xsi:type="dcterms:W3CDTF">2024-06-13T20:38:01Z</dcterms:created>
  <dcterms:modified xsi:type="dcterms:W3CDTF">2024-06-14T08:33:05Z</dcterms:modified>
</cp:coreProperties>
</file>