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K12" i="1" s="1"/>
  <c r="J13" i="1"/>
  <c r="J14" i="1"/>
  <c r="J15" i="1"/>
  <c r="J16" i="1"/>
  <c r="J17" i="1"/>
  <c r="J18" i="1"/>
  <c r="J19" i="1"/>
  <c r="J20" i="1"/>
  <c r="K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35" i="1" s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9" i="1"/>
  <c r="K30" i="1"/>
  <c r="K31" i="1"/>
  <c r="K32" i="1"/>
  <c r="K33" i="1"/>
  <c r="K34" i="1"/>
  <c r="K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M6" i="1"/>
  <c r="N6" i="1"/>
  <c r="O6" i="1"/>
  <c r="P6" i="1"/>
  <c r="L5" i="1"/>
  <c r="M5" i="1"/>
  <c r="N5" i="1"/>
  <c r="O5" i="1"/>
  <c r="P5" i="1"/>
</calcChain>
</file>

<file path=xl/sharedStrings.xml><?xml version="1.0" encoding="utf-8"?>
<sst xmlns="http://schemas.openxmlformats.org/spreadsheetml/2006/main" count="94" uniqueCount="27">
  <si>
    <t>Use Case</t>
  </si>
  <si>
    <t>EasyPath BondLine</t>
  </si>
  <si>
    <t>Tender Bond</t>
  </si>
  <si>
    <t>Final Bond</t>
  </si>
  <si>
    <t>●</t>
  </si>
  <si>
    <t xml:space="preserve"> FullPath BondLine</t>
  </si>
  <si>
    <t xml:space="preserve"> Bid Bond</t>
  </si>
  <si>
    <t xml:space="preserve"> Consent of Surety Bond</t>
  </si>
  <si>
    <t xml:space="preserve"> Perfomance Bond</t>
  </si>
  <si>
    <t xml:space="preserve"> Payment Bond</t>
  </si>
  <si>
    <t xml:space="preserve"> Stand-Alone Bond</t>
  </si>
  <si>
    <t xml:space="preserve"> + Bid Bond</t>
  </si>
  <si>
    <t xml:space="preserve"> + Consent of Surety Bond</t>
  </si>
  <si>
    <t xml:space="preserve"> + Perfomance Bond</t>
  </si>
  <si>
    <t xml:space="preserve"> + Payment Bond</t>
  </si>
  <si>
    <t xml:space="preserve"> +  Stand-Alone Bond</t>
  </si>
  <si>
    <t>Bond Request</t>
  </si>
  <si>
    <t>Bond Review/Approval</t>
  </si>
  <si>
    <t>-- Same as Use Case 9 --</t>
  </si>
  <si>
    <t>-- Same as Use Case 10 --</t>
  </si>
  <si>
    <t>-- Same as Use Case 11 --</t>
  </si>
  <si>
    <t>-- Same as Use Case 12 --</t>
  </si>
  <si>
    <t>-- Same as Use Case 13 --</t>
  </si>
  <si>
    <t>-- Same as Use Case 14 --</t>
  </si>
  <si>
    <t>-- Same as Use Case 15 --</t>
  </si>
  <si>
    <t>-- Same as Use Case 16 --</t>
  </si>
  <si>
    <t>Upgrade from EasyPath to FullPath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</si>
</sst>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b/>
      <sz val="12"/>
      <color theme="1"/>
      <name val="Calibri"/>
      <family val="2"/>
      <scheme val="minor"/>
    </font>
    <font>
      <i/>
      <u/>
      <sz val="12"/>
      <color rgb="FF7030A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24" xfId="0" applyFont="1" applyFill="1" applyBorder="1"/>
    <xf numFmtId="0" fontId="1" fillId="2" borderId="23" xfId="0" applyFont="1" applyFill="1" applyBorder="1" applyAlignment="1">
      <alignment vertical="center" wrapText="1"/>
    </xf>
    <xf numFmtId="0" fontId="1" fillId="2" borderId="15" xfId="0" applyFont="1" applyFill="1" applyBorder="1"/>
    <xf numFmtId="0" fontId="1" fillId="2" borderId="17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23" xfId="0" applyFont="1" applyFill="1" applyBorder="1"/>
    <xf numFmtId="0" fontId="2" fillId="3" borderId="24" xfId="0" applyFont="1" applyFill="1" applyBorder="1" applyAlignment="1">
      <alignment horizontal="center" vertical="center" wrapText="1"/>
    </xf>
    <xf numFmtId="0" fontId="1" fillId="2" borderId="21" xfId="0" applyFont="1" applyFill="1" applyBorder="1"/>
    <xf numFmtId="0" fontId="1" fillId="2" borderId="2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right" vertical="center" textRotation="90" wrapText="1"/>
    </xf>
    <xf numFmtId="1" fontId="3" fillId="8" borderId="6" xfId="0" applyNumberFormat="1" applyFont="1" applyFill="1" applyBorder="1" applyAlignment="1">
      <alignment horizontal="center" vertical="center" wrapText="1"/>
    </xf>
    <xf numFmtId="1" fontId="3" fillId="8" borderId="14" xfId="0" applyNumberFormat="1" applyFont="1" applyFill="1" applyBorder="1" applyAlignment="1">
      <alignment horizontal="center" vertical="center" wrapText="1"/>
    </xf>
    <xf numFmtId="0" fontId="5" fillId="8" borderId="6" xfId="0" quotePrefix="1" applyFont="1" applyFill="1" applyBorder="1" applyAlignment="1">
      <alignment horizontal="center"/>
    </xf>
    <xf numFmtId="0" fontId="6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workbookViewId="0"/>
  </sheetViews>
  <sheetFormatPr defaultRowHeight="15.75" x14ac:dyDescent="0.25"/>
  <cols>
    <col min="1" max="1" width="9.140625" style="2"/>
    <col min="2" max="2" width="10.140625" style="5" bestFit="1" customWidth="1"/>
    <col min="3" max="3" width="19.85546875" style="1" bestFit="1" customWidth="1"/>
    <col min="4" max="4" width="19.5703125" style="1" bestFit="1" customWidth="1"/>
    <col min="5" max="5" width="11.5703125" style="1" bestFit="1" customWidth="1"/>
    <col min="6" max="6" width="25.28515625" style="1" bestFit="1" customWidth="1"/>
    <col min="7" max="7" width="19.85546875" style="1" bestFit="1" customWidth="1"/>
    <col min="8" max="8" width="16.7109375" style="1" bestFit="1" customWidth="1"/>
    <col min="9" max="9" width="20.5703125" style="1" bestFit="1" customWidth="1"/>
    <col min="10" max="11" width="54.5703125" style="2" bestFit="1" customWidth="1"/>
    <col min="12" max="16" width="1.5703125" style="2" bestFit="1" customWidth="1"/>
    <col min="17" max="19" width="9.28515625" style="2" customWidth="1"/>
    <col min="20" max="16384" width="9.140625" style="2"/>
  </cols>
  <sheetData>
    <row r="2" spans="2:16" ht="16.5" thickBot="1" x14ac:dyDescent="0.3">
      <c r="D2" s="8"/>
      <c r="E2" s="53" t="s">
        <v>11</v>
      </c>
      <c r="F2" s="53" t="s">
        <v>12</v>
      </c>
      <c r="G2" s="53" t="s">
        <v>13</v>
      </c>
      <c r="H2" s="53" t="s">
        <v>14</v>
      </c>
      <c r="I2" s="53" t="s">
        <v>15</v>
      </c>
    </row>
    <row r="3" spans="2:16" ht="16.5" thickBot="1" x14ac:dyDescent="0.3">
      <c r="B3" s="22" t="s">
        <v>0</v>
      </c>
      <c r="C3" s="47" t="s">
        <v>1</v>
      </c>
      <c r="D3" s="14" t="s">
        <v>5</v>
      </c>
      <c r="E3" s="15" t="s">
        <v>2</v>
      </c>
      <c r="F3" s="16"/>
      <c r="G3" s="15" t="s">
        <v>3</v>
      </c>
      <c r="H3" s="16"/>
      <c r="I3" s="17" t="s">
        <v>10</v>
      </c>
      <c r="J3" s="27" t="s">
        <v>16</v>
      </c>
      <c r="K3" s="29" t="s">
        <v>17</v>
      </c>
    </row>
    <row r="4" spans="2:16" ht="16.5" thickBot="1" x14ac:dyDescent="0.3">
      <c r="B4" s="23"/>
      <c r="C4" s="48"/>
      <c r="D4" s="18"/>
      <c r="E4" s="19" t="s">
        <v>6</v>
      </c>
      <c r="F4" s="20" t="s">
        <v>7</v>
      </c>
      <c r="G4" s="19" t="s">
        <v>8</v>
      </c>
      <c r="H4" s="20" t="s">
        <v>9</v>
      </c>
      <c r="I4" s="21"/>
      <c r="J4" s="28"/>
      <c r="K4" s="30"/>
    </row>
    <row r="5" spans="2:16" x14ac:dyDescent="0.25">
      <c r="B5" s="24">
        <v>1</v>
      </c>
      <c r="C5" s="31" t="s">
        <v>4</v>
      </c>
      <c r="D5" s="40"/>
      <c r="E5" s="40"/>
      <c r="F5" s="40"/>
      <c r="G5" s="40"/>
      <c r="H5" s="40"/>
      <c r="I5" s="41"/>
      <c r="J5" s="33" t="str">
        <f>TRIM(CONCATENATE(IF(ISBLANK(C5),"",$C$3),IF(ISBLANK(D5),"",$D$3),IF(ISBLANK(E5),"",$E$2),IF(ISBLANK(F5),"",$F$2),IF(ISBLANK(G5),"",$G$2),IF(ISBLANK(H5),"",$H$2),IF(ISBLANK(I5),"",$I$2)))</f>
        <v>EasyPath BondLine</v>
      </c>
      <c r="K5" s="11" t="str">
        <f>J5</f>
        <v>EasyPath BondLine</v>
      </c>
      <c r="L5" s="2" t="str">
        <f>IF(ISBLANK(E5)," ",E3)</f>
        <v xml:space="preserve"> </v>
      </c>
      <c r="M5" s="2" t="str">
        <f>IF(ISBLANK(F5)," ",F3)</f>
        <v xml:space="preserve"> </v>
      </c>
      <c r="N5" s="2" t="str">
        <f>IF(ISBLANK(G5)," ",G3)</f>
        <v xml:space="preserve"> </v>
      </c>
      <c r="O5" s="2" t="str">
        <f>IF(ISBLANK(H5)," ",H3)</f>
        <v xml:space="preserve"> </v>
      </c>
      <c r="P5" s="2" t="str">
        <f>IF(ISBLANK(I5)," ",I3)</f>
        <v xml:space="preserve"> </v>
      </c>
    </row>
    <row r="6" spans="2:16" x14ac:dyDescent="0.25">
      <c r="B6" s="25">
        <f>B5+1</f>
        <v>2</v>
      </c>
      <c r="C6" s="32" t="s">
        <v>4</v>
      </c>
      <c r="D6" s="35"/>
      <c r="E6" s="6" t="s">
        <v>4</v>
      </c>
      <c r="F6" s="9"/>
      <c r="G6" s="35"/>
      <c r="H6" s="35"/>
      <c r="I6" s="42"/>
      <c r="J6" s="34" t="str">
        <f>TRIM(CONCATENATE(IF(ISBLANK(C6),"",$C$3),IF(ISBLANK(D6),"",$D$3),IF(ISBLANK(E6),"",$E$2),IF(ISBLANK(F6),"",$F$2),IF(ISBLANK(G6),"",$G$2),IF(ISBLANK(H6),"",$H$2),IF(ISBLANK(I6),"",$I$2)))</f>
        <v>EasyPath BondLine + Bid Bond</v>
      </c>
      <c r="K6" s="12" t="str">
        <f>J6</f>
        <v>EasyPath BondLine + Bid Bond</v>
      </c>
      <c r="M6" s="2" t="str">
        <f>IF(ISBLANK(F6)," ",F3)</f>
        <v xml:space="preserve"> </v>
      </c>
      <c r="N6" s="2" t="str">
        <f>IF(ISBLANK(G6)," ",G3)</f>
        <v xml:space="preserve"> </v>
      </c>
      <c r="O6" s="2" t="str">
        <f>IF(ISBLANK(H6)," ",H3)</f>
        <v xml:space="preserve"> </v>
      </c>
      <c r="P6" s="2" t="str">
        <f>IF(ISBLANK(I6)," ",I3)</f>
        <v xml:space="preserve"> </v>
      </c>
    </row>
    <row r="7" spans="2:16" x14ac:dyDescent="0.25">
      <c r="B7" s="25">
        <f t="shared" ref="B7:B35" si="0">B6+1</f>
        <v>3</v>
      </c>
      <c r="C7" s="32" t="s">
        <v>4</v>
      </c>
      <c r="D7" s="35"/>
      <c r="E7" s="7"/>
      <c r="F7" s="10" t="s">
        <v>4</v>
      </c>
      <c r="G7" s="35"/>
      <c r="H7" s="35"/>
      <c r="I7" s="42"/>
      <c r="J7" s="34" t="str">
        <f>TRIM(CONCATENATE(IF(ISBLANK(C7),"",$C$3),IF(ISBLANK(D7),"",$D$3),IF(ISBLANK(E7),"",$E$2),IF(ISBLANK(F7),"",$F$2),IF(ISBLANK(G7),"",$G$2),IF(ISBLANK(H7),"",$H$2),IF(ISBLANK(I7),"",$I$2)))</f>
        <v>EasyPath BondLine + Consent of Surety Bond</v>
      </c>
      <c r="K7" s="12" t="str">
        <f>J7</f>
        <v>EasyPath BondLine + Consent of Surety Bond</v>
      </c>
    </row>
    <row r="8" spans="2:16" x14ac:dyDescent="0.25">
      <c r="B8" s="25">
        <f t="shared" si="0"/>
        <v>4</v>
      </c>
      <c r="C8" s="32" t="s">
        <v>4</v>
      </c>
      <c r="D8" s="35"/>
      <c r="E8" s="6" t="s">
        <v>4</v>
      </c>
      <c r="F8" s="10" t="s">
        <v>4</v>
      </c>
      <c r="G8" s="35"/>
      <c r="H8" s="35"/>
      <c r="I8" s="42"/>
      <c r="J8" s="34" t="str">
        <f>TRIM(CONCATENATE(IF(ISBLANK(C8),"",$C$3),IF(ISBLANK(D8),"",$D$3),IF(ISBLANK(E8),"",$E$2),IF(ISBLANK(F8),"",$F$2),IF(ISBLANK(G8),"",$G$2),IF(ISBLANK(H8),"",$H$2),IF(ISBLANK(I8),"",$I$2)))</f>
        <v>EasyPath BondLine + Bid Bond + Consent of Surety Bond</v>
      </c>
      <c r="K8" s="12" t="str">
        <f>J8</f>
        <v>EasyPath BondLine + Bid Bond + Consent of Surety Bond</v>
      </c>
    </row>
    <row r="9" spans="2:16" x14ac:dyDescent="0.25">
      <c r="B9" s="25">
        <f t="shared" si="0"/>
        <v>5</v>
      </c>
      <c r="C9" s="32" t="s">
        <v>4</v>
      </c>
      <c r="D9" s="43"/>
      <c r="E9" s="43"/>
      <c r="F9" s="43"/>
      <c r="G9" s="32" t="s">
        <v>4</v>
      </c>
      <c r="H9" s="35"/>
      <c r="I9" s="42"/>
      <c r="J9" s="34" t="str">
        <f>TRIM(CONCATENATE(IF(ISBLANK(C9),"",$C$3),IF(ISBLANK(D9),"",$D$3),IF(ISBLANK(E9),"",$E$2),IF(ISBLANK(F9),"",$F$2),IF(ISBLANK(G9),"",$G$2),IF(ISBLANK(H9),"",$H$2),IF(ISBLANK(I9),"",$I$2)))</f>
        <v>EasyPath BondLine + Perfomance Bond</v>
      </c>
      <c r="K9" s="12" t="str">
        <f>J9</f>
        <v>EasyPath BondLine + Perfomance Bond</v>
      </c>
    </row>
    <row r="10" spans="2:16" x14ac:dyDescent="0.25">
      <c r="B10" s="25">
        <f t="shared" si="0"/>
        <v>6</v>
      </c>
      <c r="C10" s="32" t="s">
        <v>4</v>
      </c>
      <c r="D10" s="43"/>
      <c r="E10" s="43"/>
      <c r="F10" s="43"/>
      <c r="G10" s="7"/>
      <c r="H10" s="10" t="s">
        <v>4</v>
      </c>
      <c r="I10" s="42"/>
      <c r="J10" s="34" t="str">
        <f>TRIM(CONCATENATE(IF(ISBLANK(C10),"",$C$3),IF(ISBLANK(D10),"",$D$3),IF(ISBLANK(E10),"",$E$2),IF(ISBLANK(F10),"",$F$2),IF(ISBLANK(G10),"",$G$2),IF(ISBLANK(H10),"",$H$2),IF(ISBLANK(I10),"",$I$2)))</f>
        <v>EasyPath BondLine + Payment Bond</v>
      </c>
      <c r="K10" s="12" t="str">
        <f>J10</f>
        <v>EasyPath BondLine + Payment Bond</v>
      </c>
    </row>
    <row r="11" spans="2:16" x14ac:dyDescent="0.25">
      <c r="B11" s="25">
        <f t="shared" si="0"/>
        <v>7</v>
      </c>
      <c r="C11" s="32" t="s">
        <v>4</v>
      </c>
      <c r="D11" s="43"/>
      <c r="E11" s="43"/>
      <c r="F11" s="43"/>
      <c r="G11" s="6" t="s">
        <v>4</v>
      </c>
      <c r="H11" s="10" t="s">
        <v>4</v>
      </c>
      <c r="I11" s="42"/>
      <c r="J11" s="34" t="str">
        <f>TRIM(CONCATENATE(IF(ISBLANK(C11),"",$C$3),IF(ISBLANK(D11),"",$D$3),IF(ISBLANK(E11),"",$E$2),IF(ISBLANK(F11),"",$F$2),IF(ISBLANK(G11),"",$G$2),IF(ISBLANK(H11),"",$H$2),IF(ISBLANK(I11),"",$I$2)))</f>
        <v>EasyPath BondLine + Perfomance Bond + Payment Bond</v>
      </c>
      <c r="K11" s="12" t="str">
        <f>J11</f>
        <v>EasyPath BondLine + Perfomance Bond + Payment Bond</v>
      </c>
    </row>
    <row r="12" spans="2:16" x14ac:dyDescent="0.25">
      <c r="B12" s="25">
        <f t="shared" si="0"/>
        <v>8</v>
      </c>
      <c r="C12" s="32" t="s">
        <v>4</v>
      </c>
      <c r="D12" s="43"/>
      <c r="E12" s="43"/>
      <c r="F12" s="43"/>
      <c r="G12" s="35"/>
      <c r="H12" s="35"/>
      <c r="I12" s="44" t="s">
        <v>4</v>
      </c>
      <c r="J12" s="34" t="str">
        <f>TRIM(CONCATENATE(IF(ISBLANK(C12),"",$C$3),IF(ISBLANK(D12),"",$D$3),IF(ISBLANK(E12),"",$E$2),IF(ISBLANK(F12),"",$F$2),IF(ISBLANK(G12),"",$G$2),IF(ISBLANK(H12),"",$H$2),IF(ISBLANK(I12),"",$I$2)))</f>
        <v>EasyPath BondLine + Stand-Alone Bond</v>
      </c>
      <c r="K12" s="12" t="str">
        <f>J12</f>
        <v>EasyPath BondLine + Stand-Alone Bond</v>
      </c>
    </row>
    <row r="13" spans="2:16" x14ac:dyDescent="0.25">
      <c r="B13" s="25">
        <f t="shared" si="0"/>
        <v>9</v>
      </c>
      <c r="C13" s="43"/>
      <c r="D13" s="32" t="s">
        <v>4</v>
      </c>
      <c r="E13" s="35"/>
      <c r="F13" s="35"/>
      <c r="G13" s="35"/>
      <c r="H13" s="35"/>
      <c r="I13" s="42"/>
      <c r="J13" s="34" t="str">
        <f>TRIM(CONCATENATE(IF(ISBLANK(C13),"",$C$3),IF(ISBLANK(D13),"",$D$3),IF(ISBLANK(E13),"",$E$2),IF(ISBLANK(F13),"",$F$2),IF(ISBLANK(G13),"",$G$2),IF(ISBLANK(H13),"",$H$2),IF(ISBLANK(I13),"",$I$2)))</f>
        <v>FullPath BondLine</v>
      </c>
      <c r="K13" s="12" t="str">
        <f>J13</f>
        <v>FullPath BondLine</v>
      </c>
    </row>
    <row r="14" spans="2:16" x14ac:dyDescent="0.25">
      <c r="B14" s="25">
        <f t="shared" si="0"/>
        <v>10</v>
      </c>
      <c r="C14" s="43"/>
      <c r="D14" s="6" t="s">
        <v>4</v>
      </c>
      <c r="E14" s="4" t="s">
        <v>4</v>
      </c>
      <c r="F14" s="9"/>
      <c r="G14" s="35"/>
      <c r="H14" s="35"/>
      <c r="I14" s="42"/>
      <c r="J14" s="34" t="str">
        <f>TRIM(CONCATENATE(IF(ISBLANK(C14),"",$C$3),IF(ISBLANK(D14),"",$D$3),IF(ISBLANK(E14),"",$E$2),IF(ISBLANK(F14),"",$F$2),IF(ISBLANK(G14),"",$G$2),IF(ISBLANK(H14),"",$H$2),IF(ISBLANK(I14),"",$I$2)))</f>
        <v>FullPath BondLine + Bid Bond</v>
      </c>
      <c r="K14" s="12" t="str">
        <f>J14</f>
        <v>FullPath BondLine + Bid Bond</v>
      </c>
    </row>
    <row r="15" spans="2:16" x14ac:dyDescent="0.25">
      <c r="B15" s="25">
        <f t="shared" si="0"/>
        <v>11</v>
      </c>
      <c r="C15" s="43"/>
      <c r="D15" s="6" t="s">
        <v>4</v>
      </c>
      <c r="E15" s="3"/>
      <c r="F15" s="10" t="s">
        <v>4</v>
      </c>
      <c r="G15" s="35"/>
      <c r="H15" s="35"/>
      <c r="I15" s="42"/>
      <c r="J15" s="34" t="str">
        <f>TRIM(CONCATENATE(IF(ISBLANK(C15),"",$C$3),IF(ISBLANK(D15),"",$D$3),IF(ISBLANK(E15),"",$E$2),IF(ISBLANK(F15),"",$F$2),IF(ISBLANK(G15),"",$G$2),IF(ISBLANK(H15),"",$H$2),IF(ISBLANK(I15),"",$I$2)))</f>
        <v>FullPath BondLine + Consent of Surety Bond</v>
      </c>
      <c r="K15" s="12" t="str">
        <f>J15</f>
        <v>FullPath BondLine + Consent of Surety Bond</v>
      </c>
    </row>
    <row r="16" spans="2:16" x14ac:dyDescent="0.25">
      <c r="B16" s="25">
        <f t="shared" si="0"/>
        <v>12</v>
      </c>
      <c r="C16" s="43"/>
      <c r="D16" s="6" t="s">
        <v>4</v>
      </c>
      <c r="E16" s="4" t="s">
        <v>4</v>
      </c>
      <c r="F16" s="10" t="s">
        <v>4</v>
      </c>
      <c r="G16" s="35"/>
      <c r="H16" s="35"/>
      <c r="I16" s="42"/>
      <c r="J16" s="34" t="str">
        <f>TRIM(CONCATENATE(IF(ISBLANK(C16),"",$C$3),IF(ISBLANK(D16),"",$D$3),IF(ISBLANK(E16),"",$E$2),IF(ISBLANK(F16),"",$F$2),IF(ISBLANK(G16),"",$G$2),IF(ISBLANK(H16),"",$H$2),IF(ISBLANK(I16),"",$I$2)))</f>
        <v>FullPath BondLine + Bid Bond + Consent of Surety Bond</v>
      </c>
      <c r="K16" s="12" t="str">
        <f>J16</f>
        <v>FullPath BondLine + Bid Bond + Consent of Surety Bond</v>
      </c>
    </row>
    <row r="17" spans="1:11" x14ac:dyDescent="0.25">
      <c r="B17" s="25">
        <f t="shared" si="0"/>
        <v>13</v>
      </c>
      <c r="C17" s="43"/>
      <c r="D17" s="32" t="s">
        <v>4</v>
      </c>
      <c r="E17" s="43"/>
      <c r="F17" s="43"/>
      <c r="G17" s="6" t="s">
        <v>4</v>
      </c>
      <c r="H17" s="9"/>
      <c r="I17" s="42"/>
      <c r="J17" s="34" t="str">
        <f>TRIM(CONCATENATE(IF(ISBLANK(C17),"",$C$3),IF(ISBLANK(D17),"",$D$3),IF(ISBLANK(E17),"",$E$2),IF(ISBLANK(F17),"",$F$2),IF(ISBLANK(G17),"",$G$2),IF(ISBLANK(H17),"",$H$2),IF(ISBLANK(I17),"",$I$2)))</f>
        <v>FullPath BondLine + Perfomance Bond</v>
      </c>
      <c r="K17" s="12" t="str">
        <f>J17</f>
        <v>FullPath BondLine + Perfomance Bond</v>
      </c>
    </row>
    <row r="18" spans="1:11" x14ac:dyDescent="0.25">
      <c r="B18" s="25">
        <f t="shared" si="0"/>
        <v>14</v>
      </c>
      <c r="C18" s="43"/>
      <c r="D18" s="32" t="s">
        <v>4</v>
      </c>
      <c r="E18" s="43"/>
      <c r="F18" s="43"/>
      <c r="G18" s="7"/>
      <c r="H18" s="10" t="s">
        <v>4</v>
      </c>
      <c r="I18" s="42"/>
      <c r="J18" s="34" t="str">
        <f>TRIM(CONCATENATE(IF(ISBLANK(C18),"",$C$3),IF(ISBLANK(D18),"",$D$3),IF(ISBLANK(E18),"",$E$2),IF(ISBLANK(F18),"",$F$2),IF(ISBLANK(G18),"",$G$2),IF(ISBLANK(H18),"",$H$2),IF(ISBLANK(I18),"",$I$2)))</f>
        <v>FullPath BondLine + Payment Bond</v>
      </c>
      <c r="K18" s="12" t="str">
        <f>J18</f>
        <v>FullPath BondLine + Payment Bond</v>
      </c>
    </row>
    <row r="19" spans="1:11" x14ac:dyDescent="0.25">
      <c r="B19" s="25">
        <f t="shared" si="0"/>
        <v>15</v>
      </c>
      <c r="C19" s="43"/>
      <c r="D19" s="32" t="s">
        <v>4</v>
      </c>
      <c r="E19" s="43"/>
      <c r="F19" s="43"/>
      <c r="G19" s="6" t="s">
        <v>4</v>
      </c>
      <c r="H19" s="10" t="s">
        <v>4</v>
      </c>
      <c r="I19" s="42"/>
      <c r="J19" s="34" t="str">
        <f>TRIM(CONCATENATE(IF(ISBLANK(C19),"",$C$3),IF(ISBLANK(D19),"",$D$3),IF(ISBLANK(E19),"",$E$2),IF(ISBLANK(F19),"",$F$2),IF(ISBLANK(G19),"",$G$2),IF(ISBLANK(H19),"",$H$2),IF(ISBLANK(I19),"",$I$2)))</f>
        <v>FullPath BondLine + Perfomance Bond + Payment Bond</v>
      </c>
      <c r="K19" s="12" t="str">
        <f>J19</f>
        <v>FullPath BondLine + Perfomance Bond + Payment Bond</v>
      </c>
    </row>
    <row r="20" spans="1:11" x14ac:dyDescent="0.25">
      <c r="B20" s="25">
        <f t="shared" si="0"/>
        <v>16</v>
      </c>
      <c r="C20" s="43"/>
      <c r="D20" s="32" t="s">
        <v>4</v>
      </c>
      <c r="E20" s="35"/>
      <c r="F20" s="35"/>
      <c r="G20" s="35"/>
      <c r="H20" s="35"/>
      <c r="I20" s="44" t="s">
        <v>4</v>
      </c>
      <c r="J20" s="34" t="str">
        <f>TRIM(CONCATENATE(IF(ISBLANK(C20),"",$C$3),IF(ISBLANK(D20),"",$D$3),IF(ISBLANK(E20),"",$E$2),IF(ISBLANK(F20),"",$F$2),IF(ISBLANK(G20),"",$G$2),IF(ISBLANK(H20),"",$H$2),IF(ISBLANK(I20),"",$I$2)))</f>
        <v>FullPath BondLine + Stand-Alone Bond</v>
      </c>
      <c r="K20" s="12" t="str">
        <f>J20</f>
        <v>FullPath BondLine + Stand-Alone Bond</v>
      </c>
    </row>
    <row r="21" spans="1:11" x14ac:dyDescent="0.25">
      <c r="A21" s="49" t="s">
        <v>26</v>
      </c>
      <c r="B21" s="50">
        <f t="shared" si="0"/>
        <v>17</v>
      </c>
      <c r="C21" s="39" t="s">
        <v>4</v>
      </c>
      <c r="D21" s="32" t="s">
        <v>4</v>
      </c>
      <c r="E21" s="35"/>
      <c r="F21" s="35"/>
      <c r="G21" s="35"/>
      <c r="H21" s="35"/>
      <c r="I21" s="42"/>
      <c r="J21" s="34" t="str">
        <f>TRIM(CONCATENATE(IF(ISBLANK(D21),"",$D$3),IF(ISBLANK(E21),"",$E$2),IF(ISBLANK(F21),"",$F$2),IF(ISBLANK(G21),"",$G$2),IF(ISBLANK(H21),"",$H$2),IF(ISBLANK(I21),"",$I$2)))</f>
        <v>FullPath BondLine</v>
      </c>
      <c r="K21" s="52" t="s">
        <v>18</v>
      </c>
    </row>
    <row r="22" spans="1:11" x14ac:dyDescent="0.25">
      <c r="A22" s="49"/>
      <c r="B22" s="50">
        <f t="shared" si="0"/>
        <v>18</v>
      </c>
      <c r="C22" s="39" t="s">
        <v>4</v>
      </c>
      <c r="D22" s="6" t="s">
        <v>4</v>
      </c>
      <c r="E22" s="4" t="s">
        <v>4</v>
      </c>
      <c r="F22" s="9"/>
      <c r="G22" s="35"/>
      <c r="H22" s="35"/>
      <c r="I22" s="42"/>
      <c r="J22" s="34" t="str">
        <f t="shared" ref="J22:J28" si="1">TRIM(CONCATENATE(IF(ISBLANK(D22),"",$D$3),IF(ISBLANK(E22),"",$E$2),IF(ISBLANK(F22),"",$F$2),IF(ISBLANK(G22),"",$G$2),IF(ISBLANK(H22),"",$H$2),IF(ISBLANK(I22),"",$I$2)))</f>
        <v>FullPath BondLine + Bid Bond</v>
      </c>
      <c r="K22" s="52" t="s">
        <v>19</v>
      </c>
    </row>
    <row r="23" spans="1:11" x14ac:dyDescent="0.25">
      <c r="A23" s="49"/>
      <c r="B23" s="50">
        <f t="shared" si="0"/>
        <v>19</v>
      </c>
      <c r="C23" s="39" t="s">
        <v>4</v>
      </c>
      <c r="D23" s="6" t="s">
        <v>4</v>
      </c>
      <c r="E23" s="3"/>
      <c r="F23" s="10" t="s">
        <v>4</v>
      </c>
      <c r="G23" s="35"/>
      <c r="H23" s="35"/>
      <c r="I23" s="42"/>
      <c r="J23" s="34" t="str">
        <f t="shared" si="1"/>
        <v>FullPath BondLine + Consent of Surety Bond</v>
      </c>
      <c r="K23" s="52" t="s">
        <v>20</v>
      </c>
    </row>
    <row r="24" spans="1:11" x14ac:dyDescent="0.25">
      <c r="A24" s="49"/>
      <c r="B24" s="50">
        <f t="shared" si="0"/>
        <v>20</v>
      </c>
      <c r="C24" s="39" t="s">
        <v>4</v>
      </c>
      <c r="D24" s="6" t="s">
        <v>4</v>
      </c>
      <c r="E24" s="4" t="s">
        <v>4</v>
      </c>
      <c r="F24" s="10" t="s">
        <v>4</v>
      </c>
      <c r="G24" s="35"/>
      <c r="H24" s="35"/>
      <c r="I24" s="42"/>
      <c r="J24" s="34" t="str">
        <f t="shared" si="1"/>
        <v>FullPath BondLine + Bid Bond + Consent of Surety Bond</v>
      </c>
      <c r="K24" s="52" t="s">
        <v>21</v>
      </c>
    </row>
    <row r="25" spans="1:11" x14ac:dyDescent="0.25">
      <c r="A25" s="49"/>
      <c r="B25" s="50">
        <f t="shared" si="0"/>
        <v>21</v>
      </c>
      <c r="C25" s="39" t="s">
        <v>4</v>
      </c>
      <c r="D25" s="32" t="s">
        <v>4</v>
      </c>
      <c r="E25" s="43"/>
      <c r="F25" s="43"/>
      <c r="G25" s="6" t="s">
        <v>4</v>
      </c>
      <c r="H25" s="9"/>
      <c r="I25" s="42"/>
      <c r="J25" s="34" t="str">
        <f t="shared" si="1"/>
        <v>FullPath BondLine + Perfomance Bond</v>
      </c>
      <c r="K25" s="52" t="s">
        <v>22</v>
      </c>
    </row>
    <row r="26" spans="1:11" x14ac:dyDescent="0.25">
      <c r="A26" s="49"/>
      <c r="B26" s="50">
        <f t="shared" si="0"/>
        <v>22</v>
      </c>
      <c r="C26" s="39" t="s">
        <v>4</v>
      </c>
      <c r="D26" s="32" t="s">
        <v>4</v>
      </c>
      <c r="E26" s="43"/>
      <c r="F26" s="43"/>
      <c r="G26" s="7"/>
      <c r="H26" s="10" t="s">
        <v>4</v>
      </c>
      <c r="I26" s="42"/>
      <c r="J26" s="34" t="str">
        <f t="shared" si="1"/>
        <v>FullPath BondLine + Payment Bond</v>
      </c>
      <c r="K26" s="52" t="s">
        <v>23</v>
      </c>
    </row>
    <row r="27" spans="1:11" x14ac:dyDescent="0.25">
      <c r="A27" s="49"/>
      <c r="B27" s="50">
        <f t="shared" si="0"/>
        <v>23</v>
      </c>
      <c r="C27" s="39" t="s">
        <v>4</v>
      </c>
      <c r="D27" s="32" t="s">
        <v>4</v>
      </c>
      <c r="E27" s="43"/>
      <c r="F27" s="43"/>
      <c r="G27" s="6" t="s">
        <v>4</v>
      </c>
      <c r="H27" s="10" t="s">
        <v>4</v>
      </c>
      <c r="I27" s="42"/>
      <c r="J27" s="34" t="str">
        <f t="shared" si="1"/>
        <v>FullPath BondLine + Perfomance Bond + Payment Bond</v>
      </c>
      <c r="K27" s="52" t="s">
        <v>24</v>
      </c>
    </row>
    <row r="28" spans="1:11" x14ac:dyDescent="0.25">
      <c r="A28" s="49"/>
      <c r="B28" s="51">
        <f t="shared" si="0"/>
        <v>24</v>
      </c>
      <c r="C28" s="39" t="s">
        <v>4</v>
      </c>
      <c r="D28" s="32" t="s">
        <v>4</v>
      </c>
      <c r="E28" s="35"/>
      <c r="F28" s="35"/>
      <c r="G28" s="35"/>
      <c r="H28" s="35"/>
      <c r="I28" s="44" t="s">
        <v>4</v>
      </c>
      <c r="J28" s="34" t="str">
        <f t="shared" si="1"/>
        <v>FullPath BondLine + Stand-Alone Bond</v>
      </c>
      <c r="K28" s="52" t="s">
        <v>25</v>
      </c>
    </row>
    <row r="29" spans="1:11" x14ac:dyDescent="0.25">
      <c r="B29" s="25">
        <f t="shared" si="0"/>
        <v>25</v>
      </c>
      <c r="C29" s="45"/>
      <c r="D29" s="43"/>
      <c r="E29" s="6" t="s">
        <v>4</v>
      </c>
      <c r="F29" s="9"/>
      <c r="G29" s="35"/>
      <c r="H29" s="35"/>
      <c r="I29" s="42"/>
      <c r="J29" s="34" t="str">
        <f>TRIM(CONCATENATE(IF(ISBLANK(C29),"",$C$3),IF(ISBLANK(D29),"",$D$3),IF(ISBLANK(E29),"",$E$4),IF(ISBLANK(F29),"",$F$4),IF(ISBLANK(G29),"",$G$4),IF(ISBLANK(H29),"",$H$4),IF(ISBLANK(I29),"",$I$3)))</f>
        <v>Bid Bond</v>
      </c>
      <c r="K29" s="12" t="str">
        <f>J29</f>
        <v>Bid Bond</v>
      </c>
    </row>
    <row r="30" spans="1:11" x14ac:dyDescent="0.25">
      <c r="B30" s="25">
        <f t="shared" si="0"/>
        <v>26</v>
      </c>
      <c r="C30" s="45"/>
      <c r="D30" s="43"/>
      <c r="E30" s="7"/>
      <c r="F30" s="10" t="s">
        <v>4</v>
      </c>
      <c r="G30" s="35"/>
      <c r="H30" s="35"/>
      <c r="I30" s="42"/>
      <c r="J30" s="34" t="str">
        <f t="shared" ref="J30:J35" si="2">TRIM(CONCATENATE(IF(ISBLANK(C30),"",$C$3),IF(ISBLANK(D30),"",$D$3),IF(ISBLANK(E30),"",$E$4),IF(ISBLANK(F30),"",$F$4),IF(ISBLANK(G30),"",$G$4),IF(ISBLANK(H30),"",$H$4),IF(ISBLANK(I30),"",$I$3)))</f>
        <v>Consent of Surety Bond</v>
      </c>
      <c r="K30" s="12" t="str">
        <f>J30</f>
        <v>Consent of Surety Bond</v>
      </c>
    </row>
    <row r="31" spans="1:11" x14ac:dyDescent="0.25">
      <c r="B31" s="25">
        <f t="shared" si="0"/>
        <v>27</v>
      </c>
      <c r="C31" s="45"/>
      <c r="D31" s="43"/>
      <c r="E31" s="6" t="s">
        <v>4</v>
      </c>
      <c r="F31" s="10" t="s">
        <v>4</v>
      </c>
      <c r="G31" s="35"/>
      <c r="H31" s="35"/>
      <c r="I31" s="42"/>
      <c r="J31" s="34" t="str">
        <f t="shared" si="2"/>
        <v>Bid Bond Consent of Surety Bond</v>
      </c>
      <c r="K31" s="12" t="str">
        <f>J31</f>
        <v>Bid Bond Consent of Surety Bond</v>
      </c>
    </row>
    <row r="32" spans="1:11" x14ac:dyDescent="0.25">
      <c r="B32" s="25">
        <f t="shared" si="0"/>
        <v>28</v>
      </c>
      <c r="C32" s="45"/>
      <c r="D32" s="43"/>
      <c r="E32" s="43"/>
      <c r="F32" s="43"/>
      <c r="G32" s="6" t="s">
        <v>4</v>
      </c>
      <c r="H32" s="9"/>
      <c r="I32" s="42"/>
      <c r="J32" s="34" t="str">
        <f t="shared" si="2"/>
        <v>Perfomance Bond</v>
      </c>
      <c r="K32" s="12" t="str">
        <f>J32</f>
        <v>Perfomance Bond</v>
      </c>
    </row>
    <row r="33" spans="2:11" x14ac:dyDescent="0.25">
      <c r="B33" s="25">
        <f t="shared" si="0"/>
        <v>29</v>
      </c>
      <c r="C33" s="45"/>
      <c r="D33" s="43"/>
      <c r="E33" s="43"/>
      <c r="F33" s="43"/>
      <c r="G33" s="7"/>
      <c r="H33" s="10" t="s">
        <v>4</v>
      </c>
      <c r="I33" s="42"/>
      <c r="J33" s="34" t="str">
        <f t="shared" si="2"/>
        <v>Payment Bond</v>
      </c>
      <c r="K33" s="12" t="str">
        <f>J33</f>
        <v>Payment Bond</v>
      </c>
    </row>
    <row r="34" spans="2:11" x14ac:dyDescent="0.25">
      <c r="B34" s="25">
        <f t="shared" si="0"/>
        <v>30</v>
      </c>
      <c r="C34" s="46"/>
      <c r="D34" s="35"/>
      <c r="E34" s="43"/>
      <c r="F34" s="43"/>
      <c r="G34" s="6" t="s">
        <v>4</v>
      </c>
      <c r="H34" s="10" t="s">
        <v>4</v>
      </c>
      <c r="I34" s="42"/>
      <c r="J34" s="34" t="str">
        <f t="shared" si="2"/>
        <v>Perfomance Bond Payment Bond</v>
      </c>
      <c r="K34" s="12" t="str">
        <f>J34</f>
        <v>Perfomance Bond Payment Bond</v>
      </c>
    </row>
    <row r="35" spans="2:11" ht="16.5" thickBot="1" x14ac:dyDescent="0.3">
      <c r="B35" s="26">
        <f t="shared" si="0"/>
        <v>31</v>
      </c>
      <c r="C35" s="37"/>
      <c r="D35" s="37"/>
      <c r="E35" s="37"/>
      <c r="F35" s="37"/>
      <c r="G35" s="37"/>
      <c r="H35" s="37"/>
      <c r="I35" s="38" t="s">
        <v>4</v>
      </c>
      <c r="J35" s="36" t="str">
        <f t="shared" si="2"/>
        <v>Stand-Alone Bond</v>
      </c>
      <c r="K35" s="13" t="str">
        <f>J35</f>
        <v>Stand-Alone Bond</v>
      </c>
    </row>
  </sheetData>
  <mergeCells count="9">
    <mergeCell ref="J3:J4"/>
    <mergeCell ref="K3:K4"/>
    <mergeCell ref="A21:A28"/>
    <mergeCell ref="C3:C4"/>
    <mergeCell ref="D3:D4"/>
    <mergeCell ref="E3:F3"/>
    <mergeCell ref="G3:H3"/>
    <mergeCell ref="I3:I4"/>
    <mergeCell ref="B3:B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2018-12-04T16:47:36Z</dcterms:created>
  <dcterms:modified xsi:type="dcterms:W3CDTF">2018-12-04T20:56:56Z</dcterms:modified>
</cp:coreProperties>
</file>