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dinateur\Desktop\Devoirs\5 - Prépa Agrégation\Oraux\Leçons\Chimie\LC 15 - Solvants\Protocoles\Coefficient de partage\"/>
    </mc:Choice>
  </mc:AlternateContent>
  <xr:revisionPtr revIDLastSave="0" documentId="13_ncr:1_{E04BA2BA-0409-4153-AC63-70DA70D92AE0}" xr6:coauthVersionLast="44" xr6:coauthVersionMax="44" xr10:uidLastSave="{00000000-0000-0000-0000-000000000000}"/>
  <bookViews>
    <workbookView xWindow="-120" yWindow="-120" windowWidth="20730" windowHeight="11160" xr2:uid="{6AD7402C-DB12-4CBB-A444-7EE619259C5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C6" i="1"/>
  <c r="C4" i="1"/>
  <c r="L6" i="1"/>
  <c r="L5" i="1"/>
  <c r="L4" i="1"/>
  <c r="B8" i="1" l="1"/>
</calcChain>
</file>

<file path=xl/sharedStrings.xml><?xml version="1.0" encoding="utf-8"?>
<sst xmlns="http://schemas.openxmlformats.org/spreadsheetml/2006/main" count="17" uniqueCount="14">
  <si>
    <t>Ve</t>
  </si>
  <si>
    <t>Valeur</t>
  </si>
  <si>
    <t>Incertitude</t>
  </si>
  <si>
    <t>mL</t>
  </si>
  <si>
    <r>
      <t>[S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>]</t>
    </r>
  </si>
  <si>
    <t>mol/L</t>
  </si>
  <si>
    <t>V</t>
  </si>
  <si>
    <r>
      <t>[I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  <r>
      <rPr>
        <vertAlign val="subscript"/>
        <sz val="11"/>
        <color theme="1"/>
        <rFont val="Calibri"/>
        <family val="2"/>
        <scheme val="minor"/>
      </rPr>
      <t>aq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</si>
  <si>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burette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</si>
  <si>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lecture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</si>
  <si>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goutte</t>
    </r>
  </si>
  <si>
    <t>Détermination de la concentration en diiode dans la phase aqueuse</t>
  </si>
  <si>
    <t>Une demi-graduation sur Racine de 3</t>
  </si>
  <si>
    <t>Voir incertitude dissolution ou dilution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</si>
</sst>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E+00"/>
  </numFmts>
  <fonts count="5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0" xfId="0" applyFont="1"/>
    <xf numFmtId="0" fontId="0" fillId="3" borderId="0" xfId="0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0" xfId="0" applyNumberFormat="1" applyFill="1" applyBorder="1"/>
    <xf numFmtId="0" fontId="0" fillId="0" borderId="0" xfId="0" applyNumberFormat="1" applyBorder="1"/>
    <xf numFmtId="164" fontId="0" fillId="3" borderId="0" xfId="0" applyNumberFormat="1" applyFill="1" applyBorder="1"/>
    <xf numFmtId="0" fontId="0" fillId="3" borderId="0" xfId="0" applyFill="1" applyBorder="1"/>
    <xf numFmtId="0" fontId="0" fillId="2" borderId="6" xfId="0" applyFill="1" applyBorder="1"/>
    <xf numFmtId="164" fontId="0" fillId="2" borderId="7" xfId="0" applyNumberFormat="1" applyFill="1" applyBorder="1"/>
    <xf numFmtId="165" fontId="0" fillId="2" borderId="7" xfId="0" applyNumberFormat="1" applyFill="1" applyBorder="1"/>
    <xf numFmtId="0" fontId="0" fillId="2" borderId="8" xfId="0" applyFill="1" applyBorder="1"/>
    <xf numFmtId="165" fontId="0" fillId="4" borderId="0" xfId="0" applyNumberFormat="1" applyFill="1" applyBorder="1"/>
    <xf numFmtId="0" fontId="0" fillId="0" borderId="0" xfId="0" applyAlignment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381000</xdr:colOff>
      <xdr:row>1</xdr:row>
      <xdr:rowOff>147636</xdr:rowOff>
    </xdr:from>
    <xdr:ext cx="2045701" cy="4453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6814438A-8601-422C-B38B-20748FF0E56A}"/>
                </a:ext>
              </a:extLst>
            </xdr:cNvPr>
            <xdr:cNvSpPr txBox="1"/>
          </xdr:nvSpPr>
          <xdr:spPr>
            <a:xfrm>
              <a:off x="4819650" y="347661"/>
              <a:ext cx="2045701" cy="445315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fr-FR" sz="18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d>
                        <m:dPr>
                          <m:begChr m:val="["/>
                          <m:endChr m:val="]"/>
                          <m:ctrlPr>
                            <a:rPr lang="fr-FR" sz="18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fr-FR" sz="18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fr-FR" sz="1800" b="0" i="1">
                                  <a:latin typeface="Cambria Math" panose="02040503050406030204" pitchFamily="18" charset="0"/>
                                </a:rPr>
                                <m:t>𝐼</m:t>
                              </m:r>
                            </m:e>
                            <m:sub>
                              <m:r>
                                <a:rPr lang="fr-FR" sz="18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b>
                          </m:sSub>
                        </m:e>
                      </m:d>
                    </m:e>
                    <m:sub>
                      <m:r>
                        <a:rPr lang="fr-FR" sz="1800" b="0" i="1">
                          <a:latin typeface="Cambria Math" panose="02040503050406030204" pitchFamily="18" charset="0"/>
                        </a:rPr>
                        <m:t>𝑎𝑞</m:t>
                      </m:r>
                    </m:sub>
                  </m:sSub>
                  <m:r>
                    <a:rPr lang="fr-FR" sz="18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fr-FR" sz="18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d>
                        <m:dPr>
                          <m:begChr m:val="["/>
                          <m:endChr m:val="]"/>
                          <m:ctrlPr>
                            <a:rPr lang="fr-FR" sz="18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fr-FR" sz="18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fr-FR" sz="1800" b="0" i="1">
                                  <a:latin typeface="Cambria Math" panose="02040503050406030204" pitchFamily="18" charset="0"/>
                                </a:rPr>
                                <m:t>𝑆</m:t>
                              </m:r>
                            </m:e>
                            <m:sub>
                              <m:r>
                                <a:rPr lang="fr-FR" sz="18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b>
                          </m:sSub>
                          <m:sSubSup>
                            <m:sSubSupPr>
                              <m:ctrlPr>
                                <a:rPr lang="fr-FR" sz="1800" b="0" i="1">
                                  <a:latin typeface="Cambria Math" panose="02040503050406030204" pitchFamily="18" charset="0"/>
                                </a:rPr>
                              </m:ctrlPr>
                            </m:sSubSupPr>
                            <m:e>
                              <m:r>
                                <a:rPr lang="fr-FR" sz="1800" b="0" i="1">
                                  <a:latin typeface="Cambria Math" panose="02040503050406030204" pitchFamily="18" charset="0"/>
                                </a:rPr>
                                <m:t>𝑂</m:t>
                              </m:r>
                            </m:e>
                            <m:sub>
                              <m:r>
                                <a:rPr lang="fr-FR" sz="1800" b="0" i="1">
                                  <a:latin typeface="Cambria Math" panose="02040503050406030204" pitchFamily="18" charset="0"/>
                                </a:rPr>
                                <m:t>3</m:t>
                              </m:r>
                            </m:sub>
                            <m:sup>
                              <m:r>
                                <a:rPr lang="fr-FR" sz="1800" b="0" i="1">
                                  <a:latin typeface="Cambria Math" panose="02040503050406030204" pitchFamily="18" charset="0"/>
                                </a:rPr>
                                <m:t>2−</m:t>
                              </m:r>
                            </m:sup>
                          </m:sSubSup>
                        </m:e>
                      </m:d>
                      <m:r>
                        <a:rPr lang="fr-FR" sz="1800" b="0" i="1">
                          <a:latin typeface="Cambria Math" panose="02040503050406030204" pitchFamily="18" charset="0"/>
                        </a:rPr>
                        <m:t>×</m:t>
                      </m:r>
                      <m:sSub>
                        <m:sSubPr>
                          <m:ctrlPr>
                            <a:rPr lang="fr-FR" sz="18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fr-FR" sz="1800" b="0" i="1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b>
                          <m:r>
                            <a:rPr lang="fr-FR" sz="1800" b="0" i="1">
                              <a:latin typeface="Cambria Math" panose="02040503050406030204" pitchFamily="18" charset="0"/>
                            </a:rPr>
                            <m:t>𝑒</m:t>
                          </m:r>
                        </m:sub>
                      </m:sSub>
                    </m:num>
                    <m:den>
                      <m:r>
                        <a:rPr lang="fr-FR" sz="1800" b="0" i="1">
                          <a:latin typeface="Cambria Math" panose="02040503050406030204" pitchFamily="18" charset="0"/>
                        </a:rPr>
                        <m:t>2×</m:t>
                      </m:r>
                      <m:r>
                        <a:rPr lang="fr-FR" sz="1800" b="0" i="1">
                          <a:latin typeface="Cambria Math" panose="02040503050406030204" pitchFamily="18" charset="0"/>
                        </a:rPr>
                        <m:t>𝑉</m:t>
                      </m:r>
                    </m:den>
                  </m:f>
                </m:oMath>
              </a14:m>
              <a:r>
                <a:rPr lang="fr-FR" sz="1800"/>
                <a:t> </a:t>
              </a:r>
              <a:endParaRPr lang="fr-FR" sz="1100"/>
            </a:p>
          </xdr:txBody>
        </xdr:sp>
      </mc:Choice>
      <mc:Fallback xmlns="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6814438A-8601-422C-B38B-20748FF0E56A}"/>
                </a:ext>
              </a:extLst>
            </xdr:cNvPr>
            <xdr:cNvSpPr txBox="1"/>
          </xdr:nvSpPr>
          <xdr:spPr>
            <a:xfrm>
              <a:off x="4819650" y="347661"/>
              <a:ext cx="2045701" cy="445315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1800" b="0" i="0">
                  <a:latin typeface="Cambria Math" panose="02040503050406030204" pitchFamily="18" charset="0"/>
                </a:rPr>
                <a:t>[𝐼_2 ]_𝑎𝑞=  ([𝑆_2 𝑂_3^(2−) ]×𝑉_𝑒)/(2×𝑉)</a:t>
              </a:r>
              <a:r>
                <a:rPr lang="fr-FR" sz="1800"/>
                <a:t> 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4</xdr:col>
      <xdr:colOff>638175</xdr:colOff>
      <xdr:row>6</xdr:row>
      <xdr:rowOff>147637</xdr:rowOff>
    </xdr:from>
    <xdr:ext cx="3608617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F1D47179-A79E-4E2C-B866-3E21E9FED14B}"/>
                </a:ext>
              </a:extLst>
            </xdr:cNvPr>
            <xdr:cNvSpPr txBox="1"/>
          </xdr:nvSpPr>
          <xdr:spPr>
            <a:xfrm>
              <a:off x="4314825" y="1423987"/>
              <a:ext cx="3608617" cy="54566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fr-FR" sz="1200" b="0" i="0"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fr-FR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begChr m:val="["/>
                            <m:endChr m:val="]"/>
                            <m:ctrlPr>
                              <a:rPr lang="fr-FR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fr-FR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200" b="0" i="1">
                                    <a:latin typeface="Cambria Math" panose="02040503050406030204" pitchFamily="18" charset="0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fr-FR" sz="12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e>
                      <m:sub>
                        <m:r>
                          <a:rPr lang="fr-FR" sz="1200" b="0" i="1">
                            <a:latin typeface="Cambria Math" panose="02040503050406030204" pitchFamily="18" charset="0"/>
                          </a:rPr>
                          <m:t>𝑎𝑞</m:t>
                        </m:r>
                      </m:sub>
                    </m:sSub>
                    <m:r>
                      <a:rPr lang="fr-FR" sz="12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fr-FR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begChr m:val="["/>
                            <m:endChr m:val="]"/>
                            <m:ctrlPr>
                              <a:rPr lang="fr-FR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fr-FR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200" b="0" i="1">
                                    <a:latin typeface="Cambria Math" panose="02040503050406030204" pitchFamily="18" charset="0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fr-FR" sz="12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e>
                      <m:sub>
                        <m:r>
                          <a:rPr lang="fr-FR" sz="1200" b="0" i="1">
                            <a:latin typeface="Cambria Math" panose="02040503050406030204" pitchFamily="18" charset="0"/>
                          </a:rPr>
                          <m:t>𝑎𝑞</m:t>
                        </m:r>
                      </m:sub>
                    </m:sSub>
                    <m:r>
                      <a:rPr lang="fr-FR" sz="1200" b="0" i="1">
                        <a:latin typeface="Cambria Math" panose="02040503050406030204" pitchFamily="18" charset="0"/>
                      </a:rPr>
                      <m:t>× </m:t>
                    </m:r>
                    <m:rad>
                      <m:radPr>
                        <m:degHide m:val="on"/>
                        <m:ctrlPr>
                          <a:rPr lang="fr-FR" sz="12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fr-FR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fr-FR" sz="12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fr-FR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fr-FR" sz="1200" b="0" i="0">
                                        <a:latin typeface="Cambria Math" panose="02040503050406030204" pitchFamily="18" charset="0"/>
                                      </a:rPr>
                                      <m:t>Δ</m:t>
                                    </m:r>
                                    <m:sSub>
                                      <m:sSubPr>
                                        <m:ctrlPr>
                                          <a:rPr lang="fr-FR" sz="12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fr-FR" sz="1200" b="0" i="1">
                                            <a:latin typeface="Cambria Math" panose="02040503050406030204" pitchFamily="18" charset="0"/>
                                          </a:rPr>
                                          <m:t>𝑉</m:t>
                                        </m:r>
                                      </m:e>
                                      <m:sub>
                                        <m:r>
                                          <a:rPr lang="fr-FR" sz="1200" b="0" i="1">
                                            <a:latin typeface="Cambria Math" panose="02040503050406030204" pitchFamily="18" charset="0"/>
                                          </a:rPr>
                                          <m:t>𝑒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fr-FR" sz="12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fr-FR" sz="1200" b="0" i="1">
                                            <a:latin typeface="Cambria Math" panose="02040503050406030204" pitchFamily="18" charset="0"/>
                                          </a:rPr>
                                          <m:t>𝑉</m:t>
                                        </m:r>
                                      </m:e>
                                      <m:sub>
                                        <m:r>
                                          <a:rPr lang="fr-FR" sz="1200" b="0" i="1">
                                            <a:latin typeface="Cambria Math" panose="02040503050406030204" pitchFamily="18" charset="0"/>
                                          </a:rPr>
                                          <m:t>𝑒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fr-FR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fr-FR" sz="1200" b="0" i="1">
                            <a:latin typeface="Cambria Math" panose="02040503050406030204" pitchFamily="18" charset="0"/>
                          </a:rPr>
                          <m:t>+ </m:t>
                        </m:r>
                        <m:sSup>
                          <m:sSupPr>
                            <m:ctrlPr>
                              <a:rPr lang="fr-FR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fr-FR" sz="12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fr-FR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fr-FR" sz="1200" b="0" i="0">
                                        <a:latin typeface="Cambria Math" panose="02040503050406030204" pitchFamily="18" charset="0"/>
                                      </a:rPr>
                                      <m:t>Δ</m:t>
                                    </m:r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fr-FR" sz="12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fr-FR" sz="12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fr-FR" sz="1200" b="0" i="1">
                                                <a:latin typeface="Cambria Math" panose="02040503050406030204" pitchFamily="18" charset="0"/>
                                              </a:rPr>
                                              <m:t>𝑆</m:t>
                                            </m:r>
                                          </m:e>
                                          <m:sub>
                                            <m:r>
                                              <a:rPr lang="fr-FR" sz="1200" b="0" i="1">
                                                <a:latin typeface="Cambria Math" panose="02040503050406030204" pitchFamily="18" charset="0"/>
                                              </a:rPr>
                                              <m:t>2</m:t>
                                            </m:r>
                                          </m:sub>
                                        </m:sSub>
                                        <m:sSubSup>
                                          <m:sSubSupPr>
                                            <m:ctrlPr>
                                              <a:rPr lang="fr-FR" sz="12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SupPr>
                                          <m:e>
                                            <m:r>
                                              <a:rPr lang="fr-FR" sz="1200" b="0" i="1">
                                                <a:latin typeface="Cambria Math" panose="02040503050406030204" pitchFamily="18" charset="0"/>
                                              </a:rPr>
                                              <m:t>𝑂</m:t>
                                            </m:r>
                                          </m:e>
                                          <m:sub>
                                            <m:r>
                                              <a:rPr lang="fr-FR" sz="1200" b="0" i="1">
                                                <a:latin typeface="Cambria Math" panose="02040503050406030204" pitchFamily="18" charset="0"/>
                                              </a:rPr>
                                              <m:t>3</m:t>
                                            </m:r>
                                          </m:sub>
                                          <m:sup>
                                            <m:r>
                                              <a:rPr lang="fr-FR" sz="1200" b="0" i="1">
                                                <a:latin typeface="Cambria Math" panose="02040503050406030204" pitchFamily="18" charset="0"/>
                                              </a:rPr>
                                              <m:t>2−</m:t>
                                            </m:r>
                                          </m:sup>
                                        </m:sSubSup>
                                      </m:e>
                                    </m:d>
                                  </m:num>
                                  <m:den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fr-FR" sz="12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fr-FR" sz="12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fr-FR" sz="1200" b="0" i="1">
                                                <a:latin typeface="Cambria Math" panose="02040503050406030204" pitchFamily="18" charset="0"/>
                                              </a:rPr>
                                              <m:t>𝑆</m:t>
                                            </m:r>
                                          </m:e>
                                          <m:sub>
                                            <m:r>
                                              <a:rPr lang="fr-FR" sz="1200" b="0" i="1">
                                                <a:latin typeface="Cambria Math" panose="02040503050406030204" pitchFamily="18" charset="0"/>
                                              </a:rPr>
                                              <m:t>2</m:t>
                                            </m:r>
                                          </m:sub>
                                        </m:sSub>
                                        <m:sSubSup>
                                          <m:sSubSupPr>
                                            <m:ctrlPr>
                                              <a:rPr lang="fr-FR" sz="12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SupPr>
                                          <m:e>
                                            <m:r>
                                              <a:rPr lang="fr-FR" sz="1200" b="0" i="1">
                                                <a:latin typeface="Cambria Math" panose="02040503050406030204" pitchFamily="18" charset="0"/>
                                              </a:rPr>
                                              <m:t>𝑂</m:t>
                                            </m:r>
                                          </m:e>
                                          <m:sub>
                                            <m:r>
                                              <a:rPr lang="fr-FR" sz="1200" b="0" i="1">
                                                <a:latin typeface="Cambria Math" panose="02040503050406030204" pitchFamily="18" charset="0"/>
                                              </a:rPr>
                                              <m:t>3</m:t>
                                            </m:r>
                                          </m:sub>
                                          <m:sup>
                                            <m:r>
                                              <a:rPr lang="fr-FR" sz="1200" b="0" i="1">
                                                <a:latin typeface="Cambria Math" panose="02040503050406030204" pitchFamily="18" charset="0"/>
                                              </a:rPr>
                                              <m:t>2−</m:t>
                                            </m:r>
                                          </m:sup>
                                        </m:sSubSup>
                                      </m:e>
                                    </m:d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fr-FR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fr-FR" sz="1200" b="0" i="1">
                            <a:latin typeface="Cambria Math" panose="02040503050406030204" pitchFamily="18" charset="0"/>
                          </a:rPr>
                          <m:t>+ </m:t>
                        </m:r>
                        <m:sSup>
                          <m:sSupPr>
                            <m:ctrlPr>
                              <a:rPr lang="fr-FR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fr-FR" sz="12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fr-FR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fr-FR" sz="1200" b="0" i="0">
                                        <a:latin typeface="Cambria Math" panose="02040503050406030204" pitchFamily="18" charset="0"/>
                                      </a:rPr>
                                      <m:t>Δ</m:t>
                                    </m:r>
                                    <m:r>
                                      <a:rPr lang="fr-FR" sz="1200" b="0" i="1">
                                        <a:latin typeface="Cambria Math" panose="02040503050406030204" pitchFamily="18" charset="0"/>
                                      </a:rPr>
                                      <m:t>𝑉</m:t>
                                    </m:r>
                                  </m:num>
                                  <m:den>
                                    <m:r>
                                      <a:rPr lang="fr-FR" sz="1200" b="0" i="1">
                                        <a:latin typeface="Cambria Math" panose="02040503050406030204" pitchFamily="18" charset="0"/>
                                      </a:rPr>
                                      <m:t>𝑉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fr-FR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F1D47179-A79E-4E2C-B866-3E21E9FED14B}"/>
                </a:ext>
              </a:extLst>
            </xdr:cNvPr>
            <xdr:cNvSpPr txBox="1"/>
          </xdr:nvSpPr>
          <xdr:spPr>
            <a:xfrm>
              <a:off x="4314825" y="1423987"/>
              <a:ext cx="3608617" cy="54566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200" b="0" i="0">
                  <a:latin typeface="Cambria Math" panose="02040503050406030204" pitchFamily="18" charset="0"/>
                </a:rPr>
                <a:t>Δ[𝐼_2 ]_𝑎𝑞=[𝐼_2 ]_𝑎𝑞× √(((Δ𝑉_𝑒)/𝑉_𝑒 )^2+ (Δ[𝑆_2 𝑂_3^(2−) ]/[𝑆_2 𝑂_3^(2−) ] )^2+ (Δ𝑉/𝑉)^2 )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5</xdr:col>
      <xdr:colOff>95250</xdr:colOff>
      <xdr:row>10</xdr:row>
      <xdr:rowOff>38100</xdr:rowOff>
    </xdr:from>
    <xdr:ext cx="279217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ZoneTexte 4">
              <a:extLst>
                <a:ext uri="{FF2B5EF4-FFF2-40B4-BE49-F238E27FC236}">
                  <a16:creationId xmlns:a16="http://schemas.microsoft.com/office/drawing/2014/main" id="{39B3043E-7685-45AC-BE38-318CBD24078F}"/>
                </a:ext>
              </a:extLst>
            </xdr:cNvPr>
            <xdr:cNvSpPr txBox="1"/>
          </xdr:nvSpPr>
          <xdr:spPr>
            <a:xfrm>
              <a:off x="4533900" y="2124075"/>
              <a:ext cx="2792175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fr-FR" sz="1100" b="0" i="0"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fr-FR" sz="1100" b="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𝑏𝑢𝑟𝑒𝑡𝑡𝑒</m:t>
                                </m:r>
                              </m:sub>
                            </m:sSub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 </m:t>
                        </m:r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fr-FR" sz="1100" b="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𝑙𝑒𝑐𝑡𝑢𝑟𝑒</m:t>
                                </m:r>
                              </m:sub>
                            </m:sSub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fr-FR" sz="1100" b="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𝑔𝑜𝑢𝑡𝑡𝑒</m:t>
                                </m:r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 </m:t>
                                </m:r>
                              </m:sub>
                            </m:sSub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5" name="ZoneTexte 4">
              <a:extLst>
                <a:ext uri="{FF2B5EF4-FFF2-40B4-BE49-F238E27FC236}">
                  <a16:creationId xmlns:a16="http://schemas.microsoft.com/office/drawing/2014/main" id="{39B3043E-7685-45AC-BE38-318CBD24078F}"/>
                </a:ext>
              </a:extLst>
            </xdr:cNvPr>
            <xdr:cNvSpPr txBox="1"/>
          </xdr:nvSpPr>
          <xdr:spPr>
            <a:xfrm>
              <a:off x="4533900" y="2124075"/>
              <a:ext cx="2792175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Δ𝑉_𝑒= √(〖Δ𝑉_𝑏𝑢𝑟𝑒𝑡𝑡𝑒〗^2+ 〖Δ𝑉_𝑙𝑒𝑐𝑡𝑢𝑟𝑒〗^2+〖Δ𝑉_(𝑔𝑜𝑢𝑡𝑡𝑒 )〗^2 )</a:t>
              </a:r>
              <a:endParaRPr lang="fr-F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6A9D4-C8AB-4237-884A-D2668F71B5A5}">
  <dimension ref="A1:O12"/>
  <sheetViews>
    <sheetView tabSelected="1" workbookViewId="0">
      <selection activeCell="H1" sqref="H1"/>
    </sheetView>
  </sheetViews>
  <sheetFormatPr baseColWidth="10" defaultRowHeight="15"/>
  <cols>
    <col min="4" max="4" width="20.85546875" customWidth="1"/>
  </cols>
  <sheetData>
    <row r="1" spans="1:15" ht="15.75" thickBot="1"/>
    <row r="2" spans="1:15">
      <c r="A2" s="16" t="s">
        <v>11</v>
      </c>
      <c r="B2" s="17"/>
      <c r="C2" s="17"/>
      <c r="D2" s="18"/>
    </row>
    <row r="3" spans="1:15">
      <c r="A3" s="3"/>
      <c r="B3" s="4" t="s">
        <v>1</v>
      </c>
      <c r="C3" s="4" t="s">
        <v>2</v>
      </c>
      <c r="D3" s="5"/>
    </row>
    <row r="4" spans="1:15" ht="18">
      <c r="A4" s="3" t="s">
        <v>0</v>
      </c>
      <c r="B4" s="6">
        <v>7.9</v>
      </c>
      <c r="C4" s="7">
        <f>ROUNDUP(SQRT(L4^2+L5^2+L6^2),1)</f>
        <v>0.2</v>
      </c>
      <c r="D4" s="5" t="s">
        <v>3</v>
      </c>
      <c r="K4" s="1" t="s">
        <v>8</v>
      </c>
      <c r="L4" s="2">
        <f>ROUNDUP(0.05/SQRT(3),1)</f>
        <v>0.1</v>
      </c>
    </row>
    <row r="5" spans="1:15" ht="18.75">
      <c r="A5" s="3" t="s">
        <v>4</v>
      </c>
      <c r="B5" s="8">
        <v>5.0000000000000001E-4</v>
      </c>
      <c r="C5" s="14">
        <v>5.0000000000000002E-5</v>
      </c>
      <c r="D5" s="5" t="s">
        <v>5</v>
      </c>
      <c r="K5" s="1" t="s">
        <v>9</v>
      </c>
      <c r="L5" s="2">
        <f>ROUNDUP(0.05/SQRT(3),1)</f>
        <v>0.1</v>
      </c>
      <c r="M5" t="s">
        <v>12</v>
      </c>
    </row>
    <row r="6" spans="1:15" ht="18">
      <c r="A6" s="3" t="s">
        <v>6</v>
      </c>
      <c r="B6" s="9">
        <v>50</v>
      </c>
      <c r="C6" s="4">
        <f>ROUNDUP(0.5/SQRT(3),1)</f>
        <v>0.30000000000000004</v>
      </c>
      <c r="D6" s="5" t="s">
        <v>3</v>
      </c>
      <c r="E6" t="s">
        <v>12</v>
      </c>
      <c r="K6" s="1" t="s">
        <v>10</v>
      </c>
      <c r="L6" s="2">
        <f>1/20</f>
        <v>0.05</v>
      </c>
    </row>
    <row r="7" spans="1:15">
      <c r="A7" s="3"/>
      <c r="B7" s="4"/>
      <c r="C7" s="4"/>
      <c r="D7" s="5"/>
    </row>
    <row r="8" spans="1:15" ht="18.75" thickBot="1">
      <c r="A8" s="10" t="s">
        <v>7</v>
      </c>
      <c r="B8" s="11">
        <f>B5*B4/(2*B6)</f>
        <v>3.9500000000000005E-5</v>
      </c>
      <c r="C8" s="12">
        <f>B8*SQRT((C4/B4)^2+(C5/B5)^2+(C6/B6)^2)</f>
        <v>4.0815032769801876E-6</v>
      </c>
      <c r="D8" s="13" t="s">
        <v>5</v>
      </c>
    </row>
    <row r="9" spans="1:15">
      <c r="K9" s="19" t="s">
        <v>13</v>
      </c>
      <c r="L9" s="19"/>
      <c r="M9" s="19"/>
      <c r="N9" s="19"/>
      <c r="O9" s="19"/>
    </row>
    <row r="10" spans="1:15">
      <c r="K10" s="15"/>
      <c r="L10" s="15"/>
      <c r="M10" s="15"/>
      <c r="N10" s="15"/>
      <c r="O10" s="15"/>
    </row>
    <row r="11" spans="1:15">
      <c r="K11" s="15"/>
      <c r="L11" s="15"/>
      <c r="M11" s="15"/>
      <c r="N11" s="15"/>
      <c r="O11" s="15"/>
    </row>
    <row r="12" spans="1:15">
      <c r="K12" s="15"/>
      <c r="L12" s="15"/>
      <c r="M12" s="15"/>
      <c r="N12" s="15"/>
      <c r="O12" s="15"/>
    </row>
  </sheetData>
  <mergeCells count="2">
    <mergeCell ref="A2:D2"/>
    <mergeCell ref="K9:O9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BONNEMORT Rémy</dc:creator>
  <cp:lastModifiedBy>BONNEMORT Rémy</cp:lastModifiedBy>
  <dcterms:created xsi:type="dcterms:W3CDTF">2020-04-15T11:54:35Z</dcterms:created>
  <dcterms:modified xsi:type="dcterms:W3CDTF">2020-04-15T16:35:24Z</dcterms:modified>
</cp:coreProperties>
</file>