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198" documentId="11_68CB048E081846A59678E6B954348C7F50F7C4CD" xr6:coauthVersionLast="40" xr6:coauthVersionMax="40" xr10:uidLastSave="{0D6C8FB5-4BB2-4396-86BB-F5D4B4E5A77A}"/>
  <bookViews>
    <workbookView xWindow="0" yWindow="0" windowWidth="22260" windowHeight="12645" xr2:uid="{00000000-000D-0000-FFFF-FFFF00000000}"/>
  </bookViews>
  <sheets>
    <sheet name="640_Baseline" sheetId="1" r:id="rId1"/>
    <sheet name="640_Future1" sheetId="2" r:id="rId2"/>
    <sheet name="640_Future2" sheetId="3" r:id="rId3"/>
    <sheet name="650_Baseline" sheetId="4" r:id="rId4"/>
    <sheet name="650_Future1" sheetId="5" r:id="rId5"/>
    <sheet name="650_Future2" sheetId="6" r:id="rId6"/>
    <sheet name="651_Baseline" sheetId="7" r:id="rId7"/>
    <sheet name="651_Future1" sheetId="8" r:id="rId8"/>
    <sheet name="651_Future2" sheetId="9" r:id="rId9"/>
    <sheet name="680_Baseline" sheetId="10" r:id="rId10"/>
    <sheet name="680_Future1" sheetId="11" r:id="rId11"/>
    <sheet name="680_Future2" sheetId="12" r:id="rId12"/>
  </sheets>
  <externalReferences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D5" i="2"/>
  <c r="C6" i="2"/>
  <c r="D6" i="2"/>
  <c r="C7" i="2"/>
  <c r="D7" i="2" s="1"/>
  <c r="C8" i="2"/>
  <c r="D8" i="2"/>
  <c r="C9" i="2"/>
  <c r="D9" i="2"/>
  <c r="C10" i="2"/>
  <c r="D10" i="2"/>
  <c r="C11" i="2"/>
  <c r="D11" i="2" s="1"/>
  <c r="C12" i="2"/>
  <c r="D12" i="2"/>
  <c r="C13" i="2"/>
  <c r="D13" i="2"/>
  <c r="C14" i="2"/>
  <c r="D14" i="2"/>
  <c r="C15" i="2"/>
  <c r="D15" i="2" s="1"/>
  <c r="C16" i="2"/>
  <c r="D16" i="2"/>
  <c r="C17" i="2"/>
  <c r="D17" i="2"/>
  <c r="C18" i="2"/>
  <c r="D18" i="2"/>
  <c r="C19" i="2"/>
  <c r="D19" i="2" s="1"/>
  <c r="C20" i="2"/>
  <c r="D20" i="2"/>
  <c r="C21" i="2"/>
  <c r="D21" i="2"/>
  <c r="C22" i="2"/>
  <c r="D22" i="2"/>
  <c r="C23" i="2"/>
  <c r="D23" i="2" s="1"/>
  <c r="C24" i="2"/>
  <c r="D24" i="2"/>
  <c r="C25" i="2"/>
  <c r="D25" i="2"/>
  <c r="C26" i="2"/>
  <c r="D26" i="2"/>
  <c r="C27" i="2"/>
  <c r="D27" i="2" s="1"/>
  <c r="C28" i="2"/>
  <c r="D28" i="2"/>
  <c r="C29" i="2"/>
  <c r="D29" i="2"/>
  <c r="C30" i="2"/>
  <c r="D30" i="2"/>
  <c r="C31" i="2"/>
  <c r="D31" i="2" s="1"/>
  <c r="C5" i="3"/>
  <c r="D5" i="3" s="1"/>
  <c r="C6" i="3"/>
  <c r="D6" i="3" s="1"/>
  <c r="C7" i="3"/>
  <c r="D7" i="3"/>
  <c r="C8" i="3"/>
  <c r="D8" i="3"/>
  <c r="C9" i="3"/>
  <c r="D9" i="3" s="1"/>
  <c r="C10" i="3"/>
  <c r="D10" i="3" s="1"/>
  <c r="C11" i="3"/>
  <c r="D11" i="3"/>
  <c r="C12" i="3"/>
  <c r="D12" i="3"/>
  <c r="C13" i="3"/>
  <c r="D13" i="3" s="1"/>
  <c r="C14" i="3"/>
  <c r="D14" i="3" s="1"/>
  <c r="C15" i="3"/>
  <c r="D15" i="3"/>
  <c r="C16" i="3"/>
  <c r="D16" i="3"/>
  <c r="C17" i="3"/>
  <c r="D17" i="3" s="1"/>
  <c r="C18" i="3"/>
  <c r="D18" i="3" s="1"/>
  <c r="C19" i="3"/>
  <c r="D19" i="3"/>
  <c r="C20" i="3"/>
  <c r="D20" i="3"/>
  <c r="C21" i="3"/>
  <c r="D21" i="3" s="1"/>
  <c r="C22" i="3"/>
  <c r="D22" i="3" s="1"/>
  <c r="C23" i="3"/>
  <c r="D23" i="3"/>
  <c r="C24" i="3"/>
  <c r="D24" i="3"/>
  <c r="C25" i="3"/>
  <c r="D25" i="3" s="1"/>
  <c r="C26" i="3"/>
  <c r="D26" i="3" s="1"/>
  <c r="C27" i="3"/>
  <c r="D27" i="3"/>
  <c r="C28" i="3"/>
  <c r="D28" i="3"/>
  <c r="C29" i="3"/>
  <c r="D29" i="3" s="1"/>
  <c r="C30" i="3"/>
  <c r="D30" i="3" s="1"/>
  <c r="C31" i="3"/>
  <c r="D31" i="3"/>
  <c r="C32" i="3"/>
  <c r="D32" i="3"/>
  <c r="C5" i="4"/>
  <c r="D5" i="4" s="1"/>
  <c r="C6" i="4"/>
  <c r="D6" i="4"/>
  <c r="C7" i="4"/>
  <c r="D7" i="4"/>
  <c r="C8" i="4"/>
  <c r="D8" i="4"/>
  <c r="C9" i="4"/>
  <c r="D9" i="4" s="1"/>
  <c r="C10" i="4"/>
  <c r="D10" i="4"/>
  <c r="C11" i="4"/>
  <c r="D11" i="4"/>
  <c r="C12" i="4"/>
  <c r="D12" i="4"/>
  <c r="C13" i="4"/>
  <c r="D13" i="4" s="1"/>
  <c r="C14" i="4"/>
  <c r="D14" i="4"/>
  <c r="C15" i="4"/>
  <c r="D15" i="4"/>
  <c r="C16" i="4"/>
  <c r="D16" i="4"/>
  <c r="C17" i="4"/>
  <c r="D17" i="4" s="1"/>
  <c r="C18" i="4"/>
  <c r="D18" i="4"/>
  <c r="C19" i="4"/>
  <c r="D19" i="4"/>
  <c r="C20" i="4"/>
  <c r="D20" i="4"/>
  <c r="C21" i="4"/>
  <c r="D21" i="4" s="1"/>
  <c r="C22" i="4"/>
  <c r="D22" i="4"/>
  <c r="C23" i="4"/>
  <c r="D23" i="4"/>
  <c r="C24" i="4"/>
  <c r="D24" i="4"/>
  <c r="C25" i="4"/>
  <c r="D25" i="4" s="1"/>
  <c r="C26" i="4"/>
  <c r="D26" i="4"/>
  <c r="C27" i="4"/>
  <c r="D27" i="4"/>
  <c r="C28" i="4"/>
  <c r="D28" i="4"/>
  <c r="C29" i="4"/>
  <c r="D29" i="4" s="1"/>
  <c r="C30" i="4"/>
  <c r="D30" i="4"/>
  <c r="C31" i="4"/>
  <c r="D31" i="4"/>
  <c r="C5" i="5"/>
  <c r="D5" i="5" s="1"/>
  <c r="C6" i="5"/>
  <c r="D6" i="5"/>
  <c r="C7" i="5"/>
  <c r="D7" i="5"/>
  <c r="C8" i="5"/>
  <c r="D8" i="5"/>
  <c r="C9" i="5"/>
  <c r="D9" i="5" s="1"/>
  <c r="C10" i="5"/>
  <c r="D10" i="5"/>
  <c r="C11" i="5"/>
  <c r="D11" i="5"/>
  <c r="C12" i="5"/>
  <c r="D12" i="5"/>
  <c r="C13" i="5"/>
  <c r="D13" i="5" s="1"/>
  <c r="C14" i="5"/>
  <c r="D14" i="5"/>
  <c r="C15" i="5"/>
  <c r="D15" i="5"/>
  <c r="C16" i="5"/>
  <c r="D16" i="5"/>
  <c r="C17" i="5"/>
  <c r="D17" i="5" s="1"/>
  <c r="C18" i="5"/>
  <c r="D18" i="5"/>
  <c r="C19" i="5"/>
  <c r="D19" i="5"/>
  <c r="C20" i="5"/>
  <c r="D20" i="5"/>
  <c r="C21" i="5"/>
  <c r="D21" i="5" s="1"/>
  <c r="C22" i="5"/>
  <c r="D22" i="5"/>
  <c r="C23" i="5"/>
  <c r="D23" i="5"/>
  <c r="C24" i="5"/>
  <c r="D24" i="5"/>
  <c r="C25" i="5"/>
  <c r="D25" i="5" s="1"/>
  <c r="C26" i="5"/>
  <c r="D26" i="5"/>
  <c r="C27" i="5"/>
  <c r="D27" i="5"/>
  <c r="C28" i="5"/>
  <c r="D28" i="5"/>
  <c r="C29" i="5"/>
  <c r="D29" i="5" s="1"/>
  <c r="C30" i="5"/>
  <c r="D30" i="5"/>
  <c r="C31" i="5"/>
  <c r="D31" i="5"/>
  <c r="C5" i="6"/>
  <c r="D5" i="6" s="1"/>
  <c r="C6" i="6"/>
  <c r="D6" i="6" s="1"/>
  <c r="C7" i="6"/>
  <c r="D7" i="6"/>
  <c r="C8" i="6"/>
  <c r="D8" i="6"/>
  <c r="C9" i="6"/>
  <c r="D9" i="6" s="1"/>
  <c r="C10" i="6"/>
  <c r="D10" i="6" s="1"/>
  <c r="C11" i="6"/>
  <c r="D11" i="6"/>
  <c r="C12" i="6"/>
  <c r="D12" i="6"/>
  <c r="C13" i="6"/>
  <c r="D13" i="6" s="1"/>
  <c r="C14" i="6"/>
  <c r="D14" i="6" s="1"/>
  <c r="C15" i="6"/>
  <c r="D15" i="6"/>
  <c r="C16" i="6"/>
  <c r="D16" i="6"/>
  <c r="C17" i="6"/>
  <c r="D17" i="6" s="1"/>
  <c r="C18" i="6"/>
  <c r="D18" i="6" s="1"/>
  <c r="C19" i="6"/>
  <c r="D19" i="6"/>
  <c r="C20" i="6"/>
  <c r="D20" i="6"/>
  <c r="C21" i="6"/>
  <c r="D21" i="6" s="1"/>
  <c r="C22" i="6"/>
  <c r="D22" i="6" s="1"/>
  <c r="C23" i="6"/>
  <c r="D23" i="6"/>
  <c r="C24" i="6"/>
  <c r="D24" i="6"/>
  <c r="C25" i="6"/>
  <c r="D25" i="6" s="1"/>
  <c r="C26" i="6"/>
  <c r="D26" i="6" s="1"/>
  <c r="C27" i="6"/>
  <c r="D27" i="6"/>
  <c r="C28" i="6"/>
  <c r="D28" i="6"/>
  <c r="C29" i="6"/>
  <c r="D29" i="6" s="1"/>
  <c r="C30" i="6"/>
  <c r="D30" i="6" s="1"/>
  <c r="C31" i="6"/>
  <c r="D31" i="6"/>
  <c r="C32" i="6"/>
  <c r="D32" i="6"/>
  <c r="C5" i="7"/>
  <c r="D5" i="7" s="1"/>
  <c r="C6" i="7"/>
  <c r="D6" i="7" s="1"/>
  <c r="C7" i="7"/>
  <c r="D7" i="7" s="1"/>
  <c r="C8" i="7"/>
  <c r="D8" i="7"/>
  <c r="C9" i="7"/>
  <c r="D9" i="7" s="1"/>
  <c r="C10" i="7"/>
  <c r="D10" i="7" s="1"/>
  <c r="C11" i="7"/>
  <c r="D11" i="7" s="1"/>
  <c r="C12" i="7"/>
  <c r="D12" i="7"/>
  <c r="C13" i="7"/>
  <c r="D13" i="7" s="1"/>
  <c r="C14" i="7"/>
  <c r="D14" i="7" s="1"/>
  <c r="C15" i="7"/>
  <c r="D15" i="7" s="1"/>
  <c r="C16" i="7"/>
  <c r="D16" i="7"/>
  <c r="C17" i="7"/>
  <c r="D17" i="7" s="1"/>
  <c r="C18" i="7"/>
  <c r="D18" i="7" s="1"/>
  <c r="C19" i="7"/>
  <c r="D19" i="7" s="1"/>
  <c r="C20" i="7"/>
  <c r="D20" i="7"/>
  <c r="C21" i="7"/>
  <c r="D21" i="7"/>
  <c r="C22" i="7"/>
  <c r="D22" i="7" s="1"/>
  <c r="C23" i="7"/>
  <c r="D23" i="7" s="1"/>
  <c r="C24" i="7"/>
  <c r="D24" i="7"/>
  <c r="C25" i="7"/>
  <c r="D25" i="7"/>
  <c r="C26" i="7"/>
  <c r="D26" i="7" s="1"/>
  <c r="C27" i="7"/>
  <c r="D27" i="7" s="1"/>
  <c r="C28" i="7"/>
  <c r="D28" i="7"/>
  <c r="C29" i="7"/>
  <c r="D29" i="7"/>
  <c r="C30" i="7"/>
  <c r="D30" i="7" s="1"/>
  <c r="C31" i="7"/>
  <c r="D31" i="7" s="1"/>
  <c r="C5" i="8"/>
  <c r="D5" i="8" s="1"/>
  <c r="C6" i="8"/>
  <c r="D6" i="8" s="1"/>
  <c r="C7" i="8"/>
  <c r="D7" i="8"/>
  <c r="C8" i="8"/>
  <c r="D8" i="8"/>
  <c r="C9" i="8"/>
  <c r="D9" i="8" s="1"/>
  <c r="C10" i="8"/>
  <c r="D10" i="8" s="1"/>
  <c r="C11" i="8"/>
  <c r="D11" i="8"/>
  <c r="C12" i="8"/>
  <c r="D12" i="8"/>
  <c r="C13" i="8"/>
  <c r="D13" i="8" s="1"/>
  <c r="C14" i="8"/>
  <c r="D14" i="8" s="1"/>
  <c r="C15" i="8"/>
  <c r="D15" i="8"/>
  <c r="C16" i="8"/>
  <c r="D16" i="8"/>
  <c r="C17" i="8"/>
  <c r="D17" i="8" s="1"/>
  <c r="C18" i="8"/>
  <c r="D18" i="8" s="1"/>
  <c r="C19" i="8"/>
  <c r="D19" i="8"/>
  <c r="C20" i="8"/>
  <c r="D20" i="8"/>
  <c r="C21" i="8"/>
  <c r="D21" i="8" s="1"/>
  <c r="C22" i="8"/>
  <c r="D22" i="8" s="1"/>
  <c r="C23" i="8"/>
  <c r="D23" i="8"/>
  <c r="C24" i="8"/>
  <c r="D24" i="8"/>
  <c r="C25" i="8"/>
  <c r="D25" i="8" s="1"/>
  <c r="C26" i="8"/>
  <c r="D26" i="8" s="1"/>
  <c r="C27" i="8"/>
  <c r="D27" i="8"/>
  <c r="C28" i="8"/>
  <c r="D28" i="8"/>
  <c r="C29" i="8"/>
  <c r="D29" i="8" s="1"/>
  <c r="C30" i="8"/>
  <c r="D30" i="8" s="1"/>
  <c r="C31" i="8"/>
  <c r="D31" i="8"/>
  <c r="C5" i="9"/>
  <c r="D5" i="9" s="1"/>
  <c r="C6" i="9"/>
  <c r="D6" i="9" s="1"/>
  <c r="C7" i="9"/>
  <c r="D7" i="9" s="1"/>
  <c r="C8" i="9"/>
  <c r="D8" i="9"/>
  <c r="C9" i="9"/>
  <c r="D9" i="9" s="1"/>
  <c r="C10" i="9"/>
  <c r="D10" i="9" s="1"/>
  <c r="C11" i="9"/>
  <c r="D11" i="9" s="1"/>
  <c r="C12" i="9"/>
  <c r="D12" i="9"/>
  <c r="C13" i="9"/>
  <c r="D13" i="9" s="1"/>
  <c r="C14" i="9"/>
  <c r="D14" i="9" s="1"/>
  <c r="C15" i="9"/>
  <c r="D15" i="9" s="1"/>
  <c r="C16" i="9"/>
  <c r="D16" i="9"/>
  <c r="C17" i="9"/>
  <c r="D17" i="9" s="1"/>
  <c r="C18" i="9"/>
  <c r="D18" i="9" s="1"/>
  <c r="C19" i="9"/>
  <c r="D19" i="9" s="1"/>
  <c r="C20" i="9"/>
  <c r="D20" i="9"/>
  <c r="C21" i="9"/>
  <c r="D21" i="9" s="1"/>
  <c r="C22" i="9"/>
  <c r="D22" i="9" s="1"/>
  <c r="C23" i="9"/>
  <c r="D23" i="9" s="1"/>
  <c r="C24" i="9"/>
  <c r="D24" i="9"/>
  <c r="C25" i="9"/>
  <c r="D25" i="9" s="1"/>
  <c r="C26" i="9"/>
  <c r="D26" i="9" s="1"/>
  <c r="C27" i="9"/>
  <c r="D27" i="9" s="1"/>
  <c r="C28" i="9"/>
  <c r="D28" i="9"/>
  <c r="C29" i="9"/>
  <c r="D29" i="9" s="1"/>
  <c r="C30" i="9"/>
  <c r="D30" i="9" s="1"/>
  <c r="C31" i="9"/>
  <c r="D31" i="9" s="1"/>
  <c r="C32" i="9"/>
  <c r="D32" i="9"/>
  <c r="C5" i="10"/>
  <c r="D5" i="10" s="1"/>
  <c r="C6" i="10"/>
  <c r="D6" i="10" s="1"/>
  <c r="C7" i="10"/>
  <c r="D7" i="10" s="1"/>
  <c r="C8" i="10"/>
  <c r="D8" i="10"/>
  <c r="C9" i="10"/>
  <c r="D9" i="10" s="1"/>
  <c r="C10" i="10"/>
  <c r="D10" i="10" s="1"/>
  <c r="C11" i="10"/>
  <c r="D11" i="10"/>
  <c r="C12" i="10"/>
  <c r="D12" i="10"/>
  <c r="C13" i="10"/>
  <c r="D13" i="10" s="1"/>
  <c r="C14" i="10"/>
  <c r="D14" i="10" s="1"/>
  <c r="C15" i="10"/>
  <c r="D15" i="10"/>
  <c r="C16" i="10"/>
  <c r="D16" i="10"/>
  <c r="C17" i="10"/>
  <c r="D17" i="10" s="1"/>
  <c r="C18" i="10"/>
  <c r="D18" i="10" s="1"/>
  <c r="C19" i="10"/>
  <c r="D19" i="10"/>
  <c r="C20" i="10"/>
  <c r="D20" i="10"/>
  <c r="C21" i="10"/>
  <c r="D21" i="10" s="1"/>
  <c r="C22" i="10"/>
  <c r="D22" i="10" s="1"/>
  <c r="C23" i="10"/>
  <c r="D23" i="10"/>
  <c r="C24" i="10"/>
  <c r="D24" i="10"/>
  <c r="C25" i="10"/>
  <c r="D25" i="10" s="1"/>
  <c r="C26" i="10"/>
  <c r="D26" i="10" s="1"/>
  <c r="C27" i="10"/>
  <c r="D27" i="10"/>
  <c r="C28" i="10"/>
  <c r="D28" i="10"/>
  <c r="C29" i="10"/>
  <c r="D29" i="10" s="1"/>
  <c r="C30" i="10"/>
  <c r="D30" i="10" s="1"/>
  <c r="C31" i="10"/>
  <c r="D31" i="10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 s="1"/>
  <c r="C29" i="11"/>
  <c r="D29" i="11"/>
  <c r="C30" i="11"/>
  <c r="D30" i="11"/>
  <c r="C31" i="11"/>
  <c r="D31" i="11"/>
  <c r="C5" i="12"/>
  <c r="D5" i="12"/>
  <c r="C6" i="12"/>
  <c r="D6" i="12" s="1"/>
  <c r="C7" i="12"/>
  <c r="D7" i="12"/>
  <c r="C8" i="12"/>
  <c r="D8" i="12"/>
  <c r="C9" i="12"/>
  <c r="D9" i="12"/>
  <c r="C10" i="12"/>
  <c r="D10" i="12" s="1"/>
  <c r="C11" i="12"/>
  <c r="D11" i="12"/>
  <c r="C12" i="12"/>
  <c r="D12" i="12"/>
  <c r="C13" i="12"/>
  <c r="D13" i="12"/>
  <c r="C14" i="12"/>
  <c r="D14" i="12" s="1"/>
  <c r="C15" i="12"/>
  <c r="D15" i="12"/>
  <c r="C16" i="12"/>
  <c r="D16" i="12"/>
  <c r="C17" i="12"/>
  <c r="D17" i="12"/>
  <c r="C18" i="12"/>
  <c r="D18" i="12" s="1"/>
  <c r="C19" i="12"/>
  <c r="D19" i="12"/>
  <c r="C20" i="12"/>
  <c r="D20" i="12"/>
  <c r="C21" i="12"/>
  <c r="D21" i="12"/>
  <c r="C22" i="12"/>
  <c r="D22" i="12" s="1"/>
  <c r="C23" i="12"/>
  <c r="D23" i="12"/>
  <c r="C24" i="12"/>
  <c r="D24" i="12"/>
  <c r="C25" i="12"/>
  <c r="D25" i="12"/>
  <c r="C26" i="12"/>
  <c r="D26" i="12" s="1"/>
  <c r="C27" i="12"/>
  <c r="D27" i="12"/>
  <c r="C28" i="12"/>
  <c r="D28" i="12"/>
  <c r="C29" i="12"/>
  <c r="D29" i="12"/>
  <c r="C30" i="12"/>
  <c r="D30" i="12" s="1"/>
  <c r="C31" i="12"/>
  <c r="D31" i="12"/>
  <c r="C32" i="12"/>
  <c r="D32" i="12"/>
  <c r="C4" i="12" l="1"/>
  <c r="D4" i="12" s="1"/>
  <c r="C3" i="12"/>
  <c r="D3" i="12" s="1"/>
  <c r="C2" i="12"/>
  <c r="D2" i="12" s="1"/>
  <c r="C4" i="11"/>
  <c r="D4" i="11" s="1"/>
  <c r="C3" i="11"/>
  <c r="D3" i="11" s="1"/>
  <c r="C2" i="11"/>
  <c r="D2" i="11" s="1"/>
  <c r="C4" i="10"/>
  <c r="D4" i="10" s="1"/>
  <c r="C3" i="10"/>
  <c r="D3" i="10" s="1"/>
  <c r="C2" i="10"/>
  <c r="D2" i="10" s="1"/>
  <c r="C4" i="9"/>
  <c r="D4" i="9" s="1"/>
  <c r="D3" i="9"/>
  <c r="C3" i="9"/>
  <c r="C2" i="9"/>
  <c r="D2" i="9" s="1"/>
  <c r="C4" i="8"/>
  <c r="D4" i="8" s="1"/>
  <c r="C3" i="8"/>
  <c r="D3" i="8" s="1"/>
  <c r="C2" i="8"/>
  <c r="D2" i="8" s="1"/>
  <c r="C4" i="7"/>
  <c r="D4" i="7" s="1"/>
  <c r="D3" i="7"/>
  <c r="C3" i="7"/>
  <c r="D2" i="7"/>
  <c r="C2" i="7"/>
  <c r="C4" i="6"/>
  <c r="D4" i="6" s="1"/>
  <c r="C3" i="6"/>
  <c r="D3" i="6" s="1"/>
  <c r="C2" i="6"/>
  <c r="D2" i="6" s="1"/>
  <c r="C4" i="5"/>
  <c r="D4" i="5" s="1"/>
  <c r="C3" i="5"/>
  <c r="D3" i="5" s="1"/>
  <c r="D2" i="5"/>
  <c r="C2" i="5"/>
  <c r="C4" i="4"/>
  <c r="D4" i="4" s="1"/>
  <c r="C3" i="4"/>
  <c r="D3" i="4" s="1"/>
  <c r="C2" i="4"/>
  <c r="D2" i="4" s="1"/>
  <c r="D4" i="3"/>
  <c r="C4" i="3"/>
  <c r="C3" i="3"/>
  <c r="D3" i="3" s="1"/>
  <c r="C2" i="3"/>
  <c r="D2" i="3" s="1"/>
  <c r="C4" i="2"/>
  <c r="D4" i="2" s="1"/>
  <c r="C3" i="2"/>
  <c r="D3" i="2" s="1"/>
  <c r="C2" i="2"/>
  <c r="D2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A1" i="12"/>
  <c r="A2" i="12"/>
  <c r="B2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1" i="11"/>
  <c r="A2" i="11"/>
  <c r="B2" i="1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2" i="10"/>
  <c r="B2" i="10"/>
  <c r="A3" i="10"/>
  <c r="B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1" i="9"/>
  <c r="A2" i="9"/>
  <c r="B2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1" i="8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1" i="6" l="1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1" i="5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A1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<sst xmlns="http://schemas.openxmlformats.org/spreadsheetml/2006/main" count="51" uniqueCount="6">
  <si>
    <t>Year</t>
  </si>
  <si>
    <t>Ag Supply</t>
  </si>
  <si>
    <t>Units are in million gallons per day(MGD)</t>
  </si>
  <si>
    <t>Average Ag Supply</t>
  </si>
  <si>
    <t>ENVFLW</t>
  </si>
  <si>
    <t>Available for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</si>
</sst>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Border="1"/>
    <xf numFmtId="49" fontId="0" fillId="0" borderId="0" xfId="0" applyNumberFormat="1"/>
    <xf numFmtId="49" fontId="0" fillId="2" borderId="0" xfId="0" applyNumberFormat="1" applyFill="1"/>
    <xf numFmtId="0" fontId="1" fillId="3" borderId="2" xfId="0" applyFont="1" applyFill="1" applyBorder="1"/>
    <xf numFmtId="0" fontId="0" fillId="2" borderId="0" xfId="0" applyFill="1"/>
    <xf numFmtId="49" fontId="2" fillId="0" borderId="0" xfId="0" applyNumberFormat="1" applyFont="1" applyFill="1"/>
    <xf numFmtId="0" fontId="2" fillId="0" borderId="0" xfId="0" applyFont="1" applyFill="1"/>
    <xf numFmtId="49" fontId="0" fillId="2" borderId="0" xfId="0" applyNumberFormat="1" applyFill="1" applyAlignment="1">
      <alignment wrapText="1"/>
    </xf>
    <xf numFmtId="49" fontId="0" fillId="0" borderId="0" xfId="0" applyNumberFormat="1" applyBorder="1" applyAlignment="1">
      <alignment wrapText="1"/>
    </xf>
    <xf numFmtId="49" fontId="0" fillId="2" borderId="0" xfId="0" applyNumberFormat="1" applyFill="1" applyBorder="1" applyAlignment="1">
      <alignment wrapText="1"/>
    </xf>
    <xf numFmtId="0" fontId="1" fillId="4" borderId="1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Water%20Gap%20Analysis/Water%20Gap/WaSSI%20Output/CA/ASD%20640/Nov20_123456_ASD%20640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Water%20Gap%20Analysis/Water%20Gap/WaSSI%20Output/CA/ASD%20650/Nov20_123456_ASD%20650%20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Water%20Gap%20Analysis/Water%20Gap/WaSSI%20Output/CA/ASD%20651/Nov20_123456_ASD%20651%20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Water%20Gap%20Analysis/Water%20Gap/WaSSI%20Output/CA/ASD%20680/Nov20_123456_ASD%20680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Pivot"/>
      <sheetName val="PrismMod"/>
      <sheetName val="Future1"/>
      <sheetName val="Futur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Year</v>
          </cell>
        </row>
        <row r="2">
          <cell r="B2">
            <v>1981</v>
          </cell>
        </row>
        <row r="3">
          <cell r="B3">
            <v>1982</v>
          </cell>
        </row>
        <row r="4">
          <cell r="B4">
            <v>1983</v>
          </cell>
        </row>
        <row r="5">
          <cell r="B5">
            <v>1984</v>
          </cell>
        </row>
        <row r="6">
          <cell r="B6">
            <v>1985</v>
          </cell>
        </row>
        <row r="7">
          <cell r="B7">
            <v>1986</v>
          </cell>
        </row>
        <row r="8">
          <cell r="B8">
            <v>1987</v>
          </cell>
        </row>
        <row r="9">
          <cell r="B9">
            <v>1988</v>
          </cell>
        </row>
        <row r="10">
          <cell r="B10">
            <v>1989</v>
          </cell>
        </row>
        <row r="11">
          <cell r="B11">
            <v>1990</v>
          </cell>
        </row>
        <row r="12">
          <cell r="B12">
            <v>1991</v>
          </cell>
        </row>
        <row r="13">
          <cell r="B13">
            <v>1992</v>
          </cell>
        </row>
        <row r="14">
          <cell r="B14">
            <v>1993</v>
          </cell>
        </row>
        <row r="15">
          <cell r="B15">
            <v>1994</v>
          </cell>
        </row>
        <row r="16">
          <cell r="B16">
            <v>1995</v>
          </cell>
        </row>
        <row r="17">
          <cell r="B17">
            <v>1996</v>
          </cell>
        </row>
        <row r="18">
          <cell r="B18">
            <v>1997</v>
          </cell>
        </row>
        <row r="19">
          <cell r="B19">
            <v>1998</v>
          </cell>
        </row>
        <row r="20">
          <cell r="B20">
            <v>1999</v>
          </cell>
        </row>
        <row r="21">
          <cell r="B21">
            <v>2000</v>
          </cell>
        </row>
        <row r="22">
          <cell r="B22">
            <v>2001</v>
          </cell>
        </row>
        <row r="23">
          <cell r="B23">
            <v>2002</v>
          </cell>
        </row>
        <row r="24">
          <cell r="B24">
            <v>2003</v>
          </cell>
        </row>
        <row r="25">
          <cell r="B25">
            <v>2004</v>
          </cell>
        </row>
        <row r="26">
          <cell r="B26">
            <v>2005</v>
          </cell>
        </row>
        <row r="27">
          <cell r="B27">
            <v>2006</v>
          </cell>
        </row>
        <row r="28">
          <cell r="B28">
            <v>2007</v>
          </cell>
        </row>
        <row r="29">
          <cell r="B29">
            <v>2008</v>
          </cell>
        </row>
        <row r="30">
          <cell r="B30">
            <v>2009</v>
          </cell>
        </row>
        <row r="31">
          <cell r="B31">
            <v>2010</v>
          </cell>
        </row>
      </sheetData>
      <sheetData sheetId="11"/>
      <sheetData sheetId="12">
        <row r="2">
          <cell r="B2">
            <v>3228.9897225700265</v>
          </cell>
        </row>
        <row r="3">
          <cell r="B3">
            <v>5424.0976932144022</v>
          </cell>
        </row>
        <row r="4">
          <cell r="B4">
            <v>9222.2065710458101</v>
          </cell>
        </row>
        <row r="5">
          <cell r="B5">
            <v>2358.07112463469</v>
          </cell>
        </row>
        <row r="6">
          <cell r="B6">
            <v>1407.3818004409611</v>
          </cell>
        </row>
        <row r="7">
          <cell r="B7">
            <v>4738.9506536269291</v>
          </cell>
        </row>
        <row r="8">
          <cell r="B8">
            <v>1347.7284461643849</v>
          </cell>
        </row>
        <row r="9">
          <cell r="B9">
            <v>1511.960868183907</v>
          </cell>
        </row>
        <row r="10">
          <cell r="B10">
            <v>1951.490908749864</v>
          </cell>
        </row>
        <row r="11">
          <cell r="B11">
            <v>1250.0019478370623</v>
          </cell>
        </row>
        <row r="12">
          <cell r="B12">
            <v>1585.7550700419961</v>
          </cell>
        </row>
        <row r="13">
          <cell r="B13">
            <v>1996.8295572356697</v>
          </cell>
        </row>
        <row r="14">
          <cell r="B14">
            <v>5117.892716826359</v>
          </cell>
        </row>
        <row r="15">
          <cell r="B15">
            <v>1344.9690732424813</v>
          </cell>
        </row>
        <row r="16">
          <cell r="B16">
            <v>7356.8901548421682</v>
          </cell>
        </row>
        <row r="17">
          <cell r="B17">
            <v>5104.4532873859316</v>
          </cell>
        </row>
        <row r="18">
          <cell r="B18">
            <v>3929.1971065268499</v>
          </cell>
        </row>
        <row r="19">
          <cell r="B19">
            <v>7418.4155144826282</v>
          </cell>
        </row>
        <row r="20">
          <cell r="B20">
            <v>2832.3015537699839</v>
          </cell>
        </row>
        <row r="21">
          <cell r="B21">
            <v>3224.5908261185095</v>
          </cell>
        </row>
        <row r="22">
          <cell r="B22">
            <v>2224.4229084683284</v>
          </cell>
        </row>
        <row r="23">
          <cell r="B23">
            <v>2568.2420003226316</v>
          </cell>
        </row>
        <row r="24">
          <cell r="B24">
            <v>2833.3738425435758</v>
          </cell>
        </row>
        <row r="25">
          <cell r="B25">
            <v>2752.8001478498568</v>
          </cell>
        </row>
        <row r="26">
          <cell r="B26">
            <v>4447.3147063372307</v>
          </cell>
        </row>
        <row r="27">
          <cell r="B27">
            <v>4705.2262902008151</v>
          </cell>
        </row>
        <row r="28">
          <cell r="B28">
            <v>1176.2559700374488</v>
          </cell>
        </row>
        <row r="29">
          <cell r="B29">
            <v>1766.4271050245422</v>
          </cell>
        </row>
        <row r="30">
          <cell r="B30">
            <v>1890.3147262493223</v>
          </cell>
        </row>
        <row r="31">
          <cell r="B31">
            <v>3894.9647115332396</v>
          </cell>
        </row>
      </sheetData>
      <sheetData sheetId="13">
        <row r="1">
          <cell r="B1" t="str">
            <v>Year</v>
          </cell>
        </row>
        <row r="2">
          <cell r="B2">
            <v>2021</v>
          </cell>
          <cell r="M2">
            <v>4135.9858517228331</v>
          </cell>
        </row>
        <row r="3">
          <cell r="B3">
            <v>2022</v>
          </cell>
          <cell r="M3">
            <v>3155.5720143369572</v>
          </cell>
        </row>
        <row r="4">
          <cell r="B4">
            <v>2023</v>
          </cell>
          <cell r="M4">
            <v>2732.8176974872249</v>
          </cell>
        </row>
        <row r="5">
          <cell r="B5">
            <v>2024</v>
          </cell>
          <cell r="M5">
            <v>3965.3186665495136</v>
          </cell>
        </row>
        <row r="6">
          <cell r="B6">
            <v>2025</v>
          </cell>
          <cell r="M6">
            <v>5578.4769545420841</v>
          </cell>
        </row>
        <row r="7">
          <cell r="B7">
            <v>2026</v>
          </cell>
          <cell r="M7">
            <v>6680.7382442134522</v>
          </cell>
        </row>
        <row r="8">
          <cell r="B8">
            <v>2027</v>
          </cell>
          <cell r="M8">
            <v>6048.7822970480802</v>
          </cell>
        </row>
        <row r="9">
          <cell r="B9">
            <v>2028</v>
          </cell>
          <cell r="M9">
            <v>5649.6329810900843</v>
          </cell>
        </row>
        <row r="10">
          <cell r="B10">
            <v>2029</v>
          </cell>
          <cell r="M10">
            <v>4625.750505901995</v>
          </cell>
        </row>
        <row r="11">
          <cell r="B11">
            <v>2030</v>
          </cell>
          <cell r="M11">
            <v>7174.429584673926</v>
          </cell>
        </row>
        <row r="12">
          <cell r="B12">
            <v>2031</v>
          </cell>
          <cell r="M12">
            <v>6424.4504469542144</v>
          </cell>
        </row>
        <row r="13">
          <cell r="B13">
            <v>2032</v>
          </cell>
          <cell r="M13">
            <v>7699.0535774489927</v>
          </cell>
        </row>
        <row r="14">
          <cell r="B14">
            <v>2033</v>
          </cell>
          <cell r="M14">
            <v>1957.5778197962441</v>
          </cell>
        </row>
        <row r="15">
          <cell r="B15">
            <v>2034</v>
          </cell>
          <cell r="M15">
            <v>2567.9549706575158</v>
          </cell>
        </row>
        <row r="16">
          <cell r="B16">
            <v>2035</v>
          </cell>
          <cell r="M16">
            <v>3501.8964558635357</v>
          </cell>
        </row>
        <row r="17">
          <cell r="B17">
            <v>2036</v>
          </cell>
          <cell r="M17">
            <v>2277.3184521187763</v>
          </cell>
        </row>
        <row r="18">
          <cell r="B18">
            <v>2037</v>
          </cell>
          <cell r="M18">
            <v>3048.2629699247136</v>
          </cell>
        </row>
        <row r="19">
          <cell r="B19">
            <v>2038</v>
          </cell>
          <cell r="M19">
            <v>4503.3799871623878</v>
          </cell>
        </row>
        <row r="20">
          <cell r="B20">
            <v>2039</v>
          </cell>
          <cell r="M20">
            <v>5467.2028631265021</v>
          </cell>
        </row>
        <row r="21">
          <cell r="B21">
            <v>2040</v>
          </cell>
          <cell r="M21">
            <v>5886.9935570582184</v>
          </cell>
        </row>
        <row r="22">
          <cell r="B22">
            <v>2041</v>
          </cell>
          <cell r="M22">
            <v>6933.6900549432439</v>
          </cell>
        </row>
        <row r="23">
          <cell r="B23">
            <v>2042</v>
          </cell>
          <cell r="M23">
            <v>1216.9971152228168</v>
          </cell>
        </row>
        <row r="24">
          <cell r="B24">
            <v>2043</v>
          </cell>
          <cell r="M24">
            <v>666.08750883214157</v>
          </cell>
        </row>
        <row r="25">
          <cell r="B25">
            <v>2044</v>
          </cell>
          <cell r="M25">
            <v>852.20011350967468</v>
          </cell>
        </row>
        <row r="26">
          <cell r="B26">
            <v>2045</v>
          </cell>
          <cell r="M26">
            <v>664.34363583987954</v>
          </cell>
        </row>
        <row r="27">
          <cell r="B27">
            <v>2046</v>
          </cell>
          <cell r="M27">
            <v>239.73118214040127</v>
          </cell>
        </row>
        <row r="28">
          <cell r="B28">
            <v>2047</v>
          </cell>
          <cell r="M28">
            <v>1387.7618883215932</v>
          </cell>
        </row>
        <row r="29">
          <cell r="B29">
            <v>2048</v>
          </cell>
          <cell r="M29">
            <v>974.63633253238459</v>
          </cell>
        </row>
        <row r="30">
          <cell r="B30">
            <v>2049</v>
          </cell>
          <cell r="M30">
            <v>809.70293220849931</v>
          </cell>
        </row>
        <row r="31">
          <cell r="B31">
            <v>2050</v>
          </cell>
          <cell r="M31">
            <v>635.00479270256358</v>
          </cell>
        </row>
      </sheetData>
      <sheetData sheetId="14">
        <row r="1">
          <cell r="B1" t="str">
            <v>Year</v>
          </cell>
        </row>
        <row r="2">
          <cell r="B2">
            <v>2040</v>
          </cell>
          <cell r="M2">
            <v>5888.6766780294147</v>
          </cell>
        </row>
        <row r="3">
          <cell r="B3">
            <v>2041</v>
          </cell>
          <cell r="M3">
            <v>6933.6953967751151</v>
          </cell>
        </row>
        <row r="4">
          <cell r="B4">
            <v>2042</v>
          </cell>
          <cell r="M4">
            <v>1216.9972167940771</v>
          </cell>
        </row>
        <row r="5">
          <cell r="B5">
            <v>2043</v>
          </cell>
          <cell r="M5">
            <v>666.08750883214157</v>
          </cell>
        </row>
        <row r="6">
          <cell r="B6">
            <v>2044</v>
          </cell>
          <cell r="M6">
            <v>852.20011350967468</v>
          </cell>
        </row>
        <row r="7">
          <cell r="B7">
            <v>2045</v>
          </cell>
          <cell r="M7">
            <v>664.34363583987954</v>
          </cell>
        </row>
        <row r="8">
          <cell r="B8">
            <v>2046</v>
          </cell>
          <cell r="M8">
            <v>239.73118214040127</v>
          </cell>
        </row>
        <row r="9">
          <cell r="B9">
            <v>2047</v>
          </cell>
          <cell r="M9">
            <v>1387.7618883215932</v>
          </cell>
        </row>
        <row r="10">
          <cell r="B10">
            <v>2048</v>
          </cell>
          <cell r="M10">
            <v>974.63633253238459</v>
          </cell>
        </row>
        <row r="11">
          <cell r="B11">
            <v>2049</v>
          </cell>
          <cell r="M11">
            <v>809.70293220849931</v>
          </cell>
        </row>
        <row r="12">
          <cell r="B12">
            <v>2050</v>
          </cell>
          <cell r="M12">
            <v>635.00479270256358</v>
          </cell>
        </row>
        <row r="13">
          <cell r="B13">
            <v>2051</v>
          </cell>
          <cell r="M13">
            <v>1065.0730472039666</v>
          </cell>
        </row>
        <row r="14">
          <cell r="B14">
            <v>2052</v>
          </cell>
          <cell r="M14">
            <v>719.78631677453359</v>
          </cell>
        </row>
        <row r="15">
          <cell r="B15">
            <v>2053</v>
          </cell>
          <cell r="M15">
            <v>940.08135003830716</v>
          </cell>
        </row>
        <row r="16">
          <cell r="B16">
            <v>2054</v>
          </cell>
          <cell r="M16">
            <v>1924.5643181514006</v>
          </cell>
        </row>
        <row r="17">
          <cell r="B17">
            <v>2055</v>
          </cell>
          <cell r="M17">
            <v>792.71882233242718</v>
          </cell>
        </row>
        <row r="18">
          <cell r="B18">
            <v>2056</v>
          </cell>
          <cell r="M18">
            <v>2010.9701968000531</v>
          </cell>
        </row>
        <row r="19">
          <cell r="B19">
            <v>2057</v>
          </cell>
          <cell r="M19">
            <v>3859.9278046826389</v>
          </cell>
        </row>
        <row r="20">
          <cell r="B20">
            <v>2058</v>
          </cell>
          <cell r="M20">
            <v>5109.7895505250108</v>
          </cell>
        </row>
        <row r="21">
          <cell r="B21">
            <v>2059</v>
          </cell>
          <cell r="M21">
            <v>1407.2203730937072</v>
          </cell>
        </row>
        <row r="22">
          <cell r="B22">
            <v>2060</v>
          </cell>
          <cell r="M22">
            <v>1390.003377253141</v>
          </cell>
        </row>
        <row r="23">
          <cell r="B23">
            <v>2061</v>
          </cell>
          <cell r="M23">
            <v>3728.3125276234123</v>
          </cell>
        </row>
        <row r="24">
          <cell r="B24">
            <v>2062</v>
          </cell>
          <cell r="M24">
            <v>814.64949842813928</v>
          </cell>
        </row>
        <row r="25">
          <cell r="B25">
            <v>2063</v>
          </cell>
          <cell r="M25">
            <v>393.30617255692789</v>
          </cell>
        </row>
        <row r="26">
          <cell r="B26">
            <v>2064</v>
          </cell>
          <cell r="M26">
            <v>1752.2276864595447</v>
          </cell>
        </row>
        <row r="27">
          <cell r="B27">
            <v>2065</v>
          </cell>
          <cell r="M27">
            <v>3840.0752607163131</v>
          </cell>
        </row>
        <row r="28">
          <cell r="B28">
            <v>2066</v>
          </cell>
          <cell r="M28">
            <v>2618.2299461190373</v>
          </cell>
        </row>
        <row r="29">
          <cell r="B29">
            <v>2067</v>
          </cell>
          <cell r="M29">
            <v>488.59160950259172</v>
          </cell>
        </row>
        <row r="30">
          <cell r="B30">
            <v>2068</v>
          </cell>
          <cell r="M30">
            <v>283.59121367930067</v>
          </cell>
        </row>
        <row r="31">
          <cell r="B31">
            <v>2069</v>
          </cell>
          <cell r="M31">
            <v>1651.058662613302</v>
          </cell>
        </row>
        <row r="32">
          <cell r="B32">
            <v>2070</v>
          </cell>
          <cell r="M32">
            <v>864.46384847959234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_Pivot"/>
      <sheetName val="PrismMod"/>
      <sheetName val="PRISM"/>
      <sheetName val="Future1"/>
      <sheetName val="Futur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9772.0007745343555</v>
          </cell>
        </row>
        <row r="3">
          <cell r="B3">
            <v>11362.164927334592</v>
          </cell>
        </row>
        <row r="4">
          <cell r="B4">
            <v>19704.558909569903</v>
          </cell>
        </row>
        <row r="5">
          <cell r="B5">
            <v>6708.4624196060749</v>
          </cell>
        </row>
        <row r="6">
          <cell r="B6">
            <v>3108.3864209011281</v>
          </cell>
        </row>
        <row r="7">
          <cell r="B7">
            <v>11266.10953486727</v>
          </cell>
        </row>
        <row r="8">
          <cell r="B8">
            <v>3932.8106550631978</v>
          </cell>
        </row>
        <row r="9">
          <cell r="B9">
            <v>4738.9754537218623</v>
          </cell>
        </row>
        <row r="10">
          <cell r="B10">
            <v>6052.7822470498695</v>
          </cell>
        </row>
        <row r="11">
          <cell r="B11">
            <v>3782.6966278918903</v>
          </cell>
        </row>
        <row r="12">
          <cell r="B12">
            <v>3437.4434545207182</v>
          </cell>
        </row>
        <row r="13">
          <cell r="B13">
            <v>4677.9436257488887</v>
          </cell>
        </row>
        <row r="14">
          <cell r="B14">
            <v>11171.485367158264</v>
          </cell>
        </row>
        <row r="15">
          <cell r="B15">
            <v>3551.1130733000496</v>
          </cell>
        </row>
        <row r="16">
          <cell r="B16">
            <v>17515.446566149825</v>
          </cell>
        </row>
        <row r="17">
          <cell r="B17">
            <v>12799.277097393193</v>
          </cell>
        </row>
        <row r="18">
          <cell r="B18">
            <v>8866.3215409991226</v>
          </cell>
        </row>
        <row r="19">
          <cell r="B19">
            <v>17062.992080932392</v>
          </cell>
        </row>
        <row r="20">
          <cell r="B20">
            <v>7440.0693968798978</v>
          </cell>
        </row>
        <row r="21">
          <cell r="B21">
            <v>8065.7168447561171</v>
          </cell>
        </row>
        <row r="22">
          <cell r="B22">
            <v>5452.4819924609492</v>
          </cell>
        </row>
        <row r="23">
          <cell r="B23">
            <v>7012.1475012307819</v>
          </cell>
        </row>
        <row r="24">
          <cell r="B24">
            <v>8477.600982706419</v>
          </cell>
        </row>
        <row r="25">
          <cell r="B25">
            <v>7802.6864687044726</v>
          </cell>
        </row>
        <row r="26">
          <cell r="B26">
            <v>10009.486972066485</v>
          </cell>
        </row>
        <row r="27">
          <cell r="B27">
            <v>11649.762053577539</v>
          </cell>
        </row>
        <row r="28">
          <cell r="B28">
            <v>3322.974993309138</v>
          </cell>
        </row>
        <row r="29">
          <cell r="B29">
            <v>4048.9744453933999</v>
          </cell>
        </row>
        <row r="30">
          <cell r="B30">
            <v>4720.7810550322802</v>
          </cell>
        </row>
        <row r="31">
          <cell r="B31">
            <v>9220.3071622316347</v>
          </cell>
        </row>
      </sheetData>
      <sheetData sheetId="12"/>
      <sheetData sheetId="13">
        <row r="1">
          <cell r="B1" t="str">
            <v>Year</v>
          </cell>
        </row>
        <row r="2">
          <cell r="B2">
            <v>2021</v>
          </cell>
          <cell r="M2">
            <v>6204.287221915145</v>
          </cell>
        </row>
        <row r="3">
          <cell r="B3">
            <v>2022</v>
          </cell>
          <cell r="M3">
            <v>4817.8293518564678</v>
          </cell>
        </row>
        <row r="4">
          <cell r="B4">
            <v>2023</v>
          </cell>
          <cell r="M4">
            <v>4010.6521846647893</v>
          </cell>
        </row>
        <row r="5">
          <cell r="B5">
            <v>2024</v>
          </cell>
          <cell r="M5">
            <v>6036.1355954445662</v>
          </cell>
        </row>
        <row r="6">
          <cell r="B6">
            <v>2025</v>
          </cell>
          <cell r="M6">
            <v>9267.614024537108</v>
          </cell>
        </row>
        <row r="7">
          <cell r="B7">
            <v>2026</v>
          </cell>
          <cell r="M7">
            <v>10784.922527459639</v>
          </cell>
        </row>
        <row r="8">
          <cell r="B8">
            <v>2027</v>
          </cell>
          <cell r="M8">
            <v>9328.9418678891561</v>
          </cell>
        </row>
        <row r="9">
          <cell r="B9">
            <v>2028</v>
          </cell>
          <cell r="M9">
            <v>9103.8171159735502</v>
          </cell>
        </row>
        <row r="10">
          <cell r="B10">
            <v>2029</v>
          </cell>
          <cell r="M10">
            <v>6651.1883254511677</v>
          </cell>
        </row>
        <row r="11">
          <cell r="B11">
            <v>2030</v>
          </cell>
          <cell r="M11">
            <v>12094.408948328721</v>
          </cell>
        </row>
        <row r="12">
          <cell r="B12">
            <v>2031</v>
          </cell>
          <cell r="M12">
            <v>10916.044136546499</v>
          </cell>
        </row>
        <row r="13">
          <cell r="B13">
            <v>2032</v>
          </cell>
          <cell r="M13">
            <v>11215.027930051787</v>
          </cell>
        </row>
        <row r="14">
          <cell r="B14">
            <v>2033</v>
          </cell>
          <cell r="M14">
            <v>3109.6998431718298</v>
          </cell>
        </row>
        <row r="15">
          <cell r="B15">
            <v>2034</v>
          </cell>
          <cell r="M15">
            <v>3704.5651884309168</v>
          </cell>
        </row>
        <row r="16">
          <cell r="B16">
            <v>2035</v>
          </cell>
          <cell r="M16">
            <v>5435.9271575467446</v>
          </cell>
        </row>
        <row r="17">
          <cell r="B17">
            <v>2036</v>
          </cell>
          <cell r="M17">
            <v>3341.8554115954475</v>
          </cell>
        </row>
        <row r="18">
          <cell r="B18">
            <v>2037</v>
          </cell>
          <cell r="M18">
            <v>4839.1318925978103</v>
          </cell>
        </row>
        <row r="19">
          <cell r="B19">
            <v>2038</v>
          </cell>
          <cell r="M19">
            <v>8759.5308026366165</v>
          </cell>
        </row>
        <row r="20">
          <cell r="B20">
            <v>2039</v>
          </cell>
          <cell r="M20">
            <v>9796.7672924820308</v>
          </cell>
        </row>
        <row r="21">
          <cell r="B21">
            <v>2040</v>
          </cell>
          <cell r="M21">
            <v>8988.6275012320748</v>
          </cell>
        </row>
        <row r="22">
          <cell r="B22">
            <v>2041</v>
          </cell>
          <cell r="M22">
            <v>9284.6063716647204</v>
          </cell>
        </row>
        <row r="23">
          <cell r="B23">
            <v>2042</v>
          </cell>
          <cell r="M23">
            <v>1657.7920610075682</v>
          </cell>
        </row>
        <row r="24">
          <cell r="B24">
            <v>2043</v>
          </cell>
          <cell r="M24">
            <v>912.20845156209111</v>
          </cell>
        </row>
        <row r="25">
          <cell r="B25">
            <v>2044</v>
          </cell>
          <cell r="M25">
            <v>2053.106284451494</v>
          </cell>
        </row>
        <row r="26">
          <cell r="B26">
            <v>2045</v>
          </cell>
          <cell r="M26">
            <v>1353.4220757542894</v>
          </cell>
        </row>
        <row r="27">
          <cell r="B27">
            <v>2046</v>
          </cell>
          <cell r="M27">
            <v>272.8060738910317</v>
          </cell>
        </row>
        <row r="28">
          <cell r="B28">
            <v>2047</v>
          </cell>
          <cell r="M28">
            <v>365.83564638171117</v>
          </cell>
        </row>
        <row r="29">
          <cell r="B29">
            <v>2048</v>
          </cell>
          <cell r="M29">
            <v>441.48723535918106</v>
          </cell>
        </row>
        <row r="30">
          <cell r="B30">
            <v>2049</v>
          </cell>
          <cell r="M30">
            <v>1155.6949397521164</v>
          </cell>
        </row>
        <row r="31">
          <cell r="B31">
            <v>2050</v>
          </cell>
          <cell r="M31">
            <v>867.05800731678914</v>
          </cell>
        </row>
      </sheetData>
      <sheetData sheetId="14">
        <row r="1">
          <cell r="B1" t="str">
            <v>Year</v>
          </cell>
        </row>
        <row r="2">
          <cell r="B2">
            <v>2040</v>
          </cell>
          <cell r="M2">
            <v>8990.4411738391173</v>
          </cell>
        </row>
        <row r="3">
          <cell r="B3">
            <v>2041</v>
          </cell>
          <cell r="M3">
            <v>9284.6088838680826</v>
          </cell>
        </row>
        <row r="4">
          <cell r="B4">
            <v>2042</v>
          </cell>
          <cell r="M4">
            <v>1657.7920610075682</v>
          </cell>
        </row>
        <row r="5">
          <cell r="B5">
            <v>2043</v>
          </cell>
          <cell r="M5">
            <v>912.20845156209111</v>
          </cell>
        </row>
        <row r="6">
          <cell r="B6">
            <v>2044</v>
          </cell>
          <cell r="M6">
            <v>2053.106284451494</v>
          </cell>
        </row>
        <row r="7">
          <cell r="B7">
            <v>2045</v>
          </cell>
          <cell r="M7">
            <v>1353.4220757542894</v>
          </cell>
        </row>
        <row r="8">
          <cell r="B8">
            <v>2046</v>
          </cell>
          <cell r="M8">
            <v>272.8060738910317</v>
          </cell>
        </row>
        <row r="9">
          <cell r="B9">
            <v>2047</v>
          </cell>
          <cell r="M9">
            <v>365.83564638171117</v>
          </cell>
        </row>
        <row r="10">
          <cell r="B10">
            <v>2048</v>
          </cell>
          <cell r="M10">
            <v>441.48723535918106</v>
          </cell>
        </row>
        <row r="11">
          <cell r="B11">
            <v>2049</v>
          </cell>
          <cell r="M11">
            <v>1155.6949397521164</v>
          </cell>
        </row>
        <row r="12">
          <cell r="B12">
            <v>2050</v>
          </cell>
          <cell r="M12">
            <v>867.05800731678914</v>
          </cell>
        </row>
        <row r="13">
          <cell r="B13">
            <v>2051</v>
          </cell>
          <cell r="M13">
            <v>1291.6103065073144</v>
          </cell>
        </row>
        <row r="14">
          <cell r="B14">
            <v>2052</v>
          </cell>
          <cell r="M14">
            <v>1428.6168817932989</v>
          </cell>
        </row>
        <row r="15">
          <cell r="B15">
            <v>2053</v>
          </cell>
          <cell r="M15">
            <v>2394.6270371601536</v>
          </cell>
        </row>
        <row r="16">
          <cell r="B16">
            <v>2054</v>
          </cell>
          <cell r="M16">
            <v>3304.5049840919746</v>
          </cell>
        </row>
        <row r="17">
          <cell r="B17">
            <v>2055</v>
          </cell>
          <cell r="M17">
            <v>1556.6874860877406</v>
          </cell>
        </row>
        <row r="18">
          <cell r="B18">
            <v>2056</v>
          </cell>
          <cell r="M18">
            <v>2675.8982244600152</v>
          </cell>
        </row>
        <row r="19">
          <cell r="B19">
            <v>2057</v>
          </cell>
          <cell r="M19">
            <v>6612.1647384487023</v>
          </cell>
        </row>
        <row r="20">
          <cell r="B20">
            <v>2058</v>
          </cell>
          <cell r="M20">
            <v>7934.5789572178674</v>
          </cell>
        </row>
        <row r="21">
          <cell r="B21">
            <v>2059</v>
          </cell>
          <cell r="M21">
            <v>1686.2255652479228</v>
          </cell>
        </row>
        <row r="22">
          <cell r="B22">
            <v>2060</v>
          </cell>
          <cell r="M22">
            <v>2514.2524882215025</v>
          </cell>
        </row>
        <row r="23">
          <cell r="B23">
            <v>2061</v>
          </cell>
          <cell r="M23">
            <v>6570.4452816545872</v>
          </cell>
        </row>
        <row r="24">
          <cell r="B24">
            <v>2062</v>
          </cell>
          <cell r="M24">
            <v>1022.7802753355706</v>
          </cell>
        </row>
        <row r="25">
          <cell r="B25">
            <v>2063</v>
          </cell>
          <cell r="M25">
            <v>433.64999470391137</v>
          </cell>
        </row>
        <row r="26">
          <cell r="B26">
            <v>2064</v>
          </cell>
          <cell r="M26">
            <v>3399.2695811777185</v>
          </cell>
        </row>
        <row r="27">
          <cell r="B27">
            <v>2065</v>
          </cell>
          <cell r="M27">
            <v>6269.745421432367</v>
          </cell>
        </row>
        <row r="28">
          <cell r="B28">
            <v>2066</v>
          </cell>
          <cell r="M28">
            <v>3902.6586595809704</v>
          </cell>
        </row>
        <row r="29">
          <cell r="B29">
            <v>2067</v>
          </cell>
          <cell r="M29">
            <v>637.55830901386753</v>
          </cell>
        </row>
        <row r="30">
          <cell r="B30">
            <v>2068</v>
          </cell>
          <cell r="M30">
            <v>389.76853545428514</v>
          </cell>
        </row>
        <row r="31">
          <cell r="B31">
            <v>2069</v>
          </cell>
          <cell r="M31">
            <v>2694.2642046544015</v>
          </cell>
        </row>
        <row r="32">
          <cell r="B32">
            <v>2070</v>
          </cell>
          <cell r="M32">
            <v>1391.538156868487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Pivot"/>
      <sheetName val="PRISM"/>
      <sheetName val="PRISMMod"/>
      <sheetName val="Future1"/>
      <sheetName val="Futur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>
            <v>1981</v>
          </cell>
          <cell r="B2">
            <v>931.74664946651365</v>
          </cell>
        </row>
        <row r="3">
          <cell r="A3">
            <v>1982</v>
          </cell>
          <cell r="B3">
            <v>2440.9362202873735</v>
          </cell>
        </row>
        <row r="4">
          <cell r="A4">
            <v>1983</v>
          </cell>
          <cell r="B4">
            <v>3638.5633969493551</v>
          </cell>
        </row>
        <row r="5">
          <cell r="A5">
            <v>1984</v>
          </cell>
          <cell r="B5">
            <v>1066.0278139247016</v>
          </cell>
        </row>
        <row r="6">
          <cell r="A6">
            <v>1985</v>
          </cell>
          <cell r="B6">
            <v>799.91966741258636</v>
          </cell>
        </row>
        <row r="7">
          <cell r="A7">
            <v>1986</v>
          </cell>
          <cell r="B7">
            <v>2193.8502525473996</v>
          </cell>
        </row>
        <row r="8">
          <cell r="A8">
            <v>1987</v>
          </cell>
          <cell r="B8">
            <v>557.68488168114868</v>
          </cell>
        </row>
        <row r="9">
          <cell r="A9">
            <v>1988</v>
          </cell>
          <cell r="B9">
            <v>681.52909581481583</v>
          </cell>
        </row>
        <row r="10">
          <cell r="A10">
            <v>1989</v>
          </cell>
          <cell r="B10">
            <v>776.63767604129396</v>
          </cell>
        </row>
        <row r="11">
          <cell r="A11">
            <v>1990</v>
          </cell>
          <cell r="B11">
            <v>603.29180024590278</v>
          </cell>
        </row>
        <row r="12">
          <cell r="A12">
            <v>1991</v>
          </cell>
          <cell r="B12">
            <v>877.14972240825591</v>
          </cell>
        </row>
        <row r="13">
          <cell r="A13">
            <v>1992</v>
          </cell>
          <cell r="B13">
            <v>826.75449011063961</v>
          </cell>
        </row>
        <row r="14">
          <cell r="A14">
            <v>1993</v>
          </cell>
          <cell r="B14">
            <v>2181.057540053569</v>
          </cell>
        </row>
        <row r="15">
          <cell r="A15">
            <v>1994</v>
          </cell>
          <cell r="B15">
            <v>638.93123506276322</v>
          </cell>
        </row>
        <row r="16">
          <cell r="A16">
            <v>1995</v>
          </cell>
          <cell r="B16">
            <v>2815.0495756692526</v>
          </cell>
        </row>
        <row r="17">
          <cell r="A17">
            <v>1996</v>
          </cell>
          <cell r="B17">
            <v>1883.3360320467925</v>
          </cell>
        </row>
        <row r="18">
          <cell r="A18">
            <v>1997</v>
          </cell>
          <cell r="B18">
            <v>1799.9532247138334</v>
          </cell>
        </row>
        <row r="19">
          <cell r="A19">
            <v>1998</v>
          </cell>
          <cell r="B19">
            <v>2715.6370131795788</v>
          </cell>
        </row>
        <row r="20">
          <cell r="A20">
            <v>1999</v>
          </cell>
          <cell r="B20">
            <v>950.81437134492819</v>
          </cell>
        </row>
        <row r="21">
          <cell r="A21">
            <v>2000</v>
          </cell>
          <cell r="B21">
            <v>1278.6138581802122</v>
          </cell>
        </row>
        <row r="22">
          <cell r="A22">
            <v>2001</v>
          </cell>
          <cell r="B22">
            <v>750.13318396388138</v>
          </cell>
        </row>
        <row r="23">
          <cell r="A23">
            <v>2002</v>
          </cell>
          <cell r="B23">
            <v>938.45054840465502</v>
          </cell>
        </row>
        <row r="24">
          <cell r="A24">
            <v>2003</v>
          </cell>
          <cell r="B24">
            <v>1059.7438456005816</v>
          </cell>
        </row>
        <row r="25">
          <cell r="A25">
            <v>2004</v>
          </cell>
          <cell r="B25">
            <v>911.05759872335659</v>
          </cell>
        </row>
        <row r="26">
          <cell r="A26">
            <v>2005</v>
          </cell>
          <cell r="B26">
            <v>2020.1199038258339</v>
          </cell>
        </row>
        <row r="27">
          <cell r="A27">
            <v>2006</v>
          </cell>
          <cell r="B27">
            <v>2126.6060303986333</v>
          </cell>
        </row>
        <row r="28">
          <cell r="A28">
            <v>2007</v>
          </cell>
          <cell r="B28">
            <v>465.43868961807061</v>
          </cell>
        </row>
        <row r="29">
          <cell r="A29">
            <v>2008</v>
          </cell>
          <cell r="B29">
            <v>866.64641867275793</v>
          </cell>
        </row>
        <row r="30">
          <cell r="A30">
            <v>2009</v>
          </cell>
          <cell r="B30">
            <v>908.31874825113334</v>
          </cell>
        </row>
        <row r="31">
          <cell r="A31">
            <v>2010</v>
          </cell>
          <cell r="B31">
            <v>1838.4277463366523</v>
          </cell>
        </row>
      </sheetData>
      <sheetData sheetId="13">
        <row r="1">
          <cell r="B1" t="str">
            <v>Year</v>
          </cell>
        </row>
        <row r="2">
          <cell r="B2">
            <v>2021</v>
          </cell>
          <cell r="M2">
            <v>3656.8375082167777</v>
          </cell>
        </row>
        <row r="3">
          <cell r="B3">
            <v>2022</v>
          </cell>
          <cell r="M3">
            <v>2933.1590345060395</v>
          </cell>
        </row>
        <row r="4">
          <cell r="B4">
            <v>2023</v>
          </cell>
          <cell r="M4">
            <v>2336.506123681655</v>
          </cell>
        </row>
        <row r="5">
          <cell r="B5">
            <v>2024</v>
          </cell>
          <cell r="M5">
            <v>3322.5837494319007</v>
          </cell>
        </row>
        <row r="6">
          <cell r="B6">
            <v>2025</v>
          </cell>
          <cell r="M6">
            <v>5080.9115916224409</v>
          </cell>
        </row>
        <row r="7">
          <cell r="B7">
            <v>2026</v>
          </cell>
          <cell r="M7">
            <v>5873.2445786516992</v>
          </cell>
        </row>
        <row r="8">
          <cell r="B8">
            <v>2027</v>
          </cell>
          <cell r="M8">
            <v>5469.009270486732</v>
          </cell>
        </row>
        <row r="9">
          <cell r="B9">
            <v>2028</v>
          </cell>
          <cell r="M9">
            <v>4681.6806821741357</v>
          </cell>
        </row>
        <row r="10">
          <cell r="B10">
            <v>2029</v>
          </cell>
          <cell r="M10">
            <v>4265.9205695024521</v>
          </cell>
        </row>
        <row r="11">
          <cell r="B11">
            <v>2030</v>
          </cell>
          <cell r="M11">
            <v>6506.3767655086376</v>
          </cell>
        </row>
        <row r="12">
          <cell r="B12">
            <v>2031</v>
          </cell>
          <cell r="M12">
            <v>5795.1569594226166</v>
          </cell>
        </row>
        <row r="13">
          <cell r="B13">
            <v>2032</v>
          </cell>
          <cell r="M13">
            <v>6963.1090356133864</v>
          </cell>
        </row>
        <row r="14">
          <cell r="B14">
            <v>2033</v>
          </cell>
          <cell r="M14">
            <v>2104.5986843333421</v>
          </cell>
        </row>
        <row r="15">
          <cell r="B15">
            <v>2034</v>
          </cell>
          <cell r="M15">
            <v>2357.2380359133922</v>
          </cell>
        </row>
        <row r="16">
          <cell r="B16">
            <v>2035</v>
          </cell>
          <cell r="M16">
            <v>3157.3949026879295</v>
          </cell>
        </row>
        <row r="17">
          <cell r="B17">
            <v>2036</v>
          </cell>
          <cell r="M17">
            <v>2000.5808385388348</v>
          </cell>
        </row>
        <row r="18">
          <cell r="B18">
            <v>2037</v>
          </cell>
          <cell r="M18">
            <v>2761.4059327014902</v>
          </cell>
        </row>
        <row r="19">
          <cell r="B19">
            <v>2038</v>
          </cell>
          <cell r="M19">
            <v>3538.5252854108012</v>
          </cell>
        </row>
        <row r="20">
          <cell r="B20">
            <v>2039</v>
          </cell>
          <cell r="M20">
            <v>5236.8115554529386</v>
          </cell>
        </row>
        <row r="21">
          <cell r="B21">
            <v>2040</v>
          </cell>
          <cell r="M21">
            <v>4892.7721557127543</v>
          </cell>
        </row>
        <row r="22">
          <cell r="B22">
            <v>2041</v>
          </cell>
          <cell r="M22">
            <v>6733.018199662748</v>
          </cell>
        </row>
        <row r="23">
          <cell r="B23">
            <v>2042</v>
          </cell>
          <cell r="M23">
            <v>1424.7250475877963</v>
          </cell>
        </row>
        <row r="24">
          <cell r="B24">
            <v>2043</v>
          </cell>
          <cell r="M24">
            <v>704.74758429931285</v>
          </cell>
        </row>
        <row r="25">
          <cell r="B25">
            <v>2044</v>
          </cell>
          <cell r="M25">
            <v>575.40812031236987</v>
          </cell>
        </row>
        <row r="26">
          <cell r="B26">
            <v>2045</v>
          </cell>
          <cell r="M26">
            <v>689.45065505657237</v>
          </cell>
        </row>
        <row r="27">
          <cell r="B27">
            <v>2046</v>
          </cell>
          <cell r="M27">
            <v>297.6599849761152</v>
          </cell>
        </row>
        <row r="28">
          <cell r="B28">
            <v>2047</v>
          </cell>
          <cell r="M28">
            <v>1737.5453546598023</v>
          </cell>
        </row>
        <row r="29">
          <cell r="B29">
            <v>2048</v>
          </cell>
          <cell r="M29">
            <v>1464.0972684908606</v>
          </cell>
        </row>
        <row r="30">
          <cell r="B30">
            <v>2049</v>
          </cell>
          <cell r="M30">
            <v>1026.1453383982337</v>
          </cell>
        </row>
        <row r="31">
          <cell r="B31">
            <v>2050</v>
          </cell>
          <cell r="M31">
            <v>741.87999181316809</v>
          </cell>
        </row>
      </sheetData>
      <sheetData sheetId="14">
        <row r="1">
          <cell r="B1" t="str">
            <v>Year</v>
          </cell>
        </row>
        <row r="2">
          <cell r="B2">
            <v>2040</v>
          </cell>
          <cell r="M2">
            <v>4892.7895825244796</v>
          </cell>
        </row>
        <row r="3">
          <cell r="B3">
            <v>2041</v>
          </cell>
          <cell r="M3">
            <v>6733.0185499936779</v>
          </cell>
        </row>
        <row r="4">
          <cell r="B4">
            <v>2042</v>
          </cell>
          <cell r="M4">
            <v>1424.7250475877963</v>
          </cell>
        </row>
        <row r="5">
          <cell r="B5">
            <v>2043</v>
          </cell>
          <cell r="M5">
            <v>704.74758429931285</v>
          </cell>
        </row>
        <row r="6">
          <cell r="B6">
            <v>2044</v>
          </cell>
          <cell r="M6">
            <v>575.40812031236987</v>
          </cell>
        </row>
        <row r="7">
          <cell r="B7">
            <v>2045</v>
          </cell>
          <cell r="M7">
            <v>689.45065505657237</v>
          </cell>
        </row>
        <row r="8">
          <cell r="B8">
            <v>2046</v>
          </cell>
          <cell r="M8">
            <v>297.6599849761152</v>
          </cell>
        </row>
        <row r="9">
          <cell r="B9">
            <v>2047</v>
          </cell>
          <cell r="M9">
            <v>1737.5453546598023</v>
          </cell>
        </row>
        <row r="10">
          <cell r="B10">
            <v>2048</v>
          </cell>
          <cell r="M10">
            <v>1464.0972684908606</v>
          </cell>
        </row>
        <row r="11">
          <cell r="B11">
            <v>2049</v>
          </cell>
          <cell r="M11">
            <v>1026.1453383982337</v>
          </cell>
        </row>
        <row r="12">
          <cell r="B12">
            <v>2050</v>
          </cell>
          <cell r="M12">
            <v>741.87999181316809</v>
          </cell>
        </row>
        <row r="13">
          <cell r="B13">
            <v>2051</v>
          </cell>
          <cell r="M13">
            <v>926.30606993212007</v>
          </cell>
        </row>
        <row r="14">
          <cell r="B14">
            <v>2052</v>
          </cell>
          <cell r="M14">
            <v>745.21067610576233</v>
          </cell>
        </row>
        <row r="15">
          <cell r="B15">
            <v>2053</v>
          </cell>
          <cell r="M15">
            <v>710.93645234179473</v>
          </cell>
        </row>
        <row r="16">
          <cell r="B16">
            <v>2054</v>
          </cell>
          <cell r="M16">
            <v>1729.7581422463641</v>
          </cell>
        </row>
        <row r="17">
          <cell r="B17">
            <v>2055</v>
          </cell>
          <cell r="M17">
            <v>771.15543312748287</v>
          </cell>
        </row>
        <row r="18">
          <cell r="B18">
            <v>2056</v>
          </cell>
          <cell r="M18">
            <v>1972.3686331827987</v>
          </cell>
        </row>
        <row r="19">
          <cell r="B19">
            <v>2057</v>
          </cell>
          <cell r="M19">
            <v>3634.8406687519891</v>
          </cell>
        </row>
        <row r="20">
          <cell r="B20">
            <v>2058</v>
          </cell>
          <cell r="M20">
            <v>4037.6653027456568</v>
          </cell>
        </row>
        <row r="21">
          <cell r="B21">
            <v>2059</v>
          </cell>
          <cell r="M21">
            <v>1170.0603746823938</v>
          </cell>
        </row>
        <row r="22">
          <cell r="B22">
            <v>2060</v>
          </cell>
          <cell r="M22">
            <v>1375.7723881768734</v>
          </cell>
        </row>
        <row r="23">
          <cell r="B23">
            <v>2061</v>
          </cell>
          <cell r="M23">
            <v>3053.461175615158</v>
          </cell>
        </row>
        <row r="24">
          <cell r="B24">
            <v>2062</v>
          </cell>
          <cell r="M24">
            <v>737.57202356568018</v>
          </cell>
        </row>
        <row r="25">
          <cell r="B25">
            <v>2063</v>
          </cell>
          <cell r="M25">
            <v>404.23537935588155</v>
          </cell>
        </row>
        <row r="26">
          <cell r="B26">
            <v>2064</v>
          </cell>
          <cell r="M26">
            <v>1085.3826692215584</v>
          </cell>
        </row>
        <row r="27">
          <cell r="B27">
            <v>2065</v>
          </cell>
          <cell r="M27">
            <v>3205.0062674590567</v>
          </cell>
        </row>
        <row r="28">
          <cell r="B28">
            <v>2066</v>
          </cell>
          <cell r="M28">
            <v>2483.294507701652</v>
          </cell>
        </row>
        <row r="29">
          <cell r="B29">
            <v>2067</v>
          </cell>
          <cell r="M29">
            <v>442.69575381703589</v>
          </cell>
        </row>
        <row r="30">
          <cell r="B30">
            <v>2068</v>
          </cell>
          <cell r="M30">
            <v>250.68540755516128</v>
          </cell>
        </row>
        <row r="31">
          <cell r="B31">
            <v>2069</v>
          </cell>
          <cell r="M31">
            <v>1277.6818644036098</v>
          </cell>
        </row>
        <row r="32">
          <cell r="B32">
            <v>2070</v>
          </cell>
          <cell r="M32">
            <v>800.79337368886956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Pivot"/>
      <sheetName val="PRISMMod"/>
      <sheetName val="Future1"/>
      <sheetName val="Futur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>
            <v>1981</v>
          </cell>
          <cell r="B2">
            <v>602.67207701726602</v>
          </cell>
        </row>
        <row r="3">
          <cell r="A3">
            <v>1982</v>
          </cell>
          <cell r="B3">
            <v>1265.3464308009798</v>
          </cell>
        </row>
        <row r="4">
          <cell r="A4">
            <v>1983</v>
          </cell>
          <cell r="B4">
            <v>2139.9135506485622</v>
          </cell>
        </row>
        <row r="5">
          <cell r="A5">
            <v>1984</v>
          </cell>
          <cell r="B5">
            <v>1728.213449009573</v>
          </cell>
        </row>
        <row r="6">
          <cell r="A6">
            <v>1985</v>
          </cell>
          <cell r="B6">
            <v>1419.2738649844839</v>
          </cell>
        </row>
        <row r="7">
          <cell r="A7">
            <v>1986</v>
          </cell>
          <cell r="B7">
            <v>1711.8004191941845</v>
          </cell>
        </row>
        <row r="8">
          <cell r="A8">
            <v>1987</v>
          </cell>
          <cell r="B8">
            <v>885.56961072303739</v>
          </cell>
        </row>
        <row r="9">
          <cell r="A9">
            <v>1988</v>
          </cell>
          <cell r="B9">
            <v>671.77229357628892</v>
          </cell>
        </row>
        <row r="10">
          <cell r="A10">
            <v>1989</v>
          </cell>
          <cell r="B10">
            <v>427.1312484925445</v>
          </cell>
        </row>
        <row r="11">
          <cell r="A11">
            <v>1990</v>
          </cell>
          <cell r="B11">
            <v>473.52853042777627</v>
          </cell>
        </row>
        <row r="12">
          <cell r="A12">
            <v>1991</v>
          </cell>
          <cell r="B12">
            <v>773.04614598895455</v>
          </cell>
        </row>
        <row r="13">
          <cell r="A13">
            <v>1992</v>
          </cell>
          <cell r="B13">
            <v>1031.6342122820506</v>
          </cell>
        </row>
        <row r="14">
          <cell r="A14">
            <v>1993</v>
          </cell>
          <cell r="B14">
            <v>2136.2907520957715</v>
          </cell>
        </row>
        <row r="15">
          <cell r="A15">
            <v>1994</v>
          </cell>
          <cell r="B15">
            <v>559.90624979103552</v>
          </cell>
        </row>
        <row r="16">
          <cell r="A16">
            <v>1995</v>
          </cell>
          <cell r="B16">
            <v>1947.3398405404271</v>
          </cell>
        </row>
        <row r="17">
          <cell r="A17">
            <v>1996</v>
          </cell>
          <cell r="B17">
            <v>879.97966784881839</v>
          </cell>
        </row>
        <row r="18">
          <cell r="A18">
            <v>1997</v>
          </cell>
          <cell r="B18">
            <v>1655.075472294953</v>
          </cell>
        </row>
        <row r="19">
          <cell r="A19">
            <v>1998</v>
          </cell>
          <cell r="B19">
            <v>1649.2753196802594</v>
          </cell>
        </row>
        <row r="20">
          <cell r="A20">
            <v>1999</v>
          </cell>
          <cell r="B20">
            <v>1144.4449326857668</v>
          </cell>
        </row>
        <row r="21">
          <cell r="A21">
            <v>2000</v>
          </cell>
          <cell r="B21">
            <v>621.42887592748662</v>
          </cell>
        </row>
        <row r="22">
          <cell r="A22">
            <v>2001</v>
          </cell>
          <cell r="B22">
            <v>582.21962075161684</v>
          </cell>
        </row>
        <row r="23">
          <cell r="A23">
            <v>2002</v>
          </cell>
          <cell r="B23">
            <v>147.1478205976367</v>
          </cell>
        </row>
        <row r="24">
          <cell r="A24">
            <v>2003</v>
          </cell>
          <cell r="B24">
            <v>548.81318228947043</v>
          </cell>
        </row>
        <row r="25">
          <cell r="A25">
            <v>2004</v>
          </cell>
          <cell r="B25">
            <v>718.67437305464</v>
          </cell>
        </row>
        <row r="26">
          <cell r="A26">
            <v>2005</v>
          </cell>
          <cell r="B26">
            <v>1745.1242888439538</v>
          </cell>
        </row>
        <row r="27">
          <cell r="A27">
            <v>2006</v>
          </cell>
          <cell r="B27">
            <v>826.97387395519979</v>
          </cell>
        </row>
        <row r="28">
          <cell r="A28">
            <v>2007</v>
          </cell>
          <cell r="B28">
            <v>587.98571574157688</v>
          </cell>
        </row>
        <row r="29">
          <cell r="A29">
            <v>2008</v>
          </cell>
          <cell r="B29">
            <v>945.7661050959897</v>
          </cell>
        </row>
        <row r="30">
          <cell r="A30">
            <v>2009</v>
          </cell>
          <cell r="B30">
            <v>822.79562245536533</v>
          </cell>
        </row>
        <row r="31">
          <cell r="A31">
            <v>2010</v>
          </cell>
          <cell r="B31">
            <v>807.91465809273484</v>
          </cell>
        </row>
      </sheetData>
      <sheetData sheetId="13">
        <row r="1">
          <cell r="B1" t="str">
            <v>Year</v>
          </cell>
        </row>
        <row r="2">
          <cell r="B2">
            <v>2021</v>
          </cell>
          <cell r="M2">
            <v>11376.783267757579</v>
          </cell>
        </row>
        <row r="3">
          <cell r="B3">
            <v>2022</v>
          </cell>
          <cell r="M3">
            <v>10698.342930635139</v>
          </cell>
        </row>
        <row r="4">
          <cell r="B4">
            <v>2023</v>
          </cell>
          <cell r="M4">
            <v>10971.85932483967</v>
          </cell>
        </row>
        <row r="5">
          <cell r="B5">
            <v>2024</v>
          </cell>
          <cell r="M5">
            <v>11209.018562906624</v>
          </cell>
        </row>
        <row r="6">
          <cell r="B6">
            <v>2025</v>
          </cell>
          <cell r="M6">
            <v>13127.315919199589</v>
          </cell>
        </row>
        <row r="7">
          <cell r="B7">
            <v>2026</v>
          </cell>
          <cell r="M7">
            <v>18686.889594112075</v>
          </cell>
        </row>
        <row r="8">
          <cell r="B8">
            <v>2027</v>
          </cell>
          <cell r="M8">
            <v>16097.506178200001</v>
          </cell>
        </row>
        <row r="9">
          <cell r="B9">
            <v>2028</v>
          </cell>
          <cell r="M9">
            <v>15184.021431392801</v>
          </cell>
        </row>
        <row r="10">
          <cell r="B10">
            <v>2029</v>
          </cell>
          <cell r="M10">
            <v>13760.071735625414</v>
          </cell>
        </row>
        <row r="11">
          <cell r="B11">
            <v>2030</v>
          </cell>
          <cell r="M11">
            <v>20064.856009019146</v>
          </cell>
        </row>
        <row r="12">
          <cell r="B12">
            <v>2031</v>
          </cell>
          <cell r="M12">
            <v>17828.806350393577</v>
          </cell>
        </row>
        <row r="13">
          <cell r="B13">
            <v>2032</v>
          </cell>
          <cell r="M13">
            <v>22478.743689125469</v>
          </cell>
        </row>
        <row r="14">
          <cell r="B14">
            <v>2033</v>
          </cell>
          <cell r="M14">
            <v>9638.6895560606026</v>
          </cell>
        </row>
        <row r="15">
          <cell r="B15">
            <v>2034</v>
          </cell>
          <cell r="M15">
            <v>9688.9353101333072</v>
          </cell>
        </row>
        <row r="16">
          <cell r="B16">
            <v>2035</v>
          </cell>
          <cell r="M16">
            <v>10582.712353110148</v>
          </cell>
        </row>
        <row r="17">
          <cell r="B17">
            <v>2036</v>
          </cell>
          <cell r="M17">
            <v>10585.754035957718</v>
          </cell>
        </row>
        <row r="18">
          <cell r="B18">
            <v>2037</v>
          </cell>
          <cell r="M18">
            <v>11760.438442498498</v>
          </cell>
        </row>
        <row r="19">
          <cell r="B19">
            <v>2038</v>
          </cell>
          <cell r="M19">
            <v>14144.635145069955</v>
          </cell>
        </row>
        <row r="20">
          <cell r="B20">
            <v>2039</v>
          </cell>
          <cell r="M20">
            <v>17090.456212002799</v>
          </cell>
        </row>
        <row r="21">
          <cell r="B21">
            <v>2040</v>
          </cell>
          <cell r="M21">
            <v>18660.336354568979</v>
          </cell>
        </row>
        <row r="22">
          <cell r="B22">
            <v>2041</v>
          </cell>
          <cell r="M22">
            <v>18740.262215631847</v>
          </cell>
        </row>
        <row r="23">
          <cell r="B23">
            <v>2042</v>
          </cell>
          <cell r="M23">
            <v>14651.581802934457</v>
          </cell>
        </row>
        <row r="24">
          <cell r="B24">
            <v>2043</v>
          </cell>
          <cell r="M24">
            <v>5180.6650486776562</v>
          </cell>
        </row>
        <row r="25">
          <cell r="B25">
            <v>2044</v>
          </cell>
          <cell r="M25">
            <v>20066.830213377576</v>
          </cell>
        </row>
        <row r="26">
          <cell r="B26">
            <v>2045</v>
          </cell>
          <cell r="M26">
            <v>6719.5173498385093</v>
          </cell>
        </row>
        <row r="27">
          <cell r="B27">
            <v>2046</v>
          </cell>
          <cell r="M27">
            <v>617.74156865512373</v>
          </cell>
        </row>
        <row r="28">
          <cell r="B28">
            <v>2047</v>
          </cell>
          <cell r="M28">
            <v>2557.0942030634324</v>
          </cell>
        </row>
        <row r="29">
          <cell r="B29">
            <v>2048</v>
          </cell>
          <cell r="M29">
            <v>1257.065149022332</v>
          </cell>
        </row>
        <row r="30">
          <cell r="B30">
            <v>2049</v>
          </cell>
          <cell r="M30">
            <v>1238.4738248555261</v>
          </cell>
        </row>
        <row r="31">
          <cell r="B31">
            <v>2050</v>
          </cell>
          <cell r="M31">
            <v>1664.2240609875116</v>
          </cell>
        </row>
      </sheetData>
      <sheetData sheetId="14">
        <row r="1">
          <cell r="B1" t="str">
            <v>Year</v>
          </cell>
        </row>
        <row r="2">
          <cell r="B2">
            <v>2040</v>
          </cell>
          <cell r="M2">
            <v>18661.294740021091</v>
          </cell>
        </row>
        <row r="3">
          <cell r="B3">
            <v>2041</v>
          </cell>
          <cell r="M3">
            <v>18740.262697581311</v>
          </cell>
        </row>
        <row r="4">
          <cell r="B4">
            <v>2042</v>
          </cell>
          <cell r="M4">
            <v>14651.581802934457</v>
          </cell>
        </row>
        <row r="5">
          <cell r="B5">
            <v>2043</v>
          </cell>
          <cell r="M5">
            <v>5180.6650486776562</v>
          </cell>
        </row>
        <row r="6">
          <cell r="B6">
            <v>2044</v>
          </cell>
          <cell r="M6">
            <v>20066.830213377576</v>
          </cell>
        </row>
        <row r="7">
          <cell r="B7">
            <v>2045</v>
          </cell>
          <cell r="M7">
            <v>6719.5173498385093</v>
          </cell>
        </row>
        <row r="8">
          <cell r="B8">
            <v>2046</v>
          </cell>
          <cell r="M8">
            <v>617.74156865512373</v>
          </cell>
        </row>
        <row r="9">
          <cell r="B9">
            <v>2047</v>
          </cell>
          <cell r="M9">
            <v>2557.0942030634324</v>
          </cell>
        </row>
        <row r="10">
          <cell r="B10">
            <v>2048</v>
          </cell>
          <cell r="M10">
            <v>1257.065149022332</v>
          </cell>
        </row>
        <row r="11">
          <cell r="B11">
            <v>2049</v>
          </cell>
          <cell r="M11">
            <v>1238.4738248555261</v>
          </cell>
        </row>
        <row r="12">
          <cell r="B12">
            <v>2050</v>
          </cell>
          <cell r="M12">
            <v>1664.2240609875116</v>
          </cell>
        </row>
        <row r="13">
          <cell r="B13">
            <v>2051</v>
          </cell>
          <cell r="M13">
            <v>2339.5124151411028</v>
          </cell>
        </row>
        <row r="14">
          <cell r="B14">
            <v>2052</v>
          </cell>
          <cell r="M14">
            <v>1085.4795155445438</v>
          </cell>
        </row>
        <row r="15">
          <cell r="B15">
            <v>2053</v>
          </cell>
          <cell r="M15">
            <v>2124.4185543252743</v>
          </cell>
        </row>
        <row r="16">
          <cell r="B16">
            <v>2054</v>
          </cell>
          <cell r="M16">
            <v>5830.8345572457674</v>
          </cell>
        </row>
        <row r="17">
          <cell r="B17">
            <v>2055</v>
          </cell>
          <cell r="M17">
            <v>2429.4709874896066</v>
          </cell>
        </row>
        <row r="18">
          <cell r="B18">
            <v>2056</v>
          </cell>
          <cell r="M18">
            <v>3803.6836397049469</v>
          </cell>
        </row>
        <row r="19">
          <cell r="B19">
            <v>2057</v>
          </cell>
          <cell r="M19">
            <v>11268.422787466943</v>
          </cell>
        </row>
        <row r="20">
          <cell r="B20">
            <v>2058</v>
          </cell>
          <cell r="M20">
            <v>14221.677987090312</v>
          </cell>
        </row>
        <row r="21">
          <cell r="B21">
            <v>2059</v>
          </cell>
          <cell r="M21">
            <v>3142.1039863814863</v>
          </cell>
        </row>
        <row r="22">
          <cell r="B22">
            <v>2060</v>
          </cell>
          <cell r="M22">
            <v>2503.2443916005568</v>
          </cell>
        </row>
        <row r="23">
          <cell r="B23">
            <v>2061</v>
          </cell>
          <cell r="M23">
            <v>7906.2918928504077</v>
          </cell>
        </row>
        <row r="24">
          <cell r="B24">
            <v>2062</v>
          </cell>
          <cell r="M24">
            <v>6605.9972916924962</v>
          </cell>
        </row>
        <row r="25">
          <cell r="B25">
            <v>2063</v>
          </cell>
          <cell r="M25">
            <v>12136.727884254684</v>
          </cell>
        </row>
        <row r="26">
          <cell r="B26">
            <v>2064</v>
          </cell>
          <cell r="M26">
            <v>4421.4917939702</v>
          </cell>
        </row>
        <row r="27">
          <cell r="B27">
            <v>2065</v>
          </cell>
          <cell r="M27">
            <v>9589.7054372842085</v>
          </cell>
        </row>
        <row r="28">
          <cell r="B28">
            <v>2066</v>
          </cell>
          <cell r="M28">
            <v>12811.035906453511</v>
          </cell>
        </row>
        <row r="29">
          <cell r="B29">
            <v>2067</v>
          </cell>
          <cell r="M29">
            <v>4619.0589775411991</v>
          </cell>
        </row>
        <row r="30">
          <cell r="B30">
            <v>2068</v>
          </cell>
          <cell r="M30">
            <v>2793.7716690009142</v>
          </cell>
        </row>
        <row r="31">
          <cell r="B31">
            <v>2069</v>
          </cell>
          <cell r="M31">
            <v>3174.153254016087</v>
          </cell>
        </row>
        <row r="32">
          <cell r="B32">
            <v>2070</v>
          </cell>
          <cell r="M32">
            <v>4034.6256494680479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activeCell="C1" sqref="C1:F4"/>
    </sheetView>
  </sheetViews>
  <sheetFormatPr defaultRowHeight="15" x14ac:dyDescent="0.25"/>
  <sheetData>
    <row r="1" spans="1:16" x14ac:dyDescent="0.25">
      <c r="A1" s="2" t="str">
        <f>[1]PRISM!B1</f>
        <v>Year</v>
      </c>
      <c r="B1" s="2" t="s">
        <v>1</v>
      </c>
      <c r="C1" t="s">
        <v>4</v>
      </c>
      <c r="D1" s="12" t="s">
        <v>5</v>
      </c>
      <c r="E1" s="2"/>
      <c r="G1" s="2"/>
      <c r="H1" s="2" t="s">
        <v>2</v>
      </c>
      <c r="I1" s="2"/>
      <c r="J1" s="2"/>
      <c r="K1" s="2"/>
      <c r="L1" s="2"/>
      <c r="M1" s="2"/>
      <c r="N1" s="2"/>
      <c r="O1" s="6"/>
      <c r="P1" s="7"/>
    </row>
    <row r="2" spans="1:16" x14ac:dyDescent="0.25">
      <c r="A2" s="2">
        <f>[1]PRISM!B2</f>
        <v>1981</v>
      </c>
      <c r="B2" s="3">
        <f>[1]PrismMod!B2</f>
        <v>3228.9897225700265</v>
      </c>
      <c r="C2" s="12">
        <f>B2*$F$4</f>
        <v>645.79794451400539</v>
      </c>
      <c r="D2" s="12">
        <f>B2-C2</f>
        <v>2583.1917780560211</v>
      </c>
      <c r="E2" s="2"/>
      <c r="F2" s="2"/>
      <c r="G2" s="2"/>
      <c r="H2" s="2"/>
      <c r="I2" s="2"/>
      <c r="J2" s="2"/>
      <c r="K2" s="2"/>
      <c r="L2" s="2"/>
      <c r="M2" s="2"/>
      <c r="N2" s="2"/>
      <c r="O2" s="6"/>
      <c r="P2" s="7"/>
    </row>
    <row r="3" spans="1:16" x14ac:dyDescent="0.25">
      <c r="A3" s="2">
        <f>[1]PRISM!B3</f>
        <v>1982</v>
      </c>
      <c r="B3" s="3">
        <f>[1]PrismMod!B3</f>
        <v>5424.0976932144022</v>
      </c>
      <c r="C3" s="12">
        <f t="shared" ref="C3:C31" si="0">B3*$F$4</f>
        <v>1084.8195386428804</v>
      </c>
      <c r="D3" s="12">
        <f t="shared" ref="D3:D31" si="1">B3-C3</f>
        <v>4339.2781545715216</v>
      </c>
      <c r="E3" s="2"/>
      <c r="F3" s="2"/>
      <c r="G3" s="2"/>
      <c r="H3" s="2"/>
      <c r="I3" s="2"/>
      <c r="J3" s="2"/>
      <c r="K3" s="2"/>
      <c r="L3" s="2"/>
      <c r="M3" s="2"/>
      <c r="N3" s="2"/>
      <c r="O3" s="6"/>
      <c r="P3" s="7"/>
    </row>
    <row r="4" spans="1:16" x14ac:dyDescent="0.25">
      <c r="A4" s="2">
        <f>[1]PRISM!B4</f>
        <v>1983</v>
      </c>
      <c r="B4" s="3">
        <f>[1]PrismMod!B4</f>
        <v>9222.2065710458101</v>
      </c>
      <c r="C4" s="12">
        <f t="shared" si="0"/>
        <v>1844.4413142091621</v>
      </c>
      <c r="D4" s="12">
        <f t="shared" si="1"/>
        <v>7377.7652568366484</v>
      </c>
      <c r="E4" s="2"/>
      <c r="F4" s="12">
        <v>0.2</v>
      </c>
      <c r="G4" s="2"/>
      <c r="H4" s="2"/>
      <c r="I4" s="2"/>
      <c r="J4" s="2"/>
      <c r="K4" s="2"/>
      <c r="L4" s="2"/>
      <c r="M4" s="2"/>
      <c r="N4" s="2"/>
      <c r="O4" s="6"/>
      <c r="P4" s="7"/>
    </row>
    <row r="5" spans="1:16" x14ac:dyDescent="0.25">
      <c r="A5" s="2">
        <f>[1]PRISM!B5</f>
        <v>1984</v>
      </c>
      <c r="B5" s="3">
        <f>[1]PrismMod!B5</f>
        <v>2358.07112463469</v>
      </c>
      <c r="C5" s="12">
        <f t="shared" si="0"/>
        <v>471.61422492693805</v>
      </c>
      <c r="D5" s="12">
        <f t="shared" si="1"/>
        <v>1886.456899707752</v>
      </c>
      <c r="E5" s="2"/>
      <c r="F5" s="2"/>
      <c r="G5" s="2"/>
      <c r="H5" s="2"/>
      <c r="I5" s="2"/>
      <c r="J5" s="2"/>
      <c r="K5" s="2"/>
      <c r="L5" s="2"/>
      <c r="M5" s="2"/>
      <c r="N5" s="2"/>
      <c r="O5" s="6"/>
      <c r="P5" s="7"/>
    </row>
    <row r="6" spans="1:16" x14ac:dyDescent="0.25">
      <c r="A6" s="2">
        <f>[1]PRISM!B6</f>
        <v>1985</v>
      </c>
      <c r="B6" s="3">
        <f>[1]PrismMod!B6</f>
        <v>1407.3818004409611</v>
      </c>
      <c r="C6" s="12">
        <f t="shared" si="0"/>
        <v>281.47636008819222</v>
      </c>
      <c r="D6" s="12">
        <f t="shared" si="1"/>
        <v>1125.9054403527689</v>
      </c>
      <c r="E6" s="2"/>
      <c r="F6" s="2"/>
      <c r="G6" s="2"/>
      <c r="H6" s="2"/>
      <c r="I6" s="2"/>
      <c r="J6" s="2"/>
      <c r="K6" s="2"/>
      <c r="L6" s="2"/>
      <c r="M6" s="2"/>
      <c r="N6" s="2"/>
      <c r="O6" s="6"/>
      <c r="P6" s="7"/>
    </row>
    <row r="7" spans="1:16" x14ac:dyDescent="0.25">
      <c r="A7" s="2">
        <f>[1]PRISM!B7</f>
        <v>1986</v>
      </c>
      <c r="B7" s="3">
        <f>[1]PrismMod!B7</f>
        <v>4738.9506536269291</v>
      </c>
      <c r="C7" s="12">
        <f t="shared" si="0"/>
        <v>947.79013072538589</v>
      </c>
      <c r="D7" s="12">
        <f t="shared" si="1"/>
        <v>3791.1605229015431</v>
      </c>
      <c r="E7" s="2"/>
      <c r="F7" s="2"/>
      <c r="G7" s="2"/>
      <c r="H7" s="2"/>
      <c r="I7" s="2"/>
      <c r="J7" s="2"/>
      <c r="K7" s="2"/>
      <c r="L7" s="2"/>
      <c r="M7" s="2"/>
      <c r="N7" s="2"/>
      <c r="O7" s="6"/>
      <c r="P7" s="7"/>
    </row>
    <row r="8" spans="1:16" x14ac:dyDescent="0.25">
      <c r="A8" s="2">
        <f>[1]PRISM!B8</f>
        <v>1987</v>
      </c>
      <c r="B8" s="3">
        <f>[1]PrismMod!B8</f>
        <v>1347.7284461643849</v>
      </c>
      <c r="C8" s="12">
        <f t="shared" si="0"/>
        <v>269.54568923287701</v>
      </c>
      <c r="D8" s="12">
        <f t="shared" si="1"/>
        <v>1078.1827569315078</v>
      </c>
      <c r="E8" s="2"/>
      <c r="F8" s="2"/>
      <c r="G8" s="2"/>
      <c r="H8" s="2"/>
      <c r="I8" s="2"/>
      <c r="J8" s="2"/>
      <c r="K8" s="2"/>
      <c r="L8" s="2"/>
      <c r="M8" s="2"/>
      <c r="N8" s="2"/>
      <c r="O8" s="6"/>
      <c r="P8" s="7"/>
    </row>
    <row r="9" spans="1:16" x14ac:dyDescent="0.25">
      <c r="A9" s="2">
        <f>[1]PRISM!B9</f>
        <v>1988</v>
      </c>
      <c r="B9" s="3">
        <f>[1]PrismMod!B9</f>
        <v>1511.960868183907</v>
      </c>
      <c r="C9" s="12">
        <f t="shared" si="0"/>
        <v>302.39217363678142</v>
      </c>
      <c r="D9" s="12">
        <f t="shared" si="1"/>
        <v>1209.5686945471257</v>
      </c>
      <c r="E9" s="2"/>
      <c r="F9" s="2"/>
      <c r="G9" s="2"/>
      <c r="H9" s="2"/>
      <c r="I9" s="2"/>
      <c r="J9" s="2"/>
      <c r="K9" s="2"/>
      <c r="L9" s="2"/>
      <c r="M9" s="2"/>
      <c r="N9" s="2"/>
      <c r="O9" s="6"/>
      <c r="P9" s="7"/>
    </row>
    <row r="10" spans="1:16" x14ac:dyDescent="0.25">
      <c r="A10" s="2">
        <f>[1]PRISM!B10</f>
        <v>1989</v>
      </c>
      <c r="B10" s="3">
        <f>[1]PrismMod!B10</f>
        <v>1951.490908749864</v>
      </c>
      <c r="C10" s="12">
        <f t="shared" si="0"/>
        <v>390.29818174997285</v>
      </c>
      <c r="D10" s="12">
        <f t="shared" si="1"/>
        <v>1561.1927269998912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6"/>
      <c r="P10" s="7"/>
    </row>
    <row r="11" spans="1:16" x14ac:dyDescent="0.25">
      <c r="A11" s="2">
        <f>[1]PRISM!B11</f>
        <v>1990</v>
      </c>
      <c r="B11" s="3">
        <f>[1]PrismMod!B11</f>
        <v>1250.0019478370623</v>
      </c>
      <c r="C11" s="12">
        <f t="shared" si="0"/>
        <v>250.00038956741247</v>
      </c>
      <c r="D11" s="12">
        <f t="shared" si="1"/>
        <v>1000.0015582696499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6"/>
      <c r="P11" s="7"/>
    </row>
    <row r="12" spans="1:16" x14ac:dyDescent="0.25">
      <c r="A12" s="2">
        <f>[1]PRISM!B12</f>
        <v>1991</v>
      </c>
      <c r="B12" s="3">
        <f>[1]PrismMod!B12</f>
        <v>1585.7550700419961</v>
      </c>
      <c r="C12" s="12">
        <f t="shared" si="0"/>
        <v>317.15101400839922</v>
      </c>
      <c r="D12" s="12">
        <f t="shared" si="1"/>
        <v>1268.6040560335969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6"/>
      <c r="P12" s="7"/>
    </row>
    <row r="13" spans="1:16" x14ac:dyDescent="0.25">
      <c r="A13" s="2">
        <f>[1]PRISM!B13</f>
        <v>1992</v>
      </c>
      <c r="B13" s="3">
        <f>[1]PrismMod!B13</f>
        <v>1996.8295572356697</v>
      </c>
      <c r="C13" s="12">
        <f t="shared" si="0"/>
        <v>399.36591144713395</v>
      </c>
      <c r="D13" s="12">
        <f t="shared" si="1"/>
        <v>1597.4636457885358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  <c r="P13" s="7"/>
    </row>
    <row r="14" spans="1:16" x14ac:dyDescent="0.25">
      <c r="A14" s="2">
        <f>[1]PRISM!B14</f>
        <v>1993</v>
      </c>
      <c r="B14" s="3">
        <f>[1]PrismMod!B14</f>
        <v>5117.892716826359</v>
      </c>
      <c r="C14" s="12">
        <f t="shared" si="0"/>
        <v>1023.5785433652718</v>
      </c>
      <c r="D14" s="12">
        <f t="shared" si="1"/>
        <v>4094.3141734610872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6"/>
      <c r="P14" s="7"/>
    </row>
    <row r="15" spans="1:16" x14ac:dyDescent="0.25">
      <c r="A15" s="2">
        <f>[1]PRISM!B15</f>
        <v>1994</v>
      </c>
      <c r="B15" s="3">
        <f>[1]PrismMod!B15</f>
        <v>1344.9690732424813</v>
      </c>
      <c r="C15" s="12">
        <f t="shared" si="0"/>
        <v>268.99381464849625</v>
      </c>
      <c r="D15" s="12">
        <f t="shared" si="1"/>
        <v>1075.975258593985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6"/>
      <c r="P15" s="7"/>
    </row>
    <row r="16" spans="1:16" x14ac:dyDescent="0.25">
      <c r="A16" s="2">
        <f>[1]PRISM!B16</f>
        <v>1995</v>
      </c>
      <c r="B16" s="3">
        <f>[1]PrismMod!B16</f>
        <v>7356.8901548421682</v>
      </c>
      <c r="C16" s="12">
        <f t="shared" si="0"/>
        <v>1471.3780309684337</v>
      </c>
      <c r="D16" s="12">
        <f t="shared" si="1"/>
        <v>5885.5121238737347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6"/>
      <c r="P16" s="7"/>
    </row>
    <row r="17" spans="1:16" x14ac:dyDescent="0.25">
      <c r="A17" s="2">
        <f>[1]PRISM!B17</f>
        <v>1996</v>
      </c>
      <c r="B17" s="3">
        <f>[1]PrismMod!B17</f>
        <v>5104.4532873859316</v>
      </c>
      <c r="C17" s="12">
        <f t="shared" si="0"/>
        <v>1020.8906574771863</v>
      </c>
      <c r="D17" s="12">
        <f t="shared" si="1"/>
        <v>4083.5626299087453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6"/>
      <c r="P17" s="7"/>
    </row>
    <row r="18" spans="1:16" x14ac:dyDescent="0.25">
      <c r="A18" s="2">
        <f>[1]PRISM!B18</f>
        <v>1997</v>
      </c>
      <c r="B18" s="3">
        <f>[1]PrismMod!B18</f>
        <v>3929.1971065268499</v>
      </c>
      <c r="C18" s="12">
        <f t="shared" si="0"/>
        <v>785.83942130537002</v>
      </c>
      <c r="D18" s="12">
        <f t="shared" si="1"/>
        <v>3143.3576852214801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6"/>
      <c r="P18" s="7"/>
    </row>
    <row r="19" spans="1:16" x14ac:dyDescent="0.25">
      <c r="A19" s="2">
        <f>[1]PRISM!B19</f>
        <v>1998</v>
      </c>
      <c r="B19" s="3">
        <f>[1]PrismMod!B19</f>
        <v>7418.4155144826282</v>
      </c>
      <c r="C19" s="12">
        <f t="shared" si="0"/>
        <v>1483.6831028965257</v>
      </c>
      <c r="D19" s="12">
        <f t="shared" si="1"/>
        <v>5934.7324115861029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6"/>
      <c r="P19" s="7"/>
    </row>
    <row r="20" spans="1:16" x14ac:dyDescent="0.25">
      <c r="A20" s="2">
        <f>[1]PRISM!B20</f>
        <v>1999</v>
      </c>
      <c r="B20" s="3">
        <f>[1]PrismMod!B20</f>
        <v>2832.3015537699839</v>
      </c>
      <c r="C20" s="12">
        <f t="shared" si="0"/>
        <v>566.46031075399685</v>
      </c>
      <c r="D20" s="12">
        <f t="shared" si="1"/>
        <v>2265.8412430159869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6"/>
      <c r="P20" s="7"/>
    </row>
    <row r="21" spans="1:16" x14ac:dyDescent="0.25">
      <c r="A21" s="2">
        <f>[1]PRISM!B21</f>
        <v>2000</v>
      </c>
      <c r="B21" s="3">
        <f>[1]PrismMod!B21</f>
        <v>3224.5908261185095</v>
      </c>
      <c r="C21" s="12">
        <f t="shared" si="0"/>
        <v>644.91816522370198</v>
      </c>
      <c r="D21" s="12">
        <f t="shared" si="1"/>
        <v>2579.6726608948074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6"/>
      <c r="P21" s="7"/>
    </row>
    <row r="22" spans="1:16" x14ac:dyDescent="0.25">
      <c r="A22" s="2">
        <f>[1]PRISM!B22</f>
        <v>2001</v>
      </c>
      <c r="B22" s="3">
        <f>[1]PrismMod!B22</f>
        <v>2224.4229084683284</v>
      </c>
      <c r="C22" s="12">
        <f t="shared" si="0"/>
        <v>444.88458169366572</v>
      </c>
      <c r="D22" s="12">
        <f t="shared" si="1"/>
        <v>1779.5383267746627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6"/>
      <c r="P22" s="7"/>
    </row>
    <row r="23" spans="1:16" x14ac:dyDescent="0.25">
      <c r="A23" s="2">
        <f>[1]PRISM!B23</f>
        <v>2002</v>
      </c>
      <c r="B23" s="3">
        <f>[1]PrismMod!B23</f>
        <v>2568.2420003226316</v>
      </c>
      <c r="C23" s="12">
        <f t="shared" si="0"/>
        <v>513.6484000645263</v>
      </c>
      <c r="D23" s="12">
        <f t="shared" si="1"/>
        <v>2054.5936002581052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6"/>
      <c r="P23" s="7"/>
    </row>
    <row r="24" spans="1:16" x14ac:dyDescent="0.25">
      <c r="A24" s="2">
        <f>[1]PRISM!B24</f>
        <v>2003</v>
      </c>
      <c r="B24" s="3">
        <f>[1]PrismMod!B24</f>
        <v>2833.3738425435758</v>
      </c>
      <c r="C24" s="12">
        <f t="shared" si="0"/>
        <v>566.67476850871515</v>
      </c>
      <c r="D24" s="12">
        <f t="shared" si="1"/>
        <v>2266.6990740348606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6"/>
      <c r="P24" s="7"/>
    </row>
    <row r="25" spans="1:16" x14ac:dyDescent="0.25">
      <c r="A25" s="2">
        <f>[1]PRISM!B25</f>
        <v>2004</v>
      </c>
      <c r="B25" s="3">
        <f>[1]PrismMod!B25</f>
        <v>2752.8001478498568</v>
      </c>
      <c r="C25" s="12">
        <f t="shared" si="0"/>
        <v>550.56002956997133</v>
      </c>
      <c r="D25" s="12">
        <f t="shared" si="1"/>
        <v>2202.2401182798853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6"/>
      <c r="P25" s="7"/>
    </row>
    <row r="26" spans="1:16" x14ac:dyDescent="0.25">
      <c r="A26" s="2">
        <f>[1]PRISM!B26</f>
        <v>2005</v>
      </c>
      <c r="B26" s="3">
        <f>[1]PrismMod!B26</f>
        <v>4447.3147063372307</v>
      </c>
      <c r="C26" s="12">
        <f t="shared" si="0"/>
        <v>889.46294126744624</v>
      </c>
      <c r="D26" s="12">
        <f t="shared" si="1"/>
        <v>3557.8517650697845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6"/>
      <c r="P26" s="7"/>
    </row>
    <row r="27" spans="1:16" x14ac:dyDescent="0.25">
      <c r="A27" s="2">
        <f>[1]PRISM!B27</f>
        <v>2006</v>
      </c>
      <c r="B27" s="3">
        <f>[1]PrismMod!B27</f>
        <v>4705.2262902008151</v>
      </c>
      <c r="C27" s="12">
        <f t="shared" si="0"/>
        <v>941.04525804016305</v>
      </c>
      <c r="D27" s="12">
        <f t="shared" si="1"/>
        <v>3764.1810321606522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6"/>
      <c r="P27" s="7"/>
    </row>
    <row r="28" spans="1:16" x14ac:dyDescent="0.25">
      <c r="A28" s="2">
        <f>[1]PRISM!B28</f>
        <v>2007</v>
      </c>
      <c r="B28" s="3">
        <f>[1]PrismMod!B28</f>
        <v>1176.2559700374488</v>
      </c>
      <c r="C28" s="12">
        <f t="shared" si="0"/>
        <v>235.25119400748977</v>
      </c>
      <c r="D28" s="12">
        <f t="shared" si="1"/>
        <v>941.00477602995909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6"/>
      <c r="P28" s="7"/>
    </row>
    <row r="29" spans="1:16" x14ac:dyDescent="0.25">
      <c r="A29" s="2">
        <f>[1]PRISM!B29</f>
        <v>2008</v>
      </c>
      <c r="B29" s="3">
        <f>[1]PrismMod!B29</f>
        <v>1766.4271050245422</v>
      </c>
      <c r="C29" s="12">
        <f t="shared" si="0"/>
        <v>353.28542100490847</v>
      </c>
      <c r="D29" s="12">
        <f t="shared" si="1"/>
        <v>1413.1416840196339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6"/>
      <c r="P29" s="7"/>
    </row>
    <row r="30" spans="1:16" x14ac:dyDescent="0.25">
      <c r="A30" s="2">
        <f>[1]PRISM!B30</f>
        <v>2009</v>
      </c>
      <c r="B30" s="3">
        <f>[1]PrismMod!B30</f>
        <v>1890.3147262493223</v>
      </c>
      <c r="C30" s="12">
        <f t="shared" si="0"/>
        <v>378.06294524986447</v>
      </c>
      <c r="D30" s="12">
        <f t="shared" si="1"/>
        <v>1512.2517809994579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6"/>
      <c r="P30" s="7"/>
    </row>
    <row r="31" spans="1:16" x14ac:dyDescent="0.25">
      <c r="A31" s="2">
        <f>[1]PRISM!B31</f>
        <v>2010</v>
      </c>
      <c r="B31" s="3">
        <f>[1]PrismMod!B31</f>
        <v>3894.9647115332396</v>
      </c>
      <c r="C31" s="12">
        <f t="shared" si="0"/>
        <v>778.99294230664793</v>
      </c>
      <c r="D31" s="12">
        <f t="shared" si="1"/>
        <v>3115.9717692265917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6"/>
      <c r="P31" s="7"/>
    </row>
    <row r="32" spans="1:16" x14ac:dyDescent="0.25">
      <c r="D32" s="12"/>
      <c r="O32" s="7"/>
      <c r="P32" s="7"/>
    </row>
    <row r="33" spans="15:16" x14ac:dyDescent="0.25">
      <c r="O33" s="7"/>
      <c r="P33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8334-7357-47BD-A0D3-60DF1FD11535}">
  <dimension ref="A1:H31"/>
  <sheetViews>
    <sheetView workbookViewId="0">
      <selection activeCell="K23" sqref="K2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s="2" t="s">
        <v>4</v>
      </c>
      <c r="D1" t="s">
        <v>5</v>
      </c>
      <c r="H1" t="s">
        <v>2</v>
      </c>
    </row>
    <row r="2" spans="1:8" x14ac:dyDescent="0.25">
      <c r="A2">
        <f>[4]PRISMMod!A2</f>
        <v>1981</v>
      </c>
      <c r="B2" s="5">
        <f>[4]PRISMMod!B2</f>
        <v>602.67207701726602</v>
      </c>
      <c r="C2">
        <f>B2*$F$4</f>
        <v>120.53441540345321</v>
      </c>
      <c r="D2">
        <f>B2-C2</f>
        <v>482.13766161381284</v>
      </c>
    </row>
    <row r="3" spans="1:8" x14ac:dyDescent="0.25">
      <c r="A3">
        <f>[4]PRISMMod!A3</f>
        <v>1982</v>
      </c>
      <c r="B3" s="5">
        <f>[4]PRISMMod!B3</f>
        <v>1265.3464308009798</v>
      </c>
      <c r="C3">
        <f t="shared" ref="C3:C31" si="0">B3*$F$4</f>
        <v>253.06928616019596</v>
      </c>
      <c r="D3">
        <f t="shared" ref="D3:D4" si="1">B3-C3</f>
        <v>1012.2771446407838</v>
      </c>
    </row>
    <row r="4" spans="1:8" x14ac:dyDescent="0.25">
      <c r="A4">
        <f>[4]PRISMMod!A4</f>
        <v>1983</v>
      </c>
      <c r="B4" s="5">
        <f>[4]PRISMMod!B4</f>
        <v>2139.9135506485622</v>
      </c>
      <c r="C4">
        <f t="shared" si="0"/>
        <v>427.98271012971247</v>
      </c>
      <c r="D4">
        <f t="shared" si="1"/>
        <v>1711.9308405188499</v>
      </c>
      <c r="F4">
        <v>0.2</v>
      </c>
    </row>
    <row r="5" spans="1:8" x14ac:dyDescent="0.25">
      <c r="A5">
        <f>[4]PRISMMod!A5</f>
        <v>1984</v>
      </c>
      <c r="B5" s="5">
        <f>[4]PRISMMod!B5</f>
        <v>1728.213449009573</v>
      </c>
      <c r="C5">
        <f t="shared" si="0"/>
        <v>345.64268980191463</v>
      </c>
      <c r="D5">
        <f t="shared" ref="D5:D31" si="2">B5-C5</f>
        <v>1382.5707592076583</v>
      </c>
    </row>
    <row r="6" spans="1:8" x14ac:dyDescent="0.25">
      <c r="A6">
        <f>[4]PRISMMod!A6</f>
        <v>1985</v>
      </c>
      <c r="B6" s="5">
        <f>[4]PRISMMod!B6</f>
        <v>1419.2738649844839</v>
      </c>
      <c r="C6">
        <f t="shared" si="0"/>
        <v>283.85477299689677</v>
      </c>
      <c r="D6">
        <f t="shared" si="2"/>
        <v>1135.4190919875871</v>
      </c>
    </row>
    <row r="7" spans="1:8" x14ac:dyDescent="0.25">
      <c r="A7">
        <f>[4]PRISMMod!A7</f>
        <v>1986</v>
      </c>
      <c r="B7" s="5">
        <f>[4]PRISMMod!B7</f>
        <v>1711.8004191941845</v>
      </c>
      <c r="C7">
        <f t="shared" si="0"/>
        <v>342.36008383883694</v>
      </c>
      <c r="D7">
        <f t="shared" si="2"/>
        <v>1369.4403353553475</v>
      </c>
    </row>
    <row r="8" spans="1:8" x14ac:dyDescent="0.25">
      <c r="A8">
        <f>[4]PRISMMod!A8</f>
        <v>1987</v>
      </c>
      <c r="B8" s="5">
        <f>[4]PRISMMod!B8</f>
        <v>885.56961072303739</v>
      </c>
      <c r="C8">
        <f t="shared" si="0"/>
        <v>177.1139221446075</v>
      </c>
      <c r="D8">
        <f t="shared" si="2"/>
        <v>708.45568857842989</v>
      </c>
    </row>
    <row r="9" spans="1:8" x14ac:dyDescent="0.25">
      <c r="A9">
        <f>[4]PRISMMod!A9</f>
        <v>1988</v>
      </c>
      <c r="B9" s="5">
        <f>[4]PRISMMod!B9</f>
        <v>671.77229357628892</v>
      </c>
      <c r="C9">
        <f t="shared" si="0"/>
        <v>134.35445871525778</v>
      </c>
      <c r="D9">
        <f t="shared" si="2"/>
        <v>537.41783486103111</v>
      </c>
    </row>
    <row r="10" spans="1:8" x14ac:dyDescent="0.25">
      <c r="A10">
        <f>[4]PRISMMod!A10</f>
        <v>1989</v>
      </c>
      <c r="B10" s="5">
        <f>[4]PRISMMod!B10</f>
        <v>427.1312484925445</v>
      </c>
      <c r="C10">
        <f t="shared" si="0"/>
        <v>85.426249698508911</v>
      </c>
      <c r="D10">
        <f t="shared" si="2"/>
        <v>341.70499879403559</v>
      </c>
    </row>
    <row r="11" spans="1:8" x14ac:dyDescent="0.25">
      <c r="A11">
        <f>[4]PRISMMod!A11</f>
        <v>1990</v>
      </c>
      <c r="B11" s="5">
        <f>[4]PRISMMod!B11</f>
        <v>473.52853042777627</v>
      </c>
      <c r="C11">
        <f t="shared" si="0"/>
        <v>94.705706085555263</v>
      </c>
      <c r="D11">
        <f t="shared" si="2"/>
        <v>378.822824342221</v>
      </c>
    </row>
    <row r="12" spans="1:8" x14ac:dyDescent="0.25">
      <c r="A12">
        <f>[4]PRISMMod!A12</f>
        <v>1991</v>
      </c>
      <c r="B12" s="5">
        <f>[4]PRISMMod!B12</f>
        <v>773.04614598895455</v>
      </c>
      <c r="C12">
        <f t="shared" si="0"/>
        <v>154.60922919779091</v>
      </c>
      <c r="D12">
        <f t="shared" si="2"/>
        <v>618.43691679116364</v>
      </c>
    </row>
    <row r="13" spans="1:8" x14ac:dyDescent="0.25">
      <c r="A13">
        <f>[4]PRISMMod!A13</f>
        <v>1992</v>
      </c>
      <c r="B13" s="5">
        <f>[4]PRISMMod!B13</f>
        <v>1031.6342122820506</v>
      </c>
      <c r="C13">
        <f t="shared" si="0"/>
        <v>206.32684245641013</v>
      </c>
      <c r="D13">
        <f t="shared" si="2"/>
        <v>825.30736982564054</v>
      </c>
    </row>
    <row r="14" spans="1:8" x14ac:dyDescent="0.25">
      <c r="A14">
        <f>[4]PRISMMod!A14</f>
        <v>1993</v>
      </c>
      <c r="B14" s="5">
        <f>[4]PRISMMod!B14</f>
        <v>2136.2907520957715</v>
      </c>
      <c r="C14">
        <f t="shared" si="0"/>
        <v>427.25815041915433</v>
      </c>
      <c r="D14">
        <f t="shared" si="2"/>
        <v>1709.0326016766171</v>
      </c>
    </row>
    <row r="15" spans="1:8" x14ac:dyDescent="0.25">
      <c r="A15">
        <f>[4]PRISMMod!A15</f>
        <v>1994</v>
      </c>
      <c r="B15" s="5">
        <f>[4]PRISMMod!B15</f>
        <v>559.90624979103552</v>
      </c>
      <c r="C15">
        <f t="shared" si="0"/>
        <v>111.98124995820712</v>
      </c>
      <c r="D15">
        <f t="shared" si="2"/>
        <v>447.92499983282841</v>
      </c>
    </row>
    <row r="16" spans="1:8" x14ac:dyDescent="0.25">
      <c r="A16">
        <f>[4]PRISMMod!A16</f>
        <v>1995</v>
      </c>
      <c r="B16" s="5">
        <f>[4]PRISMMod!B16</f>
        <v>1947.3398405404271</v>
      </c>
      <c r="C16">
        <f t="shared" si="0"/>
        <v>389.46796810808542</v>
      </c>
      <c r="D16">
        <f t="shared" si="2"/>
        <v>1557.8718724323417</v>
      </c>
    </row>
    <row r="17" spans="1:4" x14ac:dyDescent="0.25">
      <c r="A17">
        <f>[4]PRISMMod!A17</f>
        <v>1996</v>
      </c>
      <c r="B17" s="5">
        <f>[4]PRISMMod!B17</f>
        <v>879.97966784881839</v>
      </c>
      <c r="C17">
        <f t="shared" si="0"/>
        <v>175.99593356976368</v>
      </c>
      <c r="D17">
        <f t="shared" si="2"/>
        <v>703.98373427905472</v>
      </c>
    </row>
    <row r="18" spans="1:4" x14ac:dyDescent="0.25">
      <c r="A18">
        <f>[4]PRISMMod!A18</f>
        <v>1997</v>
      </c>
      <c r="B18" s="5">
        <f>[4]PRISMMod!B18</f>
        <v>1655.075472294953</v>
      </c>
      <c r="C18">
        <f t="shared" si="0"/>
        <v>331.01509445899063</v>
      </c>
      <c r="D18">
        <f t="shared" si="2"/>
        <v>1324.0603778359623</v>
      </c>
    </row>
    <row r="19" spans="1:4" x14ac:dyDescent="0.25">
      <c r="A19">
        <f>[4]PRISMMod!A19</f>
        <v>1998</v>
      </c>
      <c r="B19" s="5">
        <f>[4]PRISMMod!B19</f>
        <v>1649.2753196802594</v>
      </c>
      <c r="C19">
        <f t="shared" si="0"/>
        <v>329.85506393605192</v>
      </c>
      <c r="D19">
        <f t="shared" si="2"/>
        <v>1319.4202557442075</v>
      </c>
    </row>
    <row r="20" spans="1:4" x14ac:dyDescent="0.25">
      <c r="A20">
        <f>[4]PRISMMod!A20</f>
        <v>1999</v>
      </c>
      <c r="B20" s="5">
        <f>[4]PRISMMod!B20</f>
        <v>1144.4449326857668</v>
      </c>
      <c r="C20">
        <f t="shared" si="0"/>
        <v>228.88898653715339</v>
      </c>
      <c r="D20">
        <f t="shared" si="2"/>
        <v>915.55594614861343</v>
      </c>
    </row>
    <row r="21" spans="1:4" x14ac:dyDescent="0.25">
      <c r="A21">
        <f>[4]PRISMMod!A21</f>
        <v>2000</v>
      </c>
      <c r="B21" s="5">
        <f>[4]PRISMMod!B21</f>
        <v>621.42887592748662</v>
      </c>
      <c r="C21">
        <f t="shared" si="0"/>
        <v>124.28577518549733</v>
      </c>
      <c r="D21">
        <f t="shared" si="2"/>
        <v>497.14310074198931</v>
      </c>
    </row>
    <row r="22" spans="1:4" x14ac:dyDescent="0.25">
      <c r="A22">
        <f>[4]PRISMMod!A22</f>
        <v>2001</v>
      </c>
      <c r="B22" s="5">
        <f>[4]PRISMMod!B22</f>
        <v>582.21962075161684</v>
      </c>
      <c r="C22">
        <f t="shared" si="0"/>
        <v>116.44392415032337</v>
      </c>
      <c r="D22">
        <f t="shared" si="2"/>
        <v>465.77569660129348</v>
      </c>
    </row>
    <row r="23" spans="1:4" x14ac:dyDescent="0.25">
      <c r="A23">
        <f>[4]PRISMMod!A23</f>
        <v>2002</v>
      </c>
      <c r="B23" s="5">
        <f>[4]PRISMMod!B23</f>
        <v>147.1478205976367</v>
      </c>
      <c r="C23">
        <f t="shared" si="0"/>
        <v>29.429564119527342</v>
      </c>
      <c r="D23">
        <f t="shared" si="2"/>
        <v>117.71825647810935</v>
      </c>
    </row>
    <row r="24" spans="1:4" x14ac:dyDescent="0.25">
      <c r="A24">
        <f>[4]PRISMMod!A24</f>
        <v>2003</v>
      </c>
      <c r="B24" s="5">
        <f>[4]PRISMMod!B24</f>
        <v>548.81318228947043</v>
      </c>
      <c r="C24">
        <f t="shared" si="0"/>
        <v>109.76263645789409</v>
      </c>
      <c r="D24">
        <f t="shared" si="2"/>
        <v>439.05054583157636</v>
      </c>
    </row>
    <row r="25" spans="1:4" x14ac:dyDescent="0.25">
      <c r="A25">
        <f>[4]PRISMMod!A25</f>
        <v>2004</v>
      </c>
      <c r="B25" s="5">
        <f>[4]PRISMMod!B25</f>
        <v>718.67437305464</v>
      </c>
      <c r="C25">
        <f t="shared" si="0"/>
        <v>143.73487461092802</v>
      </c>
      <c r="D25">
        <f t="shared" si="2"/>
        <v>574.93949844371195</v>
      </c>
    </row>
    <row r="26" spans="1:4" x14ac:dyDescent="0.25">
      <c r="A26">
        <f>[4]PRISMMod!A26</f>
        <v>2005</v>
      </c>
      <c r="B26" s="5">
        <f>[4]PRISMMod!B26</f>
        <v>1745.1242888439538</v>
      </c>
      <c r="C26">
        <f t="shared" si="0"/>
        <v>349.02485776879075</v>
      </c>
      <c r="D26">
        <f t="shared" si="2"/>
        <v>1396.099431075163</v>
      </c>
    </row>
    <row r="27" spans="1:4" x14ac:dyDescent="0.25">
      <c r="A27">
        <f>[4]PRISMMod!A27</f>
        <v>2006</v>
      </c>
      <c r="B27" s="5">
        <f>[4]PRISMMod!B27</f>
        <v>826.97387395519979</v>
      </c>
      <c r="C27">
        <f t="shared" si="0"/>
        <v>165.39477479103996</v>
      </c>
      <c r="D27">
        <f t="shared" si="2"/>
        <v>661.57909916415986</v>
      </c>
    </row>
    <row r="28" spans="1:4" x14ac:dyDescent="0.25">
      <c r="A28">
        <f>[4]PRISMMod!A28</f>
        <v>2007</v>
      </c>
      <c r="B28" s="5">
        <f>[4]PRISMMod!B28</f>
        <v>587.98571574157688</v>
      </c>
      <c r="C28">
        <f t="shared" si="0"/>
        <v>117.59714314831538</v>
      </c>
      <c r="D28">
        <f t="shared" si="2"/>
        <v>470.38857259326153</v>
      </c>
    </row>
    <row r="29" spans="1:4" x14ac:dyDescent="0.25">
      <c r="A29">
        <f>[4]PRISMMod!A29</f>
        <v>2008</v>
      </c>
      <c r="B29" s="5">
        <f>[4]PRISMMod!B29</f>
        <v>945.7661050959897</v>
      </c>
      <c r="C29">
        <f t="shared" si="0"/>
        <v>189.15322101919796</v>
      </c>
      <c r="D29">
        <f t="shared" si="2"/>
        <v>756.61288407679172</v>
      </c>
    </row>
    <row r="30" spans="1:4" x14ac:dyDescent="0.25">
      <c r="A30">
        <f>[4]PRISMMod!A30</f>
        <v>2009</v>
      </c>
      <c r="B30" s="5">
        <f>[4]PRISMMod!B30</f>
        <v>822.79562245536533</v>
      </c>
      <c r="C30">
        <f t="shared" si="0"/>
        <v>164.55912449107308</v>
      </c>
      <c r="D30">
        <f t="shared" si="2"/>
        <v>658.23649796429231</v>
      </c>
    </row>
    <row r="31" spans="1:4" x14ac:dyDescent="0.25">
      <c r="A31">
        <f>[4]PRISMMod!A31</f>
        <v>2010</v>
      </c>
      <c r="B31" s="5">
        <f>[4]PRISMMod!B31</f>
        <v>807.91465809273484</v>
      </c>
      <c r="C31">
        <f t="shared" si="0"/>
        <v>161.58293161854698</v>
      </c>
      <c r="D31">
        <f t="shared" si="2"/>
        <v>646.33172647418792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EFA6-4E3F-4D11-8720-F95C62129BE6}">
  <dimension ref="A1:K31"/>
  <sheetViews>
    <sheetView workbookViewId="0">
      <selection activeCell="K18" sqref="K18"/>
    </sheetView>
  </sheetViews>
  <sheetFormatPr defaultRowHeight="15" x14ac:dyDescent="0.25"/>
  <sheetData>
    <row r="1" spans="1:11" ht="45" x14ac:dyDescent="0.25">
      <c r="A1" s="2" t="str">
        <f>[4]Future1!B1</f>
        <v>Year</v>
      </c>
      <c r="B1" s="8" t="s">
        <v>3</v>
      </c>
      <c r="C1" s="2" t="s">
        <v>4</v>
      </c>
      <c r="D1" s="2" t="s">
        <v>5</v>
      </c>
      <c r="E1" s="2"/>
      <c r="F1" s="2"/>
      <c r="G1" s="2"/>
      <c r="H1" s="2" t="s">
        <v>2</v>
      </c>
      <c r="I1" s="2"/>
      <c r="J1" s="2"/>
      <c r="K1" s="2"/>
    </row>
    <row r="2" spans="1:11" x14ac:dyDescent="0.25">
      <c r="A2" s="2">
        <f>[4]Future1!B2</f>
        <v>2021</v>
      </c>
      <c r="B2" s="3">
        <f>[4]Future1!M2</f>
        <v>11376.783267757579</v>
      </c>
      <c r="C2">
        <f>B2*$F$4</f>
        <v>2275.356653551516</v>
      </c>
      <c r="D2" s="2">
        <f>B2-C2</f>
        <v>9101.4266142060624</v>
      </c>
      <c r="E2" s="2"/>
      <c r="F2" s="2"/>
      <c r="G2" s="2"/>
      <c r="H2" s="2"/>
      <c r="I2" s="2"/>
      <c r="J2" s="2"/>
      <c r="K2" s="2"/>
    </row>
    <row r="3" spans="1:11" x14ac:dyDescent="0.25">
      <c r="A3" s="2">
        <f>[4]Future1!B3</f>
        <v>2022</v>
      </c>
      <c r="B3" s="3">
        <f>[4]Future1!M3</f>
        <v>10698.342930635139</v>
      </c>
      <c r="C3">
        <f t="shared" ref="C3:C31" si="0">B3*$F$4</f>
        <v>2139.668586127028</v>
      </c>
      <c r="D3" s="2">
        <f t="shared" ref="D3:D4" si="1">B3-C3</f>
        <v>8558.674344508112</v>
      </c>
      <c r="E3" s="2"/>
      <c r="F3" s="2"/>
      <c r="G3" s="2"/>
      <c r="H3" s="2"/>
      <c r="I3" s="2"/>
      <c r="J3" s="2"/>
      <c r="K3" s="2"/>
    </row>
    <row r="4" spans="1:11" x14ac:dyDescent="0.25">
      <c r="A4" s="2">
        <f>[4]Future1!B4</f>
        <v>2023</v>
      </c>
      <c r="B4" s="3">
        <f>[4]Future1!M4</f>
        <v>10971.85932483967</v>
      </c>
      <c r="C4">
        <f t="shared" si="0"/>
        <v>2194.371864967934</v>
      </c>
      <c r="D4" s="2">
        <f t="shared" si="1"/>
        <v>8777.4874598717361</v>
      </c>
      <c r="E4" s="2"/>
      <c r="F4" s="2">
        <v>0.2</v>
      </c>
      <c r="G4" s="2"/>
      <c r="H4" s="2"/>
      <c r="I4" s="2"/>
      <c r="J4" s="2"/>
      <c r="K4" s="2"/>
    </row>
    <row r="5" spans="1:11" x14ac:dyDescent="0.25">
      <c r="A5" s="2">
        <f>[4]Future1!B5</f>
        <v>2024</v>
      </c>
      <c r="B5" s="3">
        <f>[4]Future1!M5</f>
        <v>11209.018562906624</v>
      </c>
      <c r="C5">
        <f t="shared" si="0"/>
        <v>2241.8037125813248</v>
      </c>
      <c r="D5" s="2">
        <f t="shared" ref="D5:D31" si="2">B5-C5</f>
        <v>8967.2148503252993</v>
      </c>
      <c r="E5" s="2"/>
      <c r="F5" s="2"/>
      <c r="G5" s="2"/>
      <c r="H5" s="2"/>
      <c r="I5" s="2"/>
      <c r="J5" s="2"/>
      <c r="K5" s="2"/>
    </row>
    <row r="6" spans="1:11" x14ac:dyDescent="0.25">
      <c r="A6" s="2">
        <f>[4]Future1!B6</f>
        <v>2025</v>
      </c>
      <c r="B6" s="3">
        <f>[4]Future1!M6</f>
        <v>13127.315919199589</v>
      </c>
      <c r="C6">
        <f t="shared" si="0"/>
        <v>2625.4631838399182</v>
      </c>
      <c r="D6" s="2">
        <f t="shared" si="2"/>
        <v>10501.852735359671</v>
      </c>
      <c r="E6" s="2"/>
      <c r="F6" s="2"/>
      <c r="G6" s="2"/>
      <c r="H6" s="2"/>
      <c r="I6" s="2"/>
      <c r="J6" s="2"/>
      <c r="K6" s="2"/>
    </row>
    <row r="7" spans="1:11" x14ac:dyDescent="0.25">
      <c r="A7" s="2">
        <f>[4]Future1!B7</f>
        <v>2026</v>
      </c>
      <c r="B7" s="3">
        <f>[4]Future1!M7</f>
        <v>18686.889594112075</v>
      </c>
      <c r="C7">
        <f t="shared" si="0"/>
        <v>3737.3779188224153</v>
      </c>
      <c r="D7" s="2">
        <f t="shared" si="2"/>
        <v>14949.511675289661</v>
      </c>
      <c r="E7" s="2"/>
      <c r="F7" s="2"/>
      <c r="G7" s="2"/>
      <c r="H7" s="2"/>
      <c r="I7" s="2"/>
      <c r="J7" s="2"/>
      <c r="K7" s="2"/>
    </row>
    <row r="8" spans="1:11" x14ac:dyDescent="0.25">
      <c r="A8" s="2">
        <f>[4]Future1!B8</f>
        <v>2027</v>
      </c>
      <c r="B8" s="3">
        <f>[4]Future1!M8</f>
        <v>16097.506178200001</v>
      </c>
      <c r="C8">
        <f t="shared" si="0"/>
        <v>3219.5012356400002</v>
      </c>
      <c r="D8" s="2">
        <f t="shared" si="2"/>
        <v>12878.004942560001</v>
      </c>
      <c r="E8" s="2"/>
      <c r="F8" s="2"/>
      <c r="G8" s="2"/>
      <c r="H8" s="2"/>
      <c r="I8" s="2"/>
      <c r="J8" s="2"/>
      <c r="K8" s="2"/>
    </row>
    <row r="9" spans="1:11" x14ac:dyDescent="0.25">
      <c r="A9" s="2">
        <f>[4]Future1!B9</f>
        <v>2028</v>
      </c>
      <c r="B9" s="3">
        <f>[4]Future1!M9</f>
        <v>15184.021431392801</v>
      </c>
      <c r="C9">
        <f t="shared" si="0"/>
        <v>3036.8042862785605</v>
      </c>
      <c r="D9" s="2">
        <f t="shared" si="2"/>
        <v>12147.21714511424</v>
      </c>
      <c r="E9" s="2"/>
      <c r="F9" s="2"/>
      <c r="G9" s="2"/>
      <c r="H9" s="2"/>
      <c r="I9" s="2"/>
      <c r="J9" s="2"/>
      <c r="K9" s="2"/>
    </row>
    <row r="10" spans="1:11" x14ac:dyDescent="0.25">
      <c r="A10" s="2">
        <f>[4]Future1!B10</f>
        <v>2029</v>
      </c>
      <c r="B10" s="3">
        <f>[4]Future1!M10</f>
        <v>13760.071735625414</v>
      </c>
      <c r="C10">
        <f t="shared" si="0"/>
        <v>2752.0143471250831</v>
      </c>
      <c r="D10" s="2">
        <f t="shared" si="2"/>
        <v>11008.05738850033</v>
      </c>
      <c r="E10" s="2"/>
      <c r="F10" s="2"/>
      <c r="G10" s="2"/>
      <c r="H10" s="2"/>
      <c r="I10" s="2"/>
      <c r="J10" s="2"/>
      <c r="K10" s="2"/>
    </row>
    <row r="11" spans="1:11" x14ac:dyDescent="0.25">
      <c r="A11" s="2">
        <f>[4]Future1!B11</f>
        <v>2030</v>
      </c>
      <c r="B11" s="3">
        <f>[4]Future1!M11</f>
        <v>20064.856009019146</v>
      </c>
      <c r="C11">
        <f t="shared" si="0"/>
        <v>4012.9712018038294</v>
      </c>
      <c r="D11" s="2">
        <f t="shared" si="2"/>
        <v>16051.884807215316</v>
      </c>
      <c r="E11" s="2"/>
      <c r="F11" s="2"/>
      <c r="G11" s="2"/>
      <c r="H11" s="2"/>
      <c r="I11" s="2"/>
      <c r="J11" s="2"/>
      <c r="K11" s="2"/>
    </row>
    <row r="12" spans="1:11" x14ac:dyDescent="0.25">
      <c r="A12" s="2">
        <f>[4]Future1!B12</f>
        <v>2031</v>
      </c>
      <c r="B12" s="3">
        <f>[4]Future1!M12</f>
        <v>17828.806350393577</v>
      </c>
      <c r="C12">
        <f t="shared" si="0"/>
        <v>3565.7612700787158</v>
      </c>
      <c r="D12" s="2">
        <f t="shared" si="2"/>
        <v>14263.045080314861</v>
      </c>
      <c r="E12" s="2"/>
      <c r="F12" s="2"/>
      <c r="G12" s="2"/>
      <c r="H12" s="2"/>
      <c r="I12" s="2"/>
      <c r="J12" s="2"/>
      <c r="K12" s="2"/>
    </row>
    <row r="13" spans="1:11" x14ac:dyDescent="0.25">
      <c r="A13" s="2">
        <f>[4]Future1!B13</f>
        <v>2032</v>
      </c>
      <c r="B13" s="3">
        <f>[4]Future1!M13</f>
        <v>22478.743689125469</v>
      </c>
      <c r="C13">
        <f t="shared" si="0"/>
        <v>4495.7487378250944</v>
      </c>
      <c r="D13" s="2">
        <f t="shared" si="2"/>
        <v>17982.994951300374</v>
      </c>
      <c r="E13" s="2"/>
      <c r="F13" s="2"/>
      <c r="G13" s="2"/>
      <c r="H13" s="2"/>
      <c r="I13" s="2"/>
      <c r="J13" s="2"/>
      <c r="K13" s="2"/>
    </row>
    <row r="14" spans="1:11" x14ac:dyDescent="0.25">
      <c r="A14" s="2">
        <f>[4]Future1!B14</f>
        <v>2033</v>
      </c>
      <c r="B14" s="3">
        <f>[4]Future1!M14</f>
        <v>9638.6895560606026</v>
      </c>
      <c r="C14">
        <f t="shared" si="0"/>
        <v>1927.7379112121207</v>
      </c>
      <c r="D14" s="2">
        <f t="shared" si="2"/>
        <v>7710.9516448484819</v>
      </c>
      <c r="E14" s="2"/>
      <c r="F14" s="2"/>
      <c r="G14" s="2"/>
      <c r="H14" s="2"/>
      <c r="I14" s="2"/>
      <c r="J14" s="2"/>
      <c r="K14" s="2"/>
    </row>
    <row r="15" spans="1:11" x14ac:dyDescent="0.25">
      <c r="A15" s="2">
        <f>[4]Future1!B15</f>
        <v>2034</v>
      </c>
      <c r="B15" s="3">
        <f>[4]Future1!M15</f>
        <v>9688.9353101333072</v>
      </c>
      <c r="C15">
        <f t="shared" si="0"/>
        <v>1937.7870620266615</v>
      </c>
      <c r="D15" s="2">
        <f t="shared" si="2"/>
        <v>7751.148248106646</v>
      </c>
      <c r="E15" s="2"/>
      <c r="F15" s="2"/>
      <c r="G15" s="2"/>
      <c r="H15" s="2"/>
      <c r="I15" s="2"/>
      <c r="J15" s="2"/>
      <c r="K15" s="2"/>
    </row>
    <row r="16" spans="1:11" x14ac:dyDescent="0.25">
      <c r="A16" s="2">
        <f>[4]Future1!B16</f>
        <v>2035</v>
      </c>
      <c r="B16" s="3">
        <f>[4]Future1!M16</f>
        <v>10582.712353110148</v>
      </c>
      <c r="C16">
        <f t="shared" si="0"/>
        <v>2116.5424706220297</v>
      </c>
      <c r="D16" s="2">
        <f t="shared" si="2"/>
        <v>8466.1698824881187</v>
      </c>
      <c r="E16" s="2"/>
      <c r="F16" s="2"/>
      <c r="G16" s="2"/>
      <c r="H16" s="2"/>
      <c r="I16" s="2"/>
      <c r="J16" s="2"/>
      <c r="K16" s="2"/>
    </row>
    <row r="17" spans="1:11" x14ac:dyDescent="0.25">
      <c r="A17" s="2">
        <f>[4]Future1!B17</f>
        <v>2036</v>
      </c>
      <c r="B17" s="3">
        <f>[4]Future1!M17</f>
        <v>10585.754035957718</v>
      </c>
      <c r="C17">
        <f t="shared" si="0"/>
        <v>2117.1508071915437</v>
      </c>
      <c r="D17" s="2">
        <f t="shared" si="2"/>
        <v>8468.6032287661747</v>
      </c>
      <c r="E17" s="2"/>
      <c r="F17" s="2"/>
      <c r="G17" s="2"/>
      <c r="H17" s="2"/>
      <c r="I17" s="2"/>
      <c r="J17" s="2"/>
      <c r="K17" s="2"/>
    </row>
    <row r="18" spans="1:11" x14ac:dyDescent="0.25">
      <c r="A18" s="2">
        <f>[4]Future1!B18</f>
        <v>2037</v>
      </c>
      <c r="B18" s="3">
        <f>[4]Future1!M18</f>
        <v>11760.438442498498</v>
      </c>
      <c r="C18">
        <f t="shared" si="0"/>
        <v>2352.0876884996997</v>
      </c>
      <c r="D18" s="2">
        <f t="shared" si="2"/>
        <v>9408.3507539987986</v>
      </c>
      <c r="E18" s="2"/>
      <c r="F18" s="2"/>
      <c r="G18" s="2"/>
      <c r="H18" s="2"/>
      <c r="I18" s="2"/>
      <c r="J18" s="2"/>
      <c r="K18" s="2"/>
    </row>
    <row r="19" spans="1:11" x14ac:dyDescent="0.25">
      <c r="A19" s="2">
        <f>[4]Future1!B19</f>
        <v>2038</v>
      </c>
      <c r="B19" s="3">
        <f>[4]Future1!M19</f>
        <v>14144.635145069955</v>
      </c>
      <c r="C19">
        <f t="shared" si="0"/>
        <v>2828.9270290139912</v>
      </c>
      <c r="D19" s="2">
        <f t="shared" si="2"/>
        <v>11315.708116055965</v>
      </c>
      <c r="E19" s="2"/>
      <c r="F19" s="2"/>
      <c r="G19" s="2"/>
      <c r="H19" s="2"/>
      <c r="I19" s="2"/>
      <c r="J19" s="2"/>
      <c r="K19" s="2"/>
    </row>
    <row r="20" spans="1:11" x14ac:dyDescent="0.25">
      <c r="A20" s="2">
        <f>[4]Future1!B20</f>
        <v>2039</v>
      </c>
      <c r="B20" s="3">
        <f>[4]Future1!M20</f>
        <v>17090.456212002799</v>
      </c>
      <c r="C20">
        <f t="shared" si="0"/>
        <v>3418.0912424005601</v>
      </c>
      <c r="D20" s="2">
        <f t="shared" si="2"/>
        <v>13672.364969602238</v>
      </c>
      <c r="E20" s="2"/>
      <c r="F20" s="2"/>
      <c r="G20" s="2"/>
      <c r="H20" s="2"/>
      <c r="I20" s="2"/>
      <c r="J20" s="2"/>
      <c r="K20" s="2"/>
    </row>
    <row r="21" spans="1:11" x14ac:dyDescent="0.25">
      <c r="A21" s="2">
        <f>[4]Future1!B21</f>
        <v>2040</v>
      </c>
      <c r="B21" s="3">
        <f>[4]Future1!M21</f>
        <v>18660.336354568979</v>
      </c>
      <c r="C21">
        <f t="shared" si="0"/>
        <v>3732.0672709137962</v>
      </c>
      <c r="D21" s="2">
        <f t="shared" si="2"/>
        <v>14928.269083655183</v>
      </c>
      <c r="E21" s="2"/>
      <c r="F21" s="2"/>
      <c r="G21" s="2"/>
      <c r="H21" s="2"/>
      <c r="I21" s="2"/>
      <c r="J21" s="2"/>
      <c r="K21" s="2"/>
    </row>
    <row r="22" spans="1:11" x14ac:dyDescent="0.25">
      <c r="A22" s="2">
        <f>[4]Future1!B22</f>
        <v>2041</v>
      </c>
      <c r="B22" s="3">
        <f>[4]Future1!M22</f>
        <v>18740.262215631847</v>
      </c>
      <c r="C22">
        <f t="shared" si="0"/>
        <v>3748.0524431263693</v>
      </c>
      <c r="D22" s="2">
        <f t="shared" si="2"/>
        <v>14992.209772505477</v>
      </c>
      <c r="E22" s="2"/>
      <c r="F22" s="2"/>
      <c r="G22" s="2"/>
      <c r="H22" s="2"/>
      <c r="I22" s="2"/>
      <c r="J22" s="2"/>
      <c r="K22" s="2"/>
    </row>
    <row r="23" spans="1:11" x14ac:dyDescent="0.25">
      <c r="A23" s="2">
        <f>[4]Future1!B23</f>
        <v>2042</v>
      </c>
      <c r="B23" s="3">
        <f>[4]Future1!M23</f>
        <v>14651.581802934457</v>
      </c>
      <c r="C23">
        <f t="shared" si="0"/>
        <v>2930.3163605868917</v>
      </c>
      <c r="D23" s="2">
        <f t="shared" si="2"/>
        <v>11721.265442347565</v>
      </c>
      <c r="E23" s="2"/>
      <c r="F23" s="2"/>
      <c r="G23" s="2"/>
      <c r="H23" s="2"/>
      <c r="I23" s="2"/>
      <c r="J23" s="2"/>
      <c r="K23" s="2"/>
    </row>
    <row r="24" spans="1:11" x14ac:dyDescent="0.25">
      <c r="A24" s="2">
        <f>[4]Future1!B24</f>
        <v>2043</v>
      </c>
      <c r="B24" s="3">
        <f>[4]Future1!M24</f>
        <v>5180.6650486776562</v>
      </c>
      <c r="C24">
        <f t="shared" si="0"/>
        <v>1036.1330097355312</v>
      </c>
      <c r="D24" s="2">
        <f t="shared" si="2"/>
        <v>4144.5320389421249</v>
      </c>
      <c r="E24" s="2"/>
      <c r="F24" s="2"/>
      <c r="G24" s="2"/>
      <c r="H24" s="2"/>
      <c r="I24" s="2"/>
      <c r="J24" s="2"/>
      <c r="K24" s="2"/>
    </row>
    <row r="25" spans="1:11" x14ac:dyDescent="0.25">
      <c r="A25" s="2">
        <f>[4]Future1!B25</f>
        <v>2044</v>
      </c>
      <c r="B25" s="3">
        <f>[4]Future1!M25</f>
        <v>20066.830213377576</v>
      </c>
      <c r="C25">
        <f t="shared" si="0"/>
        <v>4013.3660426755155</v>
      </c>
      <c r="D25" s="2">
        <f t="shared" si="2"/>
        <v>16053.46417070206</v>
      </c>
      <c r="E25" s="2"/>
      <c r="F25" s="2"/>
      <c r="G25" s="2"/>
      <c r="H25" s="2"/>
      <c r="I25" s="2"/>
      <c r="J25" s="2"/>
      <c r="K25" s="2"/>
    </row>
    <row r="26" spans="1:11" x14ac:dyDescent="0.25">
      <c r="A26" s="2">
        <f>[4]Future1!B26</f>
        <v>2045</v>
      </c>
      <c r="B26" s="3">
        <f>[4]Future1!M26</f>
        <v>6719.5173498385093</v>
      </c>
      <c r="C26">
        <f t="shared" si="0"/>
        <v>1343.903469967702</v>
      </c>
      <c r="D26" s="2">
        <f t="shared" si="2"/>
        <v>5375.6138798708071</v>
      </c>
      <c r="E26" s="2"/>
      <c r="F26" s="2"/>
      <c r="G26" s="2"/>
      <c r="H26" s="2"/>
      <c r="I26" s="2"/>
      <c r="J26" s="2"/>
      <c r="K26" s="2"/>
    </row>
    <row r="27" spans="1:11" x14ac:dyDescent="0.25">
      <c r="A27" s="2">
        <f>[4]Future1!B27</f>
        <v>2046</v>
      </c>
      <c r="B27" s="3">
        <f>[4]Future1!M27</f>
        <v>617.74156865512373</v>
      </c>
      <c r="C27">
        <f t="shared" si="0"/>
        <v>123.54831373102475</v>
      </c>
      <c r="D27" s="2">
        <f t="shared" si="2"/>
        <v>494.19325492409899</v>
      </c>
      <c r="E27" s="2"/>
      <c r="F27" s="2"/>
      <c r="G27" s="2"/>
      <c r="H27" s="2"/>
      <c r="I27" s="2"/>
      <c r="J27" s="2"/>
      <c r="K27" s="2"/>
    </row>
    <row r="28" spans="1:11" x14ac:dyDescent="0.25">
      <c r="A28" s="2">
        <f>[4]Future1!B28</f>
        <v>2047</v>
      </c>
      <c r="B28" s="3">
        <f>[4]Future1!M28</f>
        <v>2557.0942030634324</v>
      </c>
      <c r="C28">
        <f t="shared" si="0"/>
        <v>511.41884061268649</v>
      </c>
      <c r="D28" s="2">
        <f t="shared" si="2"/>
        <v>2045.675362450746</v>
      </c>
      <c r="E28" s="2"/>
      <c r="F28" s="2"/>
      <c r="G28" s="2"/>
      <c r="H28" s="2"/>
      <c r="I28" s="2"/>
      <c r="J28" s="2"/>
      <c r="K28" s="2"/>
    </row>
    <row r="29" spans="1:11" x14ac:dyDescent="0.25">
      <c r="A29" s="2">
        <f>[4]Future1!B29</f>
        <v>2048</v>
      </c>
      <c r="B29" s="3">
        <f>[4]Future1!M29</f>
        <v>1257.065149022332</v>
      </c>
      <c r="C29">
        <f t="shared" si="0"/>
        <v>251.41302980446642</v>
      </c>
      <c r="D29" s="2">
        <f t="shared" si="2"/>
        <v>1005.6521192178656</v>
      </c>
      <c r="E29" s="2"/>
      <c r="F29" s="2"/>
      <c r="G29" s="2"/>
      <c r="H29" s="2"/>
      <c r="I29" s="2"/>
      <c r="J29" s="2"/>
      <c r="K29" s="2"/>
    </row>
    <row r="30" spans="1:11" x14ac:dyDescent="0.25">
      <c r="A30" s="2">
        <f>[4]Future1!B30</f>
        <v>2049</v>
      </c>
      <c r="B30" s="3">
        <f>[4]Future1!M30</f>
        <v>1238.4738248555261</v>
      </c>
      <c r="C30">
        <f t="shared" si="0"/>
        <v>247.69476497110523</v>
      </c>
      <c r="D30" s="2">
        <f t="shared" si="2"/>
        <v>990.77905988442092</v>
      </c>
      <c r="E30" s="2"/>
      <c r="F30" s="2"/>
      <c r="G30" s="2"/>
      <c r="H30" s="2"/>
      <c r="I30" s="2"/>
      <c r="J30" s="2"/>
      <c r="K30" s="2"/>
    </row>
    <row r="31" spans="1:11" x14ac:dyDescent="0.25">
      <c r="A31" s="2">
        <f>[4]Future1!B31</f>
        <v>2050</v>
      </c>
      <c r="B31" s="3">
        <f>[4]Future1!M31</f>
        <v>1664.2240609875116</v>
      </c>
      <c r="C31">
        <f t="shared" si="0"/>
        <v>332.84481219750234</v>
      </c>
      <c r="D31" s="2">
        <f t="shared" si="2"/>
        <v>1331.3792487900093</v>
      </c>
      <c r="E31" s="2"/>
      <c r="F31" s="2"/>
      <c r="G31" s="2"/>
      <c r="H31" s="2"/>
      <c r="I31" s="2"/>
      <c r="J31" s="2"/>
      <c r="K3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4034-93FD-489F-98E4-C58BDB3985F3}">
  <dimension ref="A1:K32"/>
  <sheetViews>
    <sheetView workbookViewId="0">
      <selection activeCell="K27" sqref="K27"/>
    </sheetView>
  </sheetViews>
  <sheetFormatPr defaultRowHeight="15" x14ac:dyDescent="0.25"/>
  <sheetData>
    <row r="1" spans="1:11" ht="45" x14ac:dyDescent="0.25">
      <c r="A1" s="2" t="str">
        <f>[4]Future2!B1</f>
        <v>Year</v>
      </c>
      <c r="B1" s="8" t="s">
        <v>3</v>
      </c>
      <c r="C1" s="2" t="s">
        <v>4</v>
      </c>
      <c r="D1" t="s">
        <v>5</v>
      </c>
      <c r="E1" s="2"/>
      <c r="F1" s="2"/>
      <c r="G1" s="2"/>
      <c r="H1" s="2" t="s">
        <v>2</v>
      </c>
      <c r="I1" s="2"/>
      <c r="J1" s="2"/>
      <c r="K1" s="2"/>
    </row>
    <row r="2" spans="1:11" x14ac:dyDescent="0.25">
      <c r="A2" s="2">
        <f>[4]Future2!B2</f>
        <v>2040</v>
      </c>
      <c r="B2" s="3">
        <f>[4]Future2!M2</f>
        <v>18661.294740021091</v>
      </c>
      <c r="C2">
        <f>B2*$F$4</f>
        <v>3732.2589480042184</v>
      </c>
      <c r="D2">
        <f>B2-C2</f>
        <v>14929.035792016872</v>
      </c>
      <c r="E2" s="2"/>
      <c r="F2" s="2"/>
      <c r="G2" s="2"/>
      <c r="H2" s="2"/>
      <c r="I2" s="2"/>
      <c r="J2" s="2"/>
      <c r="K2" s="2"/>
    </row>
    <row r="3" spans="1:11" x14ac:dyDescent="0.25">
      <c r="A3" s="2">
        <f>[4]Future2!B3</f>
        <v>2041</v>
      </c>
      <c r="B3" s="3">
        <f>[4]Future2!M3</f>
        <v>18740.262697581311</v>
      </c>
      <c r="C3">
        <f t="shared" ref="C3:C32" si="0">B3*$F$4</f>
        <v>3748.0525395162622</v>
      </c>
      <c r="D3">
        <f t="shared" ref="D3:D4" si="1">B3-C3</f>
        <v>14992.210158065049</v>
      </c>
      <c r="E3" s="2"/>
      <c r="F3" s="2"/>
      <c r="G3" s="2"/>
      <c r="H3" s="2"/>
      <c r="I3" s="2"/>
      <c r="J3" s="2"/>
      <c r="K3" s="2"/>
    </row>
    <row r="4" spans="1:11" x14ac:dyDescent="0.25">
      <c r="A4" s="2">
        <f>[4]Future2!B4</f>
        <v>2042</v>
      </c>
      <c r="B4" s="3">
        <f>[4]Future2!M4</f>
        <v>14651.581802934457</v>
      </c>
      <c r="C4">
        <f t="shared" si="0"/>
        <v>2930.3163605868917</v>
      </c>
      <c r="D4">
        <f t="shared" si="1"/>
        <v>11721.265442347565</v>
      </c>
      <c r="E4" s="2"/>
      <c r="F4" s="2">
        <v>0.2</v>
      </c>
      <c r="G4" s="2"/>
      <c r="H4" s="2"/>
      <c r="I4" s="2"/>
      <c r="J4" s="2"/>
      <c r="K4" s="2"/>
    </row>
    <row r="5" spans="1:11" x14ac:dyDescent="0.25">
      <c r="A5" s="2">
        <f>[4]Future2!B5</f>
        <v>2043</v>
      </c>
      <c r="B5" s="3">
        <f>[4]Future2!M5</f>
        <v>5180.6650486776562</v>
      </c>
      <c r="C5">
        <f t="shared" si="0"/>
        <v>1036.1330097355312</v>
      </c>
      <c r="D5">
        <f t="shared" ref="D5:D32" si="2">B5-C5</f>
        <v>4144.5320389421249</v>
      </c>
      <c r="E5" s="2"/>
      <c r="F5" s="2"/>
      <c r="G5" s="2"/>
      <c r="H5" s="2"/>
      <c r="I5" s="2"/>
      <c r="J5" s="2"/>
      <c r="K5" s="2"/>
    </row>
    <row r="6" spans="1:11" x14ac:dyDescent="0.25">
      <c r="A6" s="2">
        <f>[4]Future2!B6</f>
        <v>2044</v>
      </c>
      <c r="B6" s="3">
        <f>[4]Future2!M6</f>
        <v>20066.830213377576</v>
      </c>
      <c r="C6">
        <f t="shared" si="0"/>
        <v>4013.3660426755155</v>
      </c>
      <c r="D6">
        <f t="shared" si="2"/>
        <v>16053.46417070206</v>
      </c>
      <c r="E6" s="2"/>
      <c r="F6" s="2"/>
      <c r="G6" s="2"/>
      <c r="H6" s="2"/>
      <c r="I6" s="2"/>
      <c r="J6" s="2"/>
      <c r="K6" s="2"/>
    </row>
    <row r="7" spans="1:11" x14ac:dyDescent="0.25">
      <c r="A7" s="2">
        <f>[4]Future2!B7</f>
        <v>2045</v>
      </c>
      <c r="B7" s="3">
        <f>[4]Future2!M7</f>
        <v>6719.5173498385093</v>
      </c>
      <c r="C7">
        <f t="shared" si="0"/>
        <v>1343.903469967702</v>
      </c>
      <c r="D7">
        <f t="shared" si="2"/>
        <v>5375.6138798708071</v>
      </c>
      <c r="E7" s="2"/>
      <c r="F7" s="2"/>
      <c r="G7" s="2"/>
      <c r="H7" s="2"/>
      <c r="I7" s="2"/>
      <c r="J7" s="2"/>
      <c r="K7" s="2"/>
    </row>
    <row r="8" spans="1:11" x14ac:dyDescent="0.25">
      <c r="A8" s="2">
        <f>[4]Future2!B8</f>
        <v>2046</v>
      </c>
      <c r="B8" s="3">
        <f>[4]Future2!M8</f>
        <v>617.74156865512373</v>
      </c>
      <c r="C8">
        <f t="shared" si="0"/>
        <v>123.54831373102475</v>
      </c>
      <c r="D8">
        <f t="shared" si="2"/>
        <v>494.19325492409899</v>
      </c>
      <c r="E8" s="2"/>
      <c r="F8" s="2"/>
      <c r="G8" s="2"/>
      <c r="H8" s="2"/>
      <c r="I8" s="2"/>
      <c r="J8" s="2"/>
      <c r="K8" s="2"/>
    </row>
    <row r="9" spans="1:11" x14ac:dyDescent="0.25">
      <c r="A9" s="2">
        <f>[4]Future2!B9</f>
        <v>2047</v>
      </c>
      <c r="B9" s="3">
        <f>[4]Future2!M9</f>
        <v>2557.0942030634324</v>
      </c>
      <c r="C9">
        <f t="shared" si="0"/>
        <v>511.41884061268649</v>
      </c>
      <c r="D9">
        <f t="shared" si="2"/>
        <v>2045.675362450746</v>
      </c>
      <c r="E9" s="2"/>
      <c r="F9" s="2"/>
      <c r="G9" s="2"/>
      <c r="H9" s="2"/>
      <c r="I9" s="2"/>
      <c r="J9" s="2"/>
      <c r="K9" s="2"/>
    </row>
    <row r="10" spans="1:11" x14ac:dyDescent="0.25">
      <c r="A10" s="2">
        <f>[4]Future2!B10</f>
        <v>2048</v>
      </c>
      <c r="B10" s="3">
        <f>[4]Future2!M10</f>
        <v>1257.065149022332</v>
      </c>
      <c r="C10">
        <f t="shared" si="0"/>
        <v>251.41302980446642</v>
      </c>
      <c r="D10">
        <f t="shared" si="2"/>
        <v>1005.6521192178656</v>
      </c>
      <c r="E10" s="2"/>
      <c r="F10" s="2"/>
      <c r="G10" s="2"/>
      <c r="H10" s="2"/>
      <c r="I10" s="2"/>
      <c r="J10" s="2"/>
      <c r="K10" s="2"/>
    </row>
    <row r="11" spans="1:11" x14ac:dyDescent="0.25">
      <c r="A11" s="2">
        <f>[4]Future2!B11</f>
        <v>2049</v>
      </c>
      <c r="B11" s="3">
        <f>[4]Future2!M11</f>
        <v>1238.4738248555261</v>
      </c>
      <c r="C11">
        <f t="shared" si="0"/>
        <v>247.69476497110523</v>
      </c>
      <c r="D11">
        <f t="shared" si="2"/>
        <v>990.77905988442092</v>
      </c>
      <c r="E11" s="2"/>
      <c r="F11" s="2"/>
      <c r="G11" s="2"/>
      <c r="H11" s="2"/>
      <c r="I11" s="2"/>
      <c r="J11" s="2"/>
      <c r="K11" s="2"/>
    </row>
    <row r="12" spans="1:11" x14ac:dyDescent="0.25">
      <c r="A12" s="2">
        <f>[4]Future2!B12</f>
        <v>2050</v>
      </c>
      <c r="B12" s="3">
        <f>[4]Future2!M12</f>
        <v>1664.2240609875116</v>
      </c>
      <c r="C12">
        <f t="shared" si="0"/>
        <v>332.84481219750234</v>
      </c>
      <c r="D12">
        <f t="shared" si="2"/>
        <v>1331.3792487900093</v>
      </c>
      <c r="E12" s="2"/>
      <c r="F12" s="2"/>
      <c r="G12" s="2"/>
      <c r="H12" s="2"/>
      <c r="I12" s="2"/>
      <c r="J12" s="2"/>
      <c r="K12" s="2"/>
    </row>
    <row r="13" spans="1:11" x14ac:dyDescent="0.25">
      <c r="A13" s="2">
        <f>[4]Future2!B13</f>
        <v>2051</v>
      </c>
      <c r="B13" s="3">
        <f>[4]Future2!M13</f>
        <v>2339.5124151411028</v>
      </c>
      <c r="C13">
        <f t="shared" si="0"/>
        <v>467.90248302822056</v>
      </c>
      <c r="D13">
        <f t="shared" si="2"/>
        <v>1871.6099321128822</v>
      </c>
      <c r="E13" s="2"/>
      <c r="F13" s="2"/>
      <c r="G13" s="2"/>
      <c r="H13" s="2"/>
      <c r="I13" s="2"/>
      <c r="J13" s="2"/>
      <c r="K13" s="2"/>
    </row>
    <row r="14" spans="1:11" x14ac:dyDescent="0.25">
      <c r="A14" s="2">
        <f>[4]Future2!B14</f>
        <v>2052</v>
      </c>
      <c r="B14" s="3">
        <f>[4]Future2!M14</f>
        <v>1085.4795155445438</v>
      </c>
      <c r="C14">
        <f t="shared" si="0"/>
        <v>217.09590310890877</v>
      </c>
      <c r="D14">
        <f t="shared" si="2"/>
        <v>868.38361243563509</v>
      </c>
      <c r="E14" s="2"/>
      <c r="F14" s="2"/>
      <c r="G14" s="2"/>
      <c r="H14" s="2"/>
      <c r="I14" s="2"/>
      <c r="J14" s="2"/>
      <c r="K14" s="2"/>
    </row>
    <row r="15" spans="1:11" x14ac:dyDescent="0.25">
      <c r="A15" s="2">
        <f>[4]Future2!B15</f>
        <v>2053</v>
      </c>
      <c r="B15" s="3">
        <f>[4]Future2!M15</f>
        <v>2124.4185543252743</v>
      </c>
      <c r="C15">
        <f t="shared" si="0"/>
        <v>424.88371086505487</v>
      </c>
      <c r="D15">
        <f t="shared" si="2"/>
        <v>1699.5348434602195</v>
      </c>
      <c r="E15" s="2"/>
      <c r="F15" s="2"/>
      <c r="G15" s="2"/>
      <c r="H15" s="2"/>
      <c r="I15" s="2"/>
      <c r="J15" s="2"/>
      <c r="K15" s="2"/>
    </row>
    <row r="16" spans="1:11" x14ac:dyDescent="0.25">
      <c r="A16" s="2">
        <f>[4]Future2!B16</f>
        <v>2054</v>
      </c>
      <c r="B16" s="3">
        <f>[4]Future2!M16</f>
        <v>5830.8345572457674</v>
      </c>
      <c r="C16">
        <f t="shared" si="0"/>
        <v>1166.1669114491535</v>
      </c>
      <c r="D16">
        <f t="shared" si="2"/>
        <v>4664.6676457966141</v>
      </c>
      <c r="E16" s="2"/>
      <c r="F16" s="2"/>
      <c r="G16" s="2"/>
      <c r="H16" s="2"/>
      <c r="I16" s="2"/>
      <c r="J16" s="2"/>
      <c r="K16" s="2"/>
    </row>
    <row r="17" spans="1:11" x14ac:dyDescent="0.25">
      <c r="A17" s="2">
        <f>[4]Future2!B17</f>
        <v>2055</v>
      </c>
      <c r="B17" s="3">
        <f>[4]Future2!M17</f>
        <v>2429.4709874896066</v>
      </c>
      <c r="C17">
        <f t="shared" si="0"/>
        <v>485.89419749792137</v>
      </c>
      <c r="D17">
        <f t="shared" si="2"/>
        <v>1943.5767899916852</v>
      </c>
      <c r="E17" s="2"/>
      <c r="F17" s="2"/>
      <c r="G17" s="2"/>
      <c r="H17" s="2"/>
      <c r="I17" s="2"/>
      <c r="J17" s="2"/>
      <c r="K17" s="2"/>
    </row>
    <row r="18" spans="1:11" x14ac:dyDescent="0.25">
      <c r="A18" s="2">
        <f>[4]Future2!B18</f>
        <v>2056</v>
      </c>
      <c r="B18" s="3">
        <f>[4]Future2!M18</f>
        <v>3803.6836397049469</v>
      </c>
      <c r="C18">
        <f t="shared" si="0"/>
        <v>760.73672794098945</v>
      </c>
      <c r="D18">
        <f t="shared" si="2"/>
        <v>3042.9469117639574</v>
      </c>
      <c r="E18" s="2"/>
      <c r="F18" s="2"/>
      <c r="G18" s="2"/>
      <c r="H18" s="2"/>
      <c r="I18" s="2"/>
      <c r="J18" s="2"/>
      <c r="K18" s="2"/>
    </row>
    <row r="19" spans="1:11" x14ac:dyDescent="0.25">
      <c r="A19" s="2">
        <f>[4]Future2!B19</f>
        <v>2057</v>
      </c>
      <c r="B19" s="3">
        <f>[4]Future2!M19</f>
        <v>11268.422787466943</v>
      </c>
      <c r="C19">
        <f t="shared" si="0"/>
        <v>2253.6845574933886</v>
      </c>
      <c r="D19">
        <f t="shared" si="2"/>
        <v>9014.7382299735546</v>
      </c>
      <c r="E19" s="2"/>
      <c r="F19" s="2"/>
      <c r="G19" s="2"/>
      <c r="H19" s="2"/>
      <c r="I19" s="2"/>
      <c r="J19" s="2"/>
      <c r="K19" s="2"/>
    </row>
    <row r="20" spans="1:11" x14ac:dyDescent="0.25">
      <c r="A20" s="2">
        <f>[4]Future2!B20</f>
        <v>2058</v>
      </c>
      <c r="B20" s="3">
        <f>[4]Future2!M20</f>
        <v>14221.677987090312</v>
      </c>
      <c r="C20">
        <f t="shared" si="0"/>
        <v>2844.3355974180627</v>
      </c>
      <c r="D20">
        <f t="shared" si="2"/>
        <v>11377.342389672249</v>
      </c>
      <c r="E20" s="2"/>
      <c r="F20" s="2"/>
      <c r="G20" s="2"/>
      <c r="H20" s="2"/>
      <c r="I20" s="2"/>
      <c r="J20" s="2"/>
      <c r="K20" s="2"/>
    </row>
    <row r="21" spans="1:11" x14ac:dyDescent="0.25">
      <c r="A21" s="2">
        <f>[4]Future2!B21</f>
        <v>2059</v>
      </c>
      <c r="B21" s="3">
        <f>[4]Future2!M21</f>
        <v>3142.1039863814863</v>
      </c>
      <c r="C21">
        <f t="shared" si="0"/>
        <v>628.42079727629732</v>
      </c>
      <c r="D21">
        <f t="shared" si="2"/>
        <v>2513.6831891051888</v>
      </c>
      <c r="E21" s="2"/>
      <c r="F21" s="2"/>
      <c r="G21" s="2"/>
      <c r="H21" s="2"/>
      <c r="I21" s="2"/>
      <c r="J21" s="2"/>
      <c r="K21" s="2"/>
    </row>
    <row r="22" spans="1:11" x14ac:dyDescent="0.25">
      <c r="A22" s="2">
        <f>[4]Future2!B22</f>
        <v>2060</v>
      </c>
      <c r="B22" s="3">
        <f>[4]Future2!M22</f>
        <v>2503.2443916005568</v>
      </c>
      <c r="C22">
        <f t="shared" si="0"/>
        <v>500.64887832011141</v>
      </c>
      <c r="D22">
        <f t="shared" si="2"/>
        <v>2002.5955132804454</v>
      </c>
      <c r="E22" s="2"/>
      <c r="F22" s="2"/>
      <c r="G22" s="2"/>
      <c r="H22" s="2"/>
      <c r="I22" s="2"/>
      <c r="J22" s="2"/>
      <c r="K22" s="2"/>
    </row>
    <row r="23" spans="1:11" x14ac:dyDescent="0.25">
      <c r="A23" s="2">
        <f>[4]Future2!B23</f>
        <v>2061</v>
      </c>
      <c r="B23" s="3">
        <f>[4]Future2!M23</f>
        <v>7906.2918928504077</v>
      </c>
      <c r="C23">
        <f t="shared" si="0"/>
        <v>1581.2583785700817</v>
      </c>
      <c r="D23">
        <f t="shared" si="2"/>
        <v>6325.033514280326</v>
      </c>
      <c r="E23" s="2"/>
      <c r="F23" s="2"/>
      <c r="G23" s="2"/>
      <c r="H23" s="2"/>
      <c r="I23" s="2"/>
      <c r="J23" s="2"/>
      <c r="K23" s="2"/>
    </row>
    <row r="24" spans="1:11" x14ac:dyDescent="0.25">
      <c r="A24" s="2">
        <f>[4]Future2!B24</f>
        <v>2062</v>
      </c>
      <c r="B24" s="3">
        <f>[4]Future2!M24</f>
        <v>6605.9972916924962</v>
      </c>
      <c r="C24">
        <f t="shared" si="0"/>
        <v>1321.1994583384994</v>
      </c>
      <c r="D24">
        <f t="shared" si="2"/>
        <v>5284.7978333539968</v>
      </c>
      <c r="E24" s="2"/>
      <c r="F24" s="2"/>
      <c r="G24" s="2"/>
      <c r="H24" s="2"/>
      <c r="I24" s="2"/>
      <c r="J24" s="2"/>
      <c r="K24" s="2"/>
    </row>
    <row r="25" spans="1:11" x14ac:dyDescent="0.25">
      <c r="A25" s="2">
        <f>[4]Future2!B25</f>
        <v>2063</v>
      </c>
      <c r="B25" s="3">
        <f>[4]Future2!M25</f>
        <v>12136.727884254684</v>
      </c>
      <c r="C25">
        <f t="shared" si="0"/>
        <v>2427.3455768509371</v>
      </c>
      <c r="D25">
        <f t="shared" si="2"/>
        <v>9709.3823074037464</v>
      </c>
      <c r="E25" s="2"/>
      <c r="F25" s="2"/>
      <c r="G25" s="2"/>
      <c r="H25" s="2"/>
      <c r="I25" s="2"/>
      <c r="J25" s="2"/>
      <c r="K25" s="2"/>
    </row>
    <row r="26" spans="1:11" x14ac:dyDescent="0.25">
      <c r="A26" s="2">
        <f>[4]Future2!B26</f>
        <v>2064</v>
      </c>
      <c r="B26" s="3">
        <f>[4]Future2!M26</f>
        <v>4421.4917939702</v>
      </c>
      <c r="C26">
        <f t="shared" si="0"/>
        <v>884.29835879404004</v>
      </c>
      <c r="D26">
        <f t="shared" si="2"/>
        <v>3537.1934351761602</v>
      </c>
      <c r="E26" s="2"/>
      <c r="F26" s="2"/>
      <c r="G26" s="2"/>
      <c r="H26" s="2"/>
      <c r="I26" s="2"/>
      <c r="J26" s="2"/>
      <c r="K26" s="2"/>
    </row>
    <row r="27" spans="1:11" x14ac:dyDescent="0.25">
      <c r="A27" s="2">
        <f>[4]Future2!B27</f>
        <v>2065</v>
      </c>
      <c r="B27" s="3">
        <f>[4]Future2!M27</f>
        <v>9589.7054372842085</v>
      </c>
      <c r="C27">
        <f t="shared" si="0"/>
        <v>1917.9410874568418</v>
      </c>
      <c r="D27">
        <f t="shared" si="2"/>
        <v>7671.7643498273665</v>
      </c>
      <c r="E27" s="2"/>
      <c r="F27" s="2"/>
      <c r="G27" s="2"/>
      <c r="H27" s="2"/>
      <c r="I27" s="2"/>
      <c r="J27" s="2"/>
      <c r="K27" s="2"/>
    </row>
    <row r="28" spans="1:11" x14ac:dyDescent="0.25">
      <c r="A28" s="2">
        <f>[4]Future2!B28</f>
        <v>2066</v>
      </c>
      <c r="B28" s="3">
        <f>[4]Future2!M28</f>
        <v>12811.035906453511</v>
      </c>
      <c r="C28">
        <f t="shared" si="0"/>
        <v>2562.2071812907025</v>
      </c>
      <c r="D28">
        <f t="shared" si="2"/>
        <v>10248.82872516281</v>
      </c>
      <c r="E28" s="2"/>
      <c r="F28" s="2"/>
      <c r="G28" s="2"/>
      <c r="H28" s="2"/>
      <c r="I28" s="2"/>
      <c r="J28" s="2"/>
      <c r="K28" s="2"/>
    </row>
    <row r="29" spans="1:11" x14ac:dyDescent="0.25">
      <c r="A29" s="2">
        <f>[4]Future2!B29</f>
        <v>2067</v>
      </c>
      <c r="B29" s="3">
        <f>[4]Future2!M29</f>
        <v>4619.0589775411991</v>
      </c>
      <c r="C29">
        <f t="shared" si="0"/>
        <v>923.81179550823981</v>
      </c>
      <c r="D29">
        <f t="shared" si="2"/>
        <v>3695.2471820329592</v>
      </c>
      <c r="E29" s="2"/>
      <c r="F29" s="2"/>
      <c r="G29" s="2"/>
      <c r="H29" s="2"/>
      <c r="I29" s="2"/>
      <c r="J29" s="2"/>
      <c r="K29" s="2"/>
    </row>
    <row r="30" spans="1:11" x14ac:dyDescent="0.25">
      <c r="A30" s="2">
        <f>[4]Future2!B30</f>
        <v>2068</v>
      </c>
      <c r="B30" s="3">
        <f>[4]Future2!M30</f>
        <v>2793.7716690009142</v>
      </c>
      <c r="C30">
        <f t="shared" si="0"/>
        <v>558.75433380018285</v>
      </c>
      <c r="D30">
        <f t="shared" si="2"/>
        <v>2235.0173352007314</v>
      </c>
      <c r="E30" s="2"/>
      <c r="F30" s="2"/>
      <c r="G30" s="2"/>
      <c r="H30" s="2"/>
      <c r="I30" s="2"/>
      <c r="J30" s="2"/>
      <c r="K30" s="2"/>
    </row>
    <row r="31" spans="1:11" x14ac:dyDescent="0.25">
      <c r="A31" s="2">
        <f>[4]Future2!B31</f>
        <v>2069</v>
      </c>
      <c r="B31" s="3">
        <f>[4]Future2!M31</f>
        <v>3174.153254016087</v>
      </c>
      <c r="C31">
        <f t="shared" si="0"/>
        <v>634.8306508032174</v>
      </c>
      <c r="D31">
        <f t="shared" si="2"/>
        <v>2539.3226032128696</v>
      </c>
      <c r="E31" s="2"/>
      <c r="F31" s="2"/>
      <c r="G31" s="2"/>
      <c r="H31" s="2"/>
      <c r="I31" s="2"/>
      <c r="J31" s="2"/>
      <c r="K31" s="2"/>
    </row>
    <row r="32" spans="1:11" x14ac:dyDescent="0.25">
      <c r="A32" s="2">
        <f>[4]Future2!B32</f>
        <v>2070</v>
      </c>
      <c r="B32" s="3">
        <f>[4]Future2!M32</f>
        <v>4034.6256494680479</v>
      </c>
      <c r="C32">
        <f t="shared" si="0"/>
        <v>806.92512989360966</v>
      </c>
      <c r="D32">
        <f t="shared" si="2"/>
        <v>3227.7005195744382</v>
      </c>
      <c r="E32" s="2"/>
      <c r="F32" s="2"/>
      <c r="G32" s="2"/>
      <c r="H32" s="2"/>
      <c r="I32" s="2"/>
      <c r="J32" s="2"/>
      <c r="K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83045-44DD-48A3-B0F6-256C15AF3865}">
  <dimension ref="A1:K31"/>
  <sheetViews>
    <sheetView workbookViewId="0">
      <selection activeCell="H21" sqref="H21"/>
    </sheetView>
  </sheetViews>
  <sheetFormatPr defaultRowHeight="15" x14ac:dyDescent="0.25"/>
  <sheetData>
    <row r="1" spans="1:11" ht="45" x14ac:dyDescent="0.25">
      <c r="A1" s="2" t="str">
        <f>[1]Future1!B1</f>
        <v>Year</v>
      </c>
      <c r="B1" s="8" t="s">
        <v>3</v>
      </c>
      <c r="C1" s="2" t="s">
        <v>4</v>
      </c>
      <c r="D1" s="2" t="s">
        <v>5</v>
      </c>
      <c r="E1" s="2"/>
      <c r="F1" s="2"/>
      <c r="G1" s="2"/>
      <c r="H1" s="2" t="s">
        <v>2</v>
      </c>
      <c r="I1" s="2"/>
      <c r="J1" s="2"/>
      <c r="K1" s="2"/>
    </row>
    <row r="2" spans="1:11" x14ac:dyDescent="0.25">
      <c r="A2" s="2">
        <f>[1]Future1!B2</f>
        <v>2021</v>
      </c>
      <c r="B2" s="3">
        <f>[1]Future1!M2</f>
        <v>4135.9858517228331</v>
      </c>
      <c r="C2" s="2">
        <f>B2*$F$4</f>
        <v>827.19717034456664</v>
      </c>
      <c r="D2" s="2">
        <f>B2-C2</f>
        <v>3308.7886813782666</v>
      </c>
      <c r="E2" s="2"/>
      <c r="F2" s="2"/>
      <c r="G2" s="2"/>
      <c r="H2" s="2"/>
      <c r="I2" s="2"/>
      <c r="J2" s="2"/>
      <c r="K2" s="2"/>
    </row>
    <row r="3" spans="1:11" x14ac:dyDescent="0.25">
      <c r="A3" s="2">
        <f>[1]Future1!B3</f>
        <v>2022</v>
      </c>
      <c r="B3" s="3">
        <f>[1]Future1!M3</f>
        <v>3155.5720143369572</v>
      </c>
      <c r="C3" s="2">
        <f t="shared" ref="C3:C31" si="0">B3*$F$4</f>
        <v>631.1144028673915</v>
      </c>
      <c r="D3" s="2">
        <f t="shared" ref="D3:D4" si="1">B3-C3</f>
        <v>2524.4576114695656</v>
      </c>
      <c r="E3" s="2"/>
      <c r="F3" s="2"/>
      <c r="G3" s="2"/>
      <c r="H3" s="2"/>
      <c r="I3" s="2"/>
      <c r="J3" s="2"/>
      <c r="K3" s="2"/>
    </row>
    <row r="4" spans="1:11" x14ac:dyDescent="0.25">
      <c r="A4" s="2">
        <f>[1]Future1!B4</f>
        <v>2023</v>
      </c>
      <c r="B4" s="3">
        <f>[1]Future1!M4</f>
        <v>2732.8176974872249</v>
      </c>
      <c r="C4" s="2">
        <f t="shared" si="0"/>
        <v>546.56353949744505</v>
      </c>
      <c r="D4" s="2">
        <f t="shared" si="1"/>
        <v>2186.2541579897797</v>
      </c>
      <c r="E4" s="2"/>
      <c r="F4" s="2">
        <v>0.2</v>
      </c>
      <c r="G4" s="2"/>
      <c r="H4" s="2"/>
      <c r="I4" s="2"/>
      <c r="J4" s="2"/>
      <c r="K4" s="2"/>
    </row>
    <row r="5" spans="1:11" x14ac:dyDescent="0.25">
      <c r="A5" s="2">
        <f>[1]Future1!B5</f>
        <v>2024</v>
      </c>
      <c r="B5" s="3">
        <f>[1]Future1!M5</f>
        <v>3965.3186665495136</v>
      </c>
      <c r="C5" s="2">
        <f t="shared" si="0"/>
        <v>793.06373330990277</v>
      </c>
      <c r="D5" s="2">
        <f t="shared" ref="D5:D31" si="2">B5-C5</f>
        <v>3172.2549332396111</v>
      </c>
      <c r="E5" s="2"/>
      <c r="F5" s="2"/>
      <c r="G5" s="2"/>
      <c r="H5" s="2"/>
      <c r="I5" s="2"/>
      <c r="J5" s="2"/>
      <c r="K5" s="2"/>
    </row>
    <row r="6" spans="1:11" x14ac:dyDescent="0.25">
      <c r="A6" s="2">
        <f>[1]Future1!B6</f>
        <v>2025</v>
      </c>
      <c r="B6" s="3">
        <f>[1]Future1!M6</f>
        <v>5578.4769545420841</v>
      </c>
      <c r="C6" s="2">
        <f t="shared" si="0"/>
        <v>1115.6953909084168</v>
      </c>
      <c r="D6" s="2">
        <f t="shared" si="2"/>
        <v>4462.7815636336672</v>
      </c>
      <c r="E6" s="2"/>
      <c r="F6" s="2"/>
      <c r="G6" s="2"/>
      <c r="H6" s="2"/>
      <c r="I6" s="2"/>
      <c r="J6" s="2"/>
      <c r="K6" s="2"/>
    </row>
    <row r="7" spans="1:11" x14ac:dyDescent="0.25">
      <c r="A7" s="2">
        <f>[1]Future1!B7</f>
        <v>2026</v>
      </c>
      <c r="B7" s="3">
        <f>[1]Future1!M7</f>
        <v>6680.7382442134522</v>
      </c>
      <c r="C7" s="2">
        <f t="shared" si="0"/>
        <v>1336.1476488426906</v>
      </c>
      <c r="D7" s="2">
        <f t="shared" si="2"/>
        <v>5344.5905953707615</v>
      </c>
      <c r="E7" s="2"/>
      <c r="F7" s="2"/>
      <c r="G7" s="2"/>
      <c r="H7" s="2"/>
      <c r="I7" s="2"/>
      <c r="J7" s="2"/>
      <c r="K7" s="2"/>
    </row>
    <row r="8" spans="1:11" x14ac:dyDescent="0.25">
      <c r="A8" s="2">
        <f>[1]Future1!B8</f>
        <v>2027</v>
      </c>
      <c r="B8" s="3">
        <f>[1]Future1!M8</f>
        <v>6048.7822970480802</v>
      </c>
      <c r="C8" s="2">
        <f t="shared" si="0"/>
        <v>1209.7564594096161</v>
      </c>
      <c r="D8" s="2">
        <f t="shared" si="2"/>
        <v>4839.0258376384645</v>
      </c>
      <c r="E8" s="2"/>
      <c r="F8" s="2"/>
      <c r="G8" s="2"/>
      <c r="H8" s="2"/>
      <c r="I8" s="2"/>
      <c r="J8" s="2"/>
      <c r="K8" s="2"/>
    </row>
    <row r="9" spans="1:11" x14ac:dyDescent="0.25">
      <c r="A9" s="2">
        <f>[1]Future1!B9</f>
        <v>2028</v>
      </c>
      <c r="B9" s="3">
        <f>[1]Future1!M9</f>
        <v>5649.6329810900843</v>
      </c>
      <c r="C9" s="2">
        <f t="shared" si="0"/>
        <v>1129.9265962180168</v>
      </c>
      <c r="D9" s="2">
        <f t="shared" si="2"/>
        <v>4519.7063848720672</v>
      </c>
      <c r="E9" s="2"/>
      <c r="F9" s="2"/>
      <c r="G9" s="2"/>
      <c r="H9" s="2"/>
      <c r="I9" s="2"/>
      <c r="J9" s="2"/>
      <c r="K9" s="2"/>
    </row>
    <row r="10" spans="1:11" x14ac:dyDescent="0.25">
      <c r="A10" s="2">
        <f>[1]Future1!B10</f>
        <v>2029</v>
      </c>
      <c r="B10" s="3">
        <f>[1]Future1!M10</f>
        <v>4625.750505901995</v>
      </c>
      <c r="C10" s="2">
        <f t="shared" si="0"/>
        <v>925.15010118039902</v>
      </c>
      <c r="D10" s="2">
        <f t="shared" si="2"/>
        <v>3700.6004047215961</v>
      </c>
      <c r="E10" s="2"/>
      <c r="F10" s="2"/>
      <c r="G10" s="2"/>
      <c r="H10" s="2"/>
      <c r="I10" s="2"/>
      <c r="J10" s="2"/>
      <c r="K10" s="2"/>
    </row>
    <row r="11" spans="1:11" x14ac:dyDescent="0.25">
      <c r="A11" s="2">
        <f>[1]Future1!B11</f>
        <v>2030</v>
      </c>
      <c r="B11" s="3">
        <f>[1]Future1!M11</f>
        <v>7174.429584673926</v>
      </c>
      <c r="C11" s="2">
        <f t="shared" si="0"/>
        <v>1434.8859169347852</v>
      </c>
      <c r="D11" s="2">
        <f t="shared" si="2"/>
        <v>5739.5436677391408</v>
      </c>
      <c r="E11" s="2"/>
      <c r="F11" s="2"/>
      <c r="G11" s="2"/>
      <c r="H11" s="2"/>
      <c r="I11" s="2"/>
      <c r="J11" s="2"/>
      <c r="K11" s="2"/>
    </row>
    <row r="12" spans="1:11" x14ac:dyDescent="0.25">
      <c r="A12" s="2">
        <f>[1]Future1!B12</f>
        <v>2031</v>
      </c>
      <c r="B12" s="3">
        <f>[1]Future1!M12</f>
        <v>6424.4504469542144</v>
      </c>
      <c r="C12" s="2">
        <f t="shared" si="0"/>
        <v>1284.8900893908431</v>
      </c>
      <c r="D12" s="2">
        <f t="shared" si="2"/>
        <v>5139.5603575633713</v>
      </c>
      <c r="E12" s="2"/>
      <c r="F12" s="2"/>
      <c r="G12" s="2"/>
      <c r="H12" s="2"/>
      <c r="I12" s="2"/>
      <c r="J12" s="2"/>
      <c r="K12" s="2"/>
    </row>
    <row r="13" spans="1:11" x14ac:dyDescent="0.25">
      <c r="A13" s="2">
        <f>[1]Future1!B13</f>
        <v>2032</v>
      </c>
      <c r="B13" s="3">
        <f>[1]Future1!M13</f>
        <v>7699.0535774489927</v>
      </c>
      <c r="C13" s="2">
        <f t="shared" si="0"/>
        <v>1539.8107154897987</v>
      </c>
      <c r="D13" s="2">
        <f t="shared" si="2"/>
        <v>6159.2428619591938</v>
      </c>
      <c r="E13" s="2"/>
      <c r="F13" s="2"/>
      <c r="G13" s="2"/>
      <c r="H13" s="2"/>
      <c r="I13" s="2"/>
      <c r="J13" s="2"/>
      <c r="K13" s="2"/>
    </row>
    <row r="14" spans="1:11" x14ac:dyDescent="0.25">
      <c r="A14" s="2">
        <f>[1]Future1!B14</f>
        <v>2033</v>
      </c>
      <c r="B14" s="3">
        <f>[1]Future1!M14</f>
        <v>1957.5778197962441</v>
      </c>
      <c r="C14" s="2">
        <f t="shared" si="0"/>
        <v>391.51556395924882</v>
      </c>
      <c r="D14" s="2">
        <f t="shared" si="2"/>
        <v>1566.0622558369953</v>
      </c>
      <c r="E14" s="2"/>
      <c r="F14" s="2"/>
      <c r="G14" s="2"/>
      <c r="H14" s="2"/>
      <c r="I14" s="2"/>
      <c r="J14" s="2"/>
      <c r="K14" s="2"/>
    </row>
    <row r="15" spans="1:11" x14ac:dyDescent="0.25">
      <c r="A15" s="2">
        <f>[1]Future1!B15</f>
        <v>2034</v>
      </c>
      <c r="B15" s="3">
        <f>[1]Future1!M15</f>
        <v>2567.9549706575158</v>
      </c>
      <c r="C15" s="2">
        <f t="shared" si="0"/>
        <v>513.59099413150318</v>
      </c>
      <c r="D15" s="2">
        <f t="shared" si="2"/>
        <v>2054.3639765260127</v>
      </c>
      <c r="E15" s="2"/>
      <c r="F15" s="2"/>
      <c r="G15" s="2"/>
      <c r="H15" s="2"/>
      <c r="I15" s="2"/>
      <c r="J15" s="2"/>
      <c r="K15" s="2"/>
    </row>
    <row r="16" spans="1:11" x14ac:dyDescent="0.25">
      <c r="A16" s="2">
        <f>[1]Future1!B16</f>
        <v>2035</v>
      </c>
      <c r="B16" s="3">
        <f>[1]Future1!M16</f>
        <v>3501.8964558635357</v>
      </c>
      <c r="C16" s="2">
        <f t="shared" si="0"/>
        <v>700.37929117270721</v>
      </c>
      <c r="D16" s="2">
        <f t="shared" si="2"/>
        <v>2801.5171646908284</v>
      </c>
      <c r="E16" s="2"/>
      <c r="F16" s="2"/>
      <c r="G16" s="2"/>
      <c r="H16" s="2"/>
      <c r="I16" s="2"/>
      <c r="J16" s="2"/>
      <c r="K16" s="2"/>
    </row>
    <row r="17" spans="1:11" x14ac:dyDescent="0.25">
      <c r="A17" s="2">
        <f>[1]Future1!B17</f>
        <v>2036</v>
      </c>
      <c r="B17" s="3">
        <f>[1]Future1!M17</f>
        <v>2277.3184521187763</v>
      </c>
      <c r="C17" s="2">
        <f t="shared" si="0"/>
        <v>455.46369042375528</v>
      </c>
      <c r="D17" s="2">
        <f t="shared" si="2"/>
        <v>1821.8547616950211</v>
      </c>
      <c r="E17" s="2"/>
      <c r="F17" s="2"/>
      <c r="G17" s="2"/>
      <c r="H17" s="2"/>
      <c r="I17" s="2"/>
      <c r="J17" s="2"/>
      <c r="K17" s="2"/>
    </row>
    <row r="18" spans="1:11" x14ac:dyDescent="0.25">
      <c r="A18" s="2">
        <f>[1]Future1!B18</f>
        <v>2037</v>
      </c>
      <c r="B18" s="3">
        <f>[1]Future1!M18</f>
        <v>3048.2629699247136</v>
      </c>
      <c r="C18" s="2">
        <f t="shared" si="0"/>
        <v>609.65259398494277</v>
      </c>
      <c r="D18" s="2">
        <f t="shared" si="2"/>
        <v>2438.6103759397711</v>
      </c>
      <c r="E18" s="2"/>
      <c r="F18" s="2"/>
      <c r="G18" s="2"/>
      <c r="H18" s="2"/>
      <c r="I18" s="2"/>
      <c r="J18" s="2"/>
      <c r="K18" s="2"/>
    </row>
    <row r="19" spans="1:11" x14ac:dyDescent="0.25">
      <c r="A19" s="2">
        <f>[1]Future1!B19</f>
        <v>2038</v>
      </c>
      <c r="B19" s="3">
        <f>[1]Future1!M19</f>
        <v>4503.3799871623878</v>
      </c>
      <c r="C19" s="2">
        <f t="shared" si="0"/>
        <v>900.67599743247763</v>
      </c>
      <c r="D19" s="2">
        <f t="shared" si="2"/>
        <v>3602.7039897299101</v>
      </c>
      <c r="E19" s="2"/>
      <c r="F19" s="2"/>
      <c r="G19" s="2"/>
      <c r="H19" s="2"/>
      <c r="I19" s="2"/>
      <c r="J19" s="2"/>
      <c r="K19" s="2"/>
    </row>
    <row r="20" spans="1:11" x14ac:dyDescent="0.25">
      <c r="A20" s="2">
        <f>[1]Future1!B20</f>
        <v>2039</v>
      </c>
      <c r="B20" s="3">
        <f>[1]Future1!M20</f>
        <v>5467.2028631265021</v>
      </c>
      <c r="C20" s="2">
        <f t="shared" si="0"/>
        <v>1093.4405726253005</v>
      </c>
      <c r="D20" s="2">
        <f t="shared" si="2"/>
        <v>4373.7622905012013</v>
      </c>
      <c r="E20" s="2"/>
      <c r="F20" s="2"/>
      <c r="G20" s="2"/>
      <c r="H20" s="2"/>
      <c r="I20" s="2"/>
      <c r="J20" s="2"/>
      <c r="K20" s="2"/>
    </row>
    <row r="21" spans="1:11" x14ac:dyDescent="0.25">
      <c r="A21" s="2">
        <f>[1]Future1!B21</f>
        <v>2040</v>
      </c>
      <c r="B21" s="3">
        <f>[1]Future1!M21</f>
        <v>5886.9935570582184</v>
      </c>
      <c r="C21" s="2">
        <f t="shared" si="0"/>
        <v>1177.3987114116437</v>
      </c>
      <c r="D21" s="2">
        <f t="shared" si="2"/>
        <v>4709.5948456465749</v>
      </c>
      <c r="E21" s="2"/>
      <c r="F21" s="2"/>
      <c r="G21" s="2"/>
      <c r="H21" s="2"/>
      <c r="I21" s="2"/>
      <c r="J21" s="2"/>
      <c r="K21" s="2"/>
    </row>
    <row r="22" spans="1:11" x14ac:dyDescent="0.25">
      <c r="A22" s="2">
        <f>[1]Future1!B22</f>
        <v>2041</v>
      </c>
      <c r="B22" s="3">
        <f>[1]Future1!M22</f>
        <v>6933.6900549432439</v>
      </c>
      <c r="C22" s="2">
        <f t="shared" si="0"/>
        <v>1386.738010988649</v>
      </c>
      <c r="D22" s="2">
        <f t="shared" si="2"/>
        <v>5546.952043954595</v>
      </c>
      <c r="E22" s="2"/>
      <c r="F22" s="2"/>
      <c r="G22" s="2"/>
      <c r="H22" s="2"/>
      <c r="I22" s="2"/>
      <c r="J22" s="2"/>
      <c r="K22" s="2"/>
    </row>
    <row r="23" spans="1:11" x14ac:dyDescent="0.25">
      <c r="A23" s="2">
        <f>[1]Future1!B23</f>
        <v>2042</v>
      </c>
      <c r="B23" s="3">
        <f>[1]Future1!M23</f>
        <v>1216.9971152228168</v>
      </c>
      <c r="C23" s="2">
        <f t="shared" si="0"/>
        <v>243.39942304456338</v>
      </c>
      <c r="D23" s="2">
        <f t="shared" si="2"/>
        <v>973.5976921782534</v>
      </c>
      <c r="E23" s="2"/>
      <c r="F23" s="2"/>
      <c r="G23" s="2"/>
      <c r="H23" s="2"/>
      <c r="I23" s="2"/>
      <c r="J23" s="2"/>
      <c r="K23" s="2"/>
    </row>
    <row r="24" spans="1:11" x14ac:dyDescent="0.25">
      <c r="A24" s="2">
        <f>[1]Future1!B24</f>
        <v>2043</v>
      </c>
      <c r="B24" s="3">
        <f>[1]Future1!M24</f>
        <v>666.08750883214157</v>
      </c>
      <c r="C24" s="2">
        <f t="shared" si="0"/>
        <v>133.21750176642831</v>
      </c>
      <c r="D24" s="2">
        <f t="shared" si="2"/>
        <v>532.87000706571325</v>
      </c>
      <c r="E24" s="2"/>
      <c r="F24" s="2"/>
      <c r="G24" s="2"/>
      <c r="H24" s="2"/>
      <c r="I24" s="2"/>
      <c r="J24" s="2"/>
      <c r="K24" s="2"/>
    </row>
    <row r="25" spans="1:11" x14ac:dyDescent="0.25">
      <c r="A25" s="2">
        <f>[1]Future1!B25</f>
        <v>2044</v>
      </c>
      <c r="B25" s="3">
        <f>[1]Future1!M25</f>
        <v>852.20011350967468</v>
      </c>
      <c r="C25" s="2">
        <f t="shared" si="0"/>
        <v>170.44002270193494</v>
      </c>
      <c r="D25" s="2">
        <f t="shared" si="2"/>
        <v>681.76009080773974</v>
      </c>
      <c r="E25" s="2"/>
      <c r="F25" s="2"/>
      <c r="G25" s="2"/>
      <c r="H25" s="2"/>
      <c r="I25" s="2"/>
      <c r="J25" s="2"/>
      <c r="K25" s="2"/>
    </row>
    <row r="26" spans="1:11" x14ac:dyDescent="0.25">
      <c r="A26" s="2">
        <f>[1]Future1!B26</f>
        <v>2045</v>
      </c>
      <c r="B26" s="3">
        <f>[1]Future1!M26</f>
        <v>664.34363583987954</v>
      </c>
      <c r="C26" s="2">
        <f t="shared" si="0"/>
        <v>132.86872716797592</v>
      </c>
      <c r="D26" s="2">
        <f t="shared" si="2"/>
        <v>531.47490867190368</v>
      </c>
      <c r="E26" s="2"/>
      <c r="F26" s="2"/>
      <c r="G26" s="2"/>
      <c r="H26" s="2"/>
      <c r="I26" s="2"/>
      <c r="J26" s="2"/>
      <c r="K26" s="2"/>
    </row>
    <row r="27" spans="1:11" x14ac:dyDescent="0.25">
      <c r="A27" s="2">
        <f>[1]Future1!B27</f>
        <v>2046</v>
      </c>
      <c r="B27" s="3">
        <f>[1]Future1!M27</f>
        <v>239.73118214040127</v>
      </c>
      <c r="C27" s="2">
        <f t="shared" si="0"/>
        <v>47.946236428080255</v>
      </c>
      <c r="D27" s="2">
        <f t="shared" si="2"/>
        <v>191.78494571232102</v>
      </c>
      <c r="E27" s="2"/>
      <c r="F27" s="2"/>
      <c r="G27" s="2"/>
      <c r="H27" s="2"/>
      <c r="I27" s="2"/>
      <c r="J27" s="2"/>
      <c r="K27" s="2"/>
    </row>
    <row r="28" spans="1:11" x14ac:dyDescent="0.25">
      <c r="A28" s="2">
        <f>[1]Future1!B28</f>
        <v>2047</v>
      </c>
      <c r="B28" s="3">
        <f>[1]Future1!M28</f>
        <v>1387.7618883215932</v>
      </c>
      <c r="C28" s="2">
        <f t="shared" si="0"/>
        <v>277.55237766431867</v>
      </c>
      <c r="D28" s="2">
        <f t="shared" si="2"/>
        <v>1110.2095106572747</v>
      </c>
      <c r="E28" s="2"/>
      <c r="F28" s="2"/>
      <c r="G28" s="2"/>
      <c r="H28" s="2"/>
      <c r="I28" s="2"/>
      <c r="J28" s="2"/>
      <c r="K28" s="2"/>
    </row>
    <row r="29" spans="1:11" x14ac:dyDescent="0.25">
      <c r="A29" s="2">
        <f>[1]Future1!B29</f>
        <v>2048</v>
      </c>
      <c r="B29" s="3">
        <f>[1]Future1!M29</f>
        <v>974.63633253238459</v>
      </c>
      <c r="C29" s="2">
        <f t="shared" si="0"/>
        <v>194.92726650647694</v>
      </c>
      <c r="D29" s="2">
        <f t="shared" si="2"/>
        <v>779.70906602590765</v>
      </c>
      <c r="E29" s="2"/>
      <c r="F29" s="2"/>
      <c r="G29" s="2"/>
      <c r="H29" s="2"/>
      <c r="I29" s="2"/>
      <c r="J29" s="2"/>
      <c r="K29" s="2"/>
    </row>
    <row r="30" spans="1:11" x14ac:dyDescent="0.25">
      <c r="A30" s="2">
        <f>[1]Future1!B30</f>
        <v>2049</v>
      </c>
      <c r="B30" s="3">
        <f>[1]Future1!M30</f>
        <v>809.70293220849931</v>
      </c>
      <c r="C30" s="2">
        <f t="shared" si="0"/>
        <v>161.94058644169988</v>
      </c>
      <c r="D30" s="2">
        <f t="shared" si="2"/>
        <v>647.7623457667994</v>
      </c>
      <c r="E30" s="2"/>
      <c r="F30" s="2"/>
      <c r="G30" s="2"/>
      <c r="H30" s="2"/>
      <c r="I30" s="2"/>
      <c r="J30" s="2"/>
      <c r="K30" s="2"/>
    </row>
    <row r="31" spans="1:11" x14ac:dyDescent="0.25">
      <c r="A31" s="2">
        <f>[1]Future1!B31</f>
        <v>2050</v>
      </c>
      <c r="B31" s="3">
        <f>[1]Future1!M31</f>
        <v>635.00479270256358</v>
      </c>
      <c r="C31" s="2">
        <f t="shared" si="0"/>
        <v>127.00095854051273</v>
      </c>
      <c r="D31" s="2">
        <f t="shared" si="2"/>
        <v>508.00383416205085</v>
      </c>
      <c r="E31" s="2"/>
      <c r="F31" s="2"/>
      <c r="G31" s="2"/>
      <c r="H31" s="2"/>
      <c r="I31" s="2"/>
      <c r="J31" s="2"/>
      <c r="K3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7CC5-D3D4-4493-A156-615272B35698}">
  <dimension ref="A1:K32"/>
  <sheetViews>
    <sheetView workbookViewId="0">
      <selection activeCell="H23" sqref="H23"/>
    </sheetView>
  </sheetViews>
  <sheetFormatPr defaultRowHeight="15" x14ac:dyDescent="0.25"/>
  <sheetData>
    <row r="1" spans="1:11" ht="45" x14ac:dyDescent="0.25">
      <c r="A1" s="2" t="str">
        <f>[1]Future2!B1</f>
        <v>Year</v>
      </c>
      <c r="B1" s="8" t="s">
        <v>3</v>
      </c>
      <c r="C1" s="2" t="s">
        <v>4</v>
      </c>
      <c r="D1" s="2" t="s">
        <v>5</v>
      </c>
      <c r="E1" s="2"/>
      <c r="F1" s="2"/>
      <c r="G1" s="2"/>
      <c r="H1" s="2" t="s">
        <v>2</v>
      </c>
      <c r="I1" s="2"/>
      <c r="J1" s="2"/>
      <c r="K1" s="2"/>
    </row>
    <row r="2" spans="1:11" x14ac:dyDescent="0.25">
      <c r="A2" s="2">
        <f>[1]Future2!B2</f>
        <v>2040</v>
      </c>
      <c r="B2" s="3">
        <f>[1]Future2!M2</f>
        <v>5888.6766780294147</v>
      </c>
      <c r="C2" s="2">
        <f>B2*$F$4</f>
        <v>1177.7353356058829</v>
      </c>
      <c r="D2" s="2">
        <f>B2-C2</f>
        <v>4710.9413424235318</v>
      </c>
      <c r="E2" s="2"/>
      <c r="F2" s="2"/>
      <c r="G2" s="2"/>
      <c r="H2" s="2"/>
      <c r="I2" s="2"/>
      <c r="J2" s="2"/>
      <c r="K2" s="2"/>
    </row>
    <row r="3" spans="1:11" x14ac:dyDescent="0.25">
      <c r="A3" s="2">
        <f>[1]Future2!B3</f>
        <v>2041</v>
      </c>
      <c r="B3" s="3">
        <f>[1]Future2!M3</f>
        <v>6933.6953967751151</v>
      </c>
      <c r="C3" s="2">
        <f t="shared" ref="C3:C32" si="0">B3*$F$4</f>
        <v>1386.739079355023</v>
      </c>
      <c r="D3" s="2">
        <f t="shared" ref="D3:D4" si="1">B3-C3</f>
        <v>5546.9563174200921</v>
      </c>
      <c r="E3" s="2"/>
      <c r="F3" s="2"/>
      <c r="G3" s="2"/>
      <c r="H3" s="2"/>
      <c r="I3" s="2"/>
      <c r="J3" s="2"/>
      <c r="K3" s="2"/>
    </row>
    <row r="4" spans="1:11" x14ac:dyDescent="0.25">
      <c r="A4" s="2">
        <f>[1]Future2!B4</f>
        <v>2042</v>
      </c>
      <c r="B4" s="3">
        <f>[1]Future2!M4</f>
        <v>1216.9972167940771</v>
      </c>
      <c r="C4" s="2">
        <f t="shared" si="0"/>
        <v>243.39944335881543</v>
      </c>
      <c r="D4" s="2">
        <f t="shared" si="1"/>
        <v>973.59777343526162</v>
      </c>
      <c r="E4" s="2"/>
      <c r="F4" s="2">
        <v>0.2</v>
      </c>
      <c r="G4" s="2"/>
      <c r="H4" s="2"/>
      <c r="I4" s="2"/>
      <c r="J4" s="2"/>
      <c r="K4" s="2"/>
    </row>
    <row r="5" spans="1:11" x14ac:dyDescent="0.25">
      <c r="A5" s="2">
        <f>[1]Future2!B5</f>
        <v>2043</v>
      </c>
      <c r="B5" s="3">
        <f>[1]Future2!M5</f>
        <v>666.08750883214157</v>
      </c>
      <c r="C5" s="2">
        <f t="shared" si="0"/>
        <v>133.21750176642831</v>
      </c>
      <c r="D5" s="2">
        <f t="shared" ref="D5:D32" si="2">B5-C5</f>
        <v>532.87000706571325</v>
      </c>
      <c r="E5" s="2"/>
      <c r="F5" s="2"/>
      <c r="G5" s="2"/>
      <c r="H5" s="2"/>
      <c r="I5" s="2"/>
      <c r="J5" s="2"/>
      <c r="K5" s="2"/>
    </row>
    <row r="6" spans="1:11" x14ac:dyDescent="0.25">
      <c r="A6" s="2">
        <f>[1]Future2!B6</f>
        <v>2044</v>
      </c>
      <c r="B6" s="3">
        <f>[1]Future2!M6</f>
        <v>852.20011350967468</v>
      </c>
      <c r="C6" s="2">
        <f t="shared" si="0"/>
        <v>170.44002270193494</v>
      </c>
      <c r="D6" s="2">
        <f t="shared" si="2"/>
        <v>681.76009080773974</v>
      </c>
      <c r="E6" s="2"/>
      <c r="F6" s="2"/>
      <c r="G6" s="2"/>
      <c r="H6" s="2"/>
      <c r="I6" s="2"/>
      <c r="J6" s="2"/>
      <c r="K6" s="2"/>
    </row>
    <row r="7" spans="1:11" x14ac:dyDescent="0.25">
      <c r="A7" s="2">
        <f>[1]Future2!B7</f>
        <v>2045</v>
      </c>
      <c r="B7" s="3">
        <f>[1]Future2!M7</f>
        <v>664.34363583987954</v>
      </c>
      <c r="C7" s="2">
        <f t="shared" si="0"/>
        <v>132.86872716797592</v>
      </c>
      <c r="D7" s="2">
        <f t="shared" si="2"/>
        <v>531.47490867190368</v>
      </c>
      <c r="E7" s="2"/>
      <c r="F7" s="2"/>
      <c r="G7" s="2"/>
      <c r="H7" s="2"/>
      <c r="I7" s="2"/>
      <c r="J7" s="2"/>
      <c r="K7" s="2"/>
    </row>
    <row r="8" spans="1:11" x14ac:dyDescent="0.25">
      <c r="A8" s="2">
        <f>[1]Future2!B8</f>
        <v>2046</v>
      </c>
      <c r="B8" s="3">
        <f>[1]Future2!M8</f>
        <v>239.73118214040127</v>
      </c>
      <c r="C8" s="2">
        <f t="shared" si="0"/>
        <v>47.946236428080255</v>
      </c>
      <c r="D8" s="2">
        <f t="shared" si="2"/>
        <v>191.78494571232102</v>
      </c>
      <c r="E8" s="2"/>
      <c r="F8" s="2"/>
      <c r="G8" s="2"/>
      <c r="H8" s="2"/>
      <c r="I8" s="2"/>
      <c r="J8" s="2"/>
      <c r="K8" s="2"/>
    </row>
    <row r="9" spans="1:11" x14ac:dyDescent="0.25">
      <c r="A9" s="2">
        <f>[1]Future2!B9</f>
        <v>2047</v>
      </c>
      <c r="B9" s="3">
        <f>[1]Future2!M9</f>
        <v>1387.7618883215932</v>
      </c>
      <c r="C9" s="2">
        <f t="shared" si="0"/>
        <v>277.55237766431867</v>
      </c>
      <c r="D9" s="2">
        <f t="shared" si="2"/>
        <v>1110.2095106572747</v>
      </c>
      <c r="E9" s="2"/>
      <c r="F9" s="2"/>
      <c r="G9" s="2"/>
      <c r="H9" s="2"/>
      <c r="I9" s="2"/>
      <c r="J9" s="2"/>
      <c r="K9" s="2"/>
    </row>
    <row r="10" spans="1:11" x14ac:dyDescent="0.25">
      <c r="A10" s="2">
        <f>[1]Future2!B10</f>
        <v>2048</v>
      </c>
      <c r="B10" s="3">
        <f>[1]Future2!M10</f>
        <v>974.63633253238459</v>
      </c>
      <c r="C10" s="2">
        <f t="shared" si="0"/>
        <v>194.92726650647694</v>
      </c>
      <c r="D10" s="2">
        <f t="shared" si="2"/>
        <v>779.70906602590765</v>
      </c>
      <c r="E10" s="2"/>
      <c r="F10" s="2"/>
      <c r="G10" s="2"/>
      <c r="H10" s="2"/>
      <c r="I10" s="2"/>
      <c r="J10" s="2"/>
      <c r="K10" s="2"/>
    </row>
    <row r="11" spans="1:11" x14ac:dyDescent="0.25">
      <c r="A11" s="2">
        <f>[1]Future2!B11</f>
        <v>2049</v>
      </c>
      <c r="B11" s="3">
        <f>[1]Future2!M11</f>
        <v>809.70293220849931</v>
      </c>
      <c r="C11" s="2">
        <f t="shared" si="0"/>
        <v>161.94058644169988</v>
      </c>
      <c r="D11" s="2">
        <f t="shared" si="2"/>
        <v>647.7623457667994</v>
      </c>
      <c r="E11" s="2"/>
      <c r="F11" s="2"/>
      <c r="G11" s="2"/>
      <c r="H11" s="2"/>
      <c r="I11" s="2"/>
      <c r="J11" s="2"/>
      <c r="K11" s="2"/>
    </row>
    <row r="12" spans="1:11" x14ac:dyDescent="0.25">
      <c r="A12" s="2">
        <f>[1]Future2!B12</f>
        <v>2050</v>
      </c>
      <c r="B12" s="3">
        <f>[1]Future2!M12</f>
        <v>635.00479270256358</v>
      </c>
      <c r="C12" s="2">
        <f t="shared" si="0"/>
        <v>127.00095854051273</v>
      </c>
      <c r="D12" s="2">
        <f t="shared" si="2"/>
        <v>508.00383416205085</v>
      </c>
      <c r="E12" s="2"/>
      <c r="F12" s="2"/>
      <c r="G12" s="2"/>
      <c r="H12" s="2"/>
      <c r="I12" s="2"/>
      <c r="J12" s="2"/>
      <c r="K12" s="2"/>
    </row>
    <row r="13" spans="1:11" x14ac:dyDescent="0.25">
      <c r="A13" s="2">
        <f>[1]Future2!B13</f>
        <v>2051</v>
      </c>
      <c r="B13" s="3">
        <f>[1]Future2!M13</f>
        <v>1065.0730472039666</v>
      </c>
      <c r="C13" s="2">
        <f t="shared" si="0"/>
        <v>213.01460944079332</v>
      </c>
      <c r="D13" s="2">
        <f t="shared" si="2"/>
        <v>852.05843776317329</v>
      </c>
      <c r="E13" s="2"/>
      <c r="F13" s="2"/>
      <c r="G13" s="2"/>
      <c r="H13" s="2"/>
      <c r="I13" s="2"/>
      <c r="J13" s="2"/>
      <c r="K13" s="2"/>
    </row>
    <row r="14" spans="1:11" x14ac:dyDescent="0.25">
      <c r="A14" s="2">
        <f>[1]Future2!B14</f>
        <v>2052</v>
      </c>
      <c r="B14" s="3">
        <f>[1]Future2!M14</f>
        <v>719.78631677453359</v>
      </c>
      <c r="C14" s="2">
        <f t="shared" si="0"/>
        <v>143.95726335490673</v>
      </c>
      <c r="D14" s="2">
        <f t="shared" si="2"/>
        <v>575.82905341962692</v>
      </c>
      <c r="E14" s="2"/>
      <c r="F14" s="2"/>
      <c r="G14" s="2"/>
      <c r="H14" s="2"/>
      <c r="I14" s="2"/>
      <c r="J14" s="2"/>
      <c r="K14" s="2"/>
    </row>
    <row r="15" spans="1:11" x14ac:dyDescent="0.25">
      <c r="A15" s="2">
        <f>[1]Future2!B15</f>
        <v>2053</v>
      </c>
      <c r="B15" s="3">
        <f>[1]Future2!M15</f>
        <v>940.08135003830716</v>
      </c>
      <c r="C15" s="2">
        <f t="shared" si="0"/>
        <v>188.01627000766143</v>
      </c>
      <c r="D15" s="2">
        <f t="shared" si="2"/>
        <v>752.06508003064573</v>
      </c>
      <c r="E15" s="2"/>
      <c r="F15" s="2"/>
      <c r="G15" s="2"/>
      <c r="H15" s="2"/>
      <c r="I15" s="2"/>
      <c r="J15" s="2"/>
      <c r="K15" s="2"/>
    </row>
    <row r="16" spans="1:11" x14ac:dyDescent="0.25">
      <c r="A16" s="2">
        <f>[1]Future2!B16</f>
        <v>2054</v>
      </c>
      <c r="B16" s="3">
        <f>[1]Future2!M16</f>
        <v>1924.5643181514006</v>
      </c>
      <c r="C16" s="2">
        <f t="shared" si="0"/>
        <v>384.91286363028013</v>
      </c>
      <c r="D16" s="2">
        <f t="shared" si="2"/>
        <v>1539.6514545211205</v>
      </c>
      <c r="E16" s="2"/>
      <c r="F16" s="2"/>
      <c r="G16" s="2"/>
      <c r="H16" s="2"/>
      <c r="I16" s="2"/>
      <c r="J16" s="2"/>
      <c r="K16" s="2"/>
    </row>
    <row r="17" spans="1:11" x14ac:dyDescent="0.25">
      <c r="A17" s="2">
        <f>[1]Future2!B17</f>
        <v>2055</v>
      </c>
      <c r="B17" s="3">
        <f>[1]Future2!M17</f>
        <v>792.71882233242718</v>
      </c>
      <c r="C17" s="2">
        <f t="shared" si="0"/>
        <v>158.54376446648544</v>
      </c>
      <c r="D17" s="2">
        <f t="shared" si="2"/>
        <v>634.17505786594177</v>
      </c>
      <c r="E17" s="2"/>
      <c r="F17" s="2"/>
      <c r="G17" s="2"/>
      <c r="H17" s="2"/>
      <c r="I17" s="2"/>
      <c r="J17" s="2"/>
      <c r="K17" s="2"/>
    </row>
    <row r="18" spans="1:11" x14ac:dyDescent="0.25">
      <c r="A18" s="2">
        <f>[1]Future2!B18</f>
        <v>2056</v>
      </c>
      <c r="B18" s="3">
        <f>[1]Future2!M18</f>
        <v>2010.9701968000531</v>
      </c>
      <c r="C18" s="2">
        <f t="shared" si="0"/>
        <v>402.19403936001066</v>
      </c>
      <c r="D18" s="2">
        <f t="shared" si="2"/>
        <v>1608.7761574400424</v>
      </c>
      <c r="E18" s="2"/>
      <c r="F18" s="2"/>
      <c r="G18" s="2"/>
      <c r="H18" s="2"/>
      <c r="I18" s="2"/>
      <c r="J18" s="2"/>
      <c r="K18" s="2"/>
    </row>
    <row r="19" spans="1:11" x14ac:dyDescent="0.25">
      <c r="A19" s="2">
        <f>[1]Future2!B19</f>
        <v>2057</v>
      </c>
      <c r="B19" s="3">
        <f>[1]Future2!M19</f>
        <v>3859.9278046826389</v>
      </c>
      <c r="C19" s="2">
        <f t="shared" si="0"/>
        <v>771.9855609365278</v>
      </c>
      <c r="D19" s="2">
        <f t="shared" si="2"/>
        <v>3087.9422437461112</v>
      </c>
      <c r="E19" s="2"/>
      <c r="F19" s="2"/>
      <c r="G19" s="2"/>
      <c r="H19" s="2"/>
      <c r="I19" s="2"/>
      <c r="J19" s="2"/>
      <c r="K19" s="2"/>
    </row>
    <row r="20" spans="1:11" x14ac:dyDescent="0.25">
      <c r="A20" s="2">
        <f>[1]Future2!B20</f>
        <v>2058</v>
      </c>
      <c r="B20" s="3">
        <f>[1]Future2!M20</f>
        <v>5109.7895505250108</v>
      </c>
      <c r="C20" s="2">
        <f t="shared" si="0"/>
        <v>1021.9579101050022</v>
      </c>
      <c r="D20" s="2">
        <f t="shared" si="2"/>
        <v>4087.8316404200086</v>
      </c>
      <c r="E20" s="2"/>
      <c r="F20" s="2"/>
      <c r="G20" s="2"/>
      <c r="H20" s="2"/>
      <c r="I20" s="2"/>
      <c r="J20" s="2"/>
      <c r="K20" s="2"/>
    </row>
    <row r="21" spans="1:11" x14ac:dyDescent="0.25">
      <c r="A21" s="2">
        <f>[1]Future2!B21</f>
        <v>2059</v>
      </c>
      <c r="B21" s="3">
        <f>[1]Future2!M21</f>
        <v>1407.2203730937072</v>
      </c>
      <c r="C21" s="2">
        <f t="shared" si="0"/>
        <v>281.44407461874147</v>
      </c>
      <c r="D21" s="2">
        <f t="shared" si="2"/>
        <v>1125.7762984749656</v>
      </c>
      <c r="E21" s="2"/>
      <c r="F21" s="2"/>
      <c r="G21" s="2"/>
      <c r="H21" s="2"/>
      <c r="I21" s="2"/>
      <c r="J21" s="2"/>
      <c r="K21" s="2"/>
    </row>
    <row r="22" spans="1:11" x14ac:dyDescent="0.25">
      <c r="A22" s="2">
        <f>[1]Future2!B22</f>
        <v>2060</v>
      </c>
      <c r="B22" s="3">
        <f>[1]Future2!M22</f>
        <v>1390.003377253141</v>
      </c>
      <c r="C22" s="2">
        <f t="shared" si="0"/>
        <v>278.00067545062819</v>
      </c>
      <c r="D22" s="2">
        <f t="shared" si="2"/>
        <v>1112.0027018025128</v>
      </c>
      <c r="E22" s="2"/>
      <c r="F22" s="2"/>
      <c r="G22" s="2"/>
      <c r="H22" s="2"/>
      <c r="I22" s="2"/>
      <c r="J22" s="2"/>
      <c r="K22" s="2"/>
    </row>
    <row r="23" spans="1:11" x14ac:dyDescent="0.25">
      <c r="A23" s="2">
        <f>[1]Future2!B23</f>
        <v>2061</v>
      </c>
      <c r="B23" s="3">
        <f>[1]Future2!M23</f>
        <v>3728.3125276234123</v>
      </c>
      <c r="C23" s="2">
        <f t="shared" si="0"/>
        <v>745.6625055246825</v>
      </c>
      <c r="D23" s="2">
        <f t="shared" si="2"/>
        <v>2982.65002209873</v>
      </c>
      <c r="E23" s="2"/>
      <c r="F23" s="2"/>
      <c r="G23" s="2"/>
      <c r="H23" s="2"/>
      <c r="I23" s="2"/>
      <c r="J23" s="2"/>
      <c r="K23" s="2"/>
    </row>
    <row r="24" spans="1:11" x14ac:dyDescent="0.25">
      <c r="A24" s="2">
        <f>[1]Future2!B24</f>
        <v>2062</v>
      </c>
      <c r="B24" s="3">
        <f>[1]Future2!M24</f>
        <v>814.64949842813928</v>
      </c>
      <c r="C24" s="2">
        <f t="shared" si="0"/>
        <v>162.92989968562787</v>
      </c>
      <c r="D24" s="2">
        <f t="shared" si="2"/>
        <v>651.71959874251138</v>
      </c>
      <c r="E24" s="2"/>
      <c r="F24" s="2"/>
      <c r="G24" s="2"/>
      <c r="H24" s="2"/>
      <c r="I24" s="2"/>
      <c r="J24" s="2"/>
      <c r="K24" s="2"/>
    </row>
    <row r="25" spans="1:11" x14ac:dyDescent="0.25">
      <c r="A25" s="2">
        <f>[1]Future2!B25</f>
        <v>2063</v>
      </c>
      <c r="B25" s="3">
        <f>[1]Future2!M25</f>
        <v>393.30617255692789</v>
      </c>
      <c r="C25" s="2">
        <f t="shared" si="0"/>
        <v>78.661234511385587</v>
      </c>
      <c r="D25" s="2">
        <f t="shared" si="2"/>
        <v>314.64493804554229</v>
      </c>
      <c r="E25" s="2"/>
      <c r="F25" s="2"/>
      <c r="G25" s="2"/>
      <c r="H25" s="2"/>
      <c r="I25" s="2"/>
      <c r="J25" s="2"/>
      <c r="K25" s="2"/>
    </row>
    <row r="26" spans="1:11" x14ac:dyDescent="0.25">
      <c r="A26" s="2">
        <f>[1]Future2!B26</f>
        <v>2064</v>
      </c>
      <c r="B26" s="3">
        <f>[1]Future2!M26</f>
        <v>1752.2276864595447</v>
      </c>
      <c r="C26" s="2">
        <f t="shared" si="0"/>
        <v>350.44553729190898</v>
      </c>
      <c r="D26" s="2">
        <f t="shared" si="2"/>
        <v>1401.7821491676357</v>
      </c>
      <c r="E26" s="2"/>
      <c r="F26" s="2"/>
      <c r="G26" s="2"/>
      <c r="H26" s="2"/>
      <c r="I26" s="2"/>
      <c r="J26" s="2"/>
      <c r="K26" s="2"/>
    </row>
    <row r="27" spans="1:11" x14ac:dyDescent="0.25">
      <c r="A27" s="2">
        <f>[1]Future2!B27</f>
        <v>2065</v>
      </c>
      <c r="B27" s="3">
        <f>[1]Future2!M27</f>
        <v>3840.0752607163131</v>
      </c>
      <c r="C27" s="2">
        <f t="shared" si="0"/>
        <v>768.01505214326266</v>
      </c>
      <c r="D27" s="2">
        <f t="shared" si="2"/>
        <v>3072.0602085730507</v>
      </c>
      <c r="E27" s="2"/>
      <c r="F27" s="2"/>
      <c r="G27" s="2"/>
      <c r="H27" s="2"/>
      <c r="I27" s="2"/>
      <c r="J27" s="2"/>
      <c r="K27" s="2"/>
    </row>
    <row r="28" spans="1:11" x14ac:dyDescent="0.25">
      <c r="A28" s="2">
        <f>[1]Future2!B28</f>
        <v>2066</v>
      </c>
      <c r="B28" s="3">
        <f>[1]Future2!M28</f>
        <v>2618.2299461190373</v>
      </c>
      <c r="C28" s="2">
        <f t="shared" si="0"/>
        <v>523.64598922380753</v>
      </c>
      <c r="D28" s="2">
        <f t="shared" si="2"/>
        <v>2094.5839568952297</v>
      </c>
      <c r="E28" s="2"/>
      <c r="F28" s="2"/>
      <c r="G28" s="2"/>
      <c r="H28" s="2"/>
      <c r="I28" s="2"/>
      <c r="J28" s="2"/>
      <c r="K28" s="2"/>
    </row>
    <row r="29" spans="1:11" x14ac:dyDescent="0.25">
      <c r="A29" s="2">
        <f>[1]Future2!B29</f>
        <v>2067</v>
      </c>
      <c r="B29" s="3">
        <f>[1]Future2!M29</f>
        <v>488.59160950259172</v>
      </c>
      <c r="C29" s="2">
        <f t="shared" si="0"/>
        <v>97.718321900518347</v>
      </c>
      <c r="D29" s="2">
        <f t="shared" si="2"/>
        <v>390.87328760207339</v>
      </c>
      <c r="E29" s="2"/>
      <c r="F29" s="2"/>
      <c r="G29" s="2"/>
      <c r="H29" s="2"/>
      <c r="I29" s="2"/>
      <c r="J29" s="2"/>
      <c r="K29" s="2"/>
    </row>
    <row r="30" spans="1:11" x14ac:dyDescent="0.25">
      <c r="A30" s="2">
        <f>[1]Future2!B30</f>
        <v>2068</v>
      </c>
      <c r="B30" s="3">
        <f>[1]Future2!M30</f>
        <v>283.59121367930067</v>
      </c>
      <c r="C30" s="2">
        <f t="shared" si="0"/>
        <v>56.718242735860137</v>
      </c>
      <c r="D30" s="2">
        <f t="shared" si="2"/>
        <v>226.87297094344052</v>
      </c>
      <c r="E30" s="2"/>
      <c r="F30" s="2"/>
      <c r="G30" s="2"/>
      <c r="H30" s="2"/>
      <c r="I30" s="2"/>
      <c r="J30" s="2"/>
      <c r="K30" s="2"/>
    </row>
    <row r="31" spans="1:11" x14ac:dyDescent="0.25">
      <c r="A31" s="2">
        <f>[1]Future2!B31</f>
        <v>2069</v>
      </c>
      <c r="B31" s="3">
        <f>[1]Future2!M31</f>
        <v>1651.058662613302</v>
      </c>
      <c r="C31" s="2">
        <f t="shared" si="0"/>
        <v>330.21173252266044</v>
      </c>
      <c r="D31" s="2">
        <f t="shared" si="2"/>
        <v>1320.8469300906415</v>
      </c>
      <c r="E31" s="2"/>
      <c r="F31" s="2"/>
      <c r="G31" s="2"/>
      <c r="H31" s="2"/>
      <c r="I31" s="2"/>
      <c r="J31" s="2"/>
      <c r="K31" s="2"/>
    </row>
    <row r="32" spans="1:11" x14ac:dyDescent="0.25">
      <c r="A32" s="2">
        <f>[1]Future2!B32</f>
        <v>2070</v>
      </c>
      <c r="B32" s="3">
        <f>[1]Future2!M32</f>
        <v>864.46384847959234</v>
      </c>
      <c r="C32" s="2">
        <f t="shared" si="0"/>
        <v>172.89276969591847</v>
      </c>
      <c r="D32" s="2">
        <f t="shared" si="2"/>
        <v>691.5710787836739</v>
      </c>
      <c r="E32" s="2"/>
      <c r="F32" s="2"/>
      <c r="G32" s="2"/>
      <c r="H32" s="2"/>
      <c r="I32" s="2"/>
      <c r="J32" s="2"/>
      <c r="K3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9BD2-EFA9-4D37-B63B-7C3FB88F417D}">
  <dimension ref="A1:H31"/>
  <sheetViews>
    <sheetView workbookViewId="0">
      <selection activeCell="H21" sqref="H2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s="2" t="s">
        <v>4</v>
      </c>
      <c r="D1" t="s">
        <v>5</v>
      </c>
      <c r="H1" t="s">
        <v>2</v>
      </c>
    </row>
    <row r="2" spans="1:8" x14ac:dyDescent="0.25">
      <c r="A2" s="4">
        <v>1981</v>
      </c>
      <c r="B2" s="11">
        <f>[2]PrismMod!B2</f>
        <v>9772.0007745343555</v>
      </c>
      <c r="C2">
        <f>B2*$F$4</f>
        <v>1954.4001549068712</v>
      </c>
      <c r="D2">
        <f>B2-C2</f>
        <v>7817.6006196274848</v>
      </c>
    </row>
    <row r="3" spans="1:8" x14ac:dyDescent="0.25">
      <c r="A3" s="4">
        <v>1982</v>
      </c>
      <c r="B3" s="11">
        <f>[2]PrismMod!B3</f>
        <v>11362.164927334592</v>
      </c>
      <c r="C3">
        <f t="shared" ref="C3:C31" si="0">B3*$F$4</f>
        <v>2272.4329854669186</v>
      </c>
      <c r="D3">
        <f t="shared" ref="D3:D4" si="1">B3-C3</f>
        <v>9089.7319418676743</v>
      </c>
    </row>
    <row r="4" spans="1:8" x14ac:dyDescent="0.25">
      <c r="A4" s="4">
        <v>1983</v>
      </c>
      <c r="B4" s="11">
        <f>[2]PrismMod!B4</f>
        <v>19704.558909569903</v>
      </c>
      <c r="C4">
        <f t="shared" si="0"/>
        <v>3940.911781913981</v>
      </c>
      <c r="D4">
        <f t="shared" si="1"/>
        <v>15763.647127655922</v>
      </c>
      <c r="F4">
        <v>0.2</v>
      </c>
    </row>
    <row r="5" spans="1:8" x14ac:dyDescent="0.25">
      <c r="A5" s="4">
        <v>1984</v>
      </c>
      <c r="B5" s="11">
        <f>[2]PrismMod!B5</f>
        <v>6708.4624196060749</v>
      </c>
      <c r="C5">
        <f t="shared" si="0"/>
        <v>1341.6924839212152</v>
      </c>
      <c r="D5">
        <f t="shared" ref="D5:D31" si="2">B5-C5</f>
        <v>5366.7699356848598</v>
      </c>
    </row>
    <row r="6" spans="1:8" x14ac:dyDescent="0.25">
      <c r="A6" s="4">
        <v>1985</v>
      </c>
      <c r="B6" s="11">
        <f>[2]PrismMod!B6</f>
        <v>3108.3864209011281</v>
      </c>
      <c r="C6">
        <f t="shared" si="0"/>
        <v>621.67728418022568</v>
      </c>
      <c r="D6">
        <f t="shared" si="2"/>
        <v>2486.7091367209023</v>
      </c>
    </row>
    <row r="7" spans="1:8" x14ac:dyDescent="0.25">
      <c r="A7" s="4">
        <v>1986</v>
      </c>
      <c r="B7" s="11">
        <f>[2]PrismMod!B7</f>
        <v>11266.10953486727</v>
      </c>
      <c r="C7">
        <f t="shared" si="0"/>
        <v>2253.2219069734542</v>
      </c>
      <c r="D7">
        <f t="shared" si="2"/>
        <v>9012.8876278938151</v>
      </c>
    </row>
    <row r="8" spans="1:8" x14ac:dyDescent="0.25">
      <c r="A8" s="4">
        <v>1987</v>
      </c>
      <c r="B8" s="11">
        <f>[2]PrismMod!B8</f>
        <v>3932.8106550631978</v>
      </c>
      <c r="C8">
        <f t="shared" si="0"/>
        <v>786.56213101263961</v>
      </c>
      <c r="D8">
        <f t="shared" si="2"/>
        <v>3146.2485240505584</v>
      </c>
    </row>
    <row r="9" spans="1:8" x14ac:dyDescent="0.25">
      <c r="A9" s="4">
        <v>1988</v>
      </c>
      <c r="B9" s="11">
        <f>[2]PrismMod!B9</f>
        <v>4738.9754537218623</v>
      </c>
      <c r="C9">
        <f t="shared" si="0"/>
        <v>947.79509074437249</v>
      </c>
      <c r="D9">
        <f t="shared" si="2"/>
        <v>3791.1803629774899</v>
      </c>
    </row>
    <row r="10" spans="1:8" x14ac:dyDescent="0.25">
      <c r="A10" s="4">
        <v>1989</v>
      </c>
      <c r="B10" s="11">
        <f>[2]PrismMod!B10</f>
        <v>6052.7822470498695</v>
      </c>
      <c r="C10">
        <f t="shared" si="0"/>
        <v>1210.556449409974</v>
      </c>
      <c r="D10">
        <f t="shared" si="2"/>
        <v>4842.225797639896</v>
      </c>
    </row>
    <row r="11" spans="1:8" x14ac:dyDescent="0.25">
      <c r="A11" s="4">
        <v>1990</v>
      </c>
      <c r="B11" s="11">
        <f>[2]PrismMod!B11</f>
        <v>3782.6966278918903</v>
      </c>
      <c r="C11">
        <f t="shared" si="0"/>
        <v>756.53932557837811</v>
      </c>
      <c r="D11">
        <f t="shared" si="2"/>
        <v>3026.1573023135124</v>
      </c>
    </row>
    <row r="12" spans="1:8" x14ac:dyDescent="0.25">
      <c r="A12" s="4">
        <v>1991</v>
      </c>
      <c r="B12" s="11">
        <f>[2]PrismMod!B12</f>
        <v>3437.4434545207182</v>
      </c>
      <c r="C12">
        <f t="shared" si="0"/>
        <v>687.48869090414371</v>
      </c>
      <c r="D12">
        <f t="shared" si="2"/>
        <v>2749.9547636165744</v>
      </c>
    </row>
    <row r="13" spans="1:8" x14ac:dyDescent="0.25">
      <c r="A13" s="4">
        <v>1992</v>
      </c>
      <c r="B13" s="11">
        <f>[2]PrismMod!B13</f>
        <v>4677.9436257488887</v>
      </c>
      <c r="C13">
        <f t="shared" si="0"/>
        <v>935.58872514977782</v>
      </c>
      <c r="D13">
        <f t="shared" si="2"/>
        <v>3742.3549005991108</v>
      </c>
    </row>
    <row r="14" spans="1:8" x14ac:dyDescent="0.25">
      <c r="A14" s="4">
        <v>1993</v>
      </c>
      <c r="B14" s="11">
        <f>[2]PrismMod!B14</f>
        <v>11171.485367158264</v>
      </c>
      <c r="C14">
        <f t="shared" si="0"/>
        <v>2234.2970734316527</v>
      </c>
      <c r="D14">
        <f t="shared" si="2"/>
        <v>8937.1882937266109</v>
      </c>
    </row>
    <row r="15" spans="1:8" x14ac:dyDescent="0.25">
      <c r="A15" s="4">
        <v>1994</v>
      </c>
      <c r="B15" s="11">
        <f>[2]PrismMod!B15</f>
        <v>3551.1130733000496</v>
      </c>
      <c r="C15">
        <f t="shared" si="0"/>
        <v>710.22261466000998</v>
      </c>
      <c r="D15">
        <f t="shared" si="2"/>
        <v>2840.8904586400395</v>
      </c>
    </row>
    <row r="16" spans="1:8" x14ac:dyDescent="0.25">
      <c r="A16" s="4">
        <v>1995</v>
      </c>
      <c r="B16" s="11">
        <f>[2]PrismMod!B16</f>
        <v>17515.446566149825</v>
      </c>
      <c r="C16">
        <f t="shared" si="0"/>
        <v>3503.0893132299652</v>
      </c>
      <c r="D16">
        <f t="shared" si="2"/>
        <v>14012.357252919861</v>
      </c>
    </row>
    <row r="17" spans="1:4" x14ac:dyDescent="0.25">
      <c r="A17" s="4">
        <v>1996</v>
      </c>
      <c r="B17" s="11">
        <f>[2]PrismMod!B17</f>
        <v>12799.277097393193</v>
      </c>
      <c r="C17">
        <f t="shared" si="0"/>
        <v>2559.8554194786389</v>
      </c>
      <c r="D17">
        <f t="shared" si="2"/>
        <v>10239.421677914554</v>
      </c>
    </row>
    <row r="18" spans="1:4" x14ac:dyDescent="0.25">
      <c r="A18" s="4">
        <v>1997</v>
      </c>
      <c r="B18" s="11">
        <f>[2]PrismMod!B18</f>
        <v>8866.3215409991226</v>
      </c>
      <c r="C18">
        <f t="shared" si="0"/>
        <v>1773.2643081998247</v>
      </c>
      <c r="D18">
        <f t="shared" si="2"/>
        <v>7093.0572327992977</v>
      </c>
    </row>
    <row r="19" spans="1:4" x14ac:dyDescent="0.25">
      <c r="A19" s="4">
        <v>1998</v>
      </c>
      <c r="B19" s="11">
        <f>[2]PrismMod!B19</f>
        <v>17062.992080932392</v>
      </c>
      <c r="C19">
        <f t="shared" si="0"/>
        <v>3412.5984161864785</v>
      </c>
      <c r="D19">
        <f t="shared" si="2"/>
        <v>13650.393664745914</v>
      </c>
    </row>
    <row r="20" spans="1:4" x14ac:dyDescent="0.25">
      <c r="A20" s="4">
        <v>1999</v>
      </c>
      <c r="B20" s="11">
        <f>[2]PrismMod!B20</f>
        <v>7440.0693968798978</v>
      </c>
      <c r="C20">
        <f t="shared" si="0"/>
        <v>1488.0138793759797</v>
      </c>
      <c r="D20">
        <f t="shared" si="2"/>
        <v>5952.0555175039181</v>
      </c>
    </row>
    <row r="21" spans="1:4" x14ac:dyDescent="0.25">
      <c r="A21" s="4">
        <v>2000</v>
      </c>
      <c r="B21" s="11">
        <f>[2]PrismMod!B21</f>
        <v>8065.7168447561171</v>
      </c>
      <c r="C21">
        <f t="shared" si="0"/>
        <v>1613.1433689512235</v>
      </c>
      <c r="D21">
        <f t="shared" si="2"/>
        <v>6452.5734758048939</v>
      </c>
    </row>
    <row r="22" spans="1:4" x14ac:dyDescent="0.25">
      <c r="A22" s="4">
        <v>2001</v>
      </c>
      <c r="B22" s="11">
        <f>[2]PrismMod!B22</f>
        <v>5452.4819924609492</v>
      </c>
      <c r="C22">
        <f t="shared" si="0"/>
        <v>1090.4963984921899</v>
      </c>
      <c r="D22">
        <f t="shared" si="2"/>
        <v>4361.9855939687595</v>
      </c>
    </row>
    <row r="23" spans="1:4" x14ac:dyDescent="0.25">
      <c r="A23" s="4">
        <v>2002</v>
      </c>
      <c r="B23" s="11">
        <f>[2]PrismMod!B23</f>
        <v>7012.1475012307819</v>
      </c>
      <c r="C23">
        <f t="shared" si="0"/>
        <v>1402.4295002461565</v>
      </c>
      <c r="D23">
        <f t="shared" si="2"/>
        <v>5609.7180009846252</v>
      </c>
    </row>
    <row r="24" spans="1:4" x14ac:dyDescent="0.25">
      <c r="A24" s="4">
        <v>2003</v>
      </c>
      <c r="B24" s="11">
        <f>[2]PrismMod!B24</f>
        <v>8477.600982706419</v>
      </c>
      <c r="C24">
        <f t="shared" si="0"/>
        <v>1695.5201965412839</v>
      </c>
      <c r="D24">
        <f t="shared" si="2"/>
        <v>6782.0807861651356</v>
      </c>
    </row>
    <row r="25" spans="1:4" x14ac:dyDescent="0.25">
      <c r="A25" s="4">
        <v>2004</v>
      </c>
      <c r="B25" s="11">
        <f>[2]PrismMod!B25</f>
        <v>7802.6864687044726</v>
      </c>
      <c r="C25">
        <f t="shared" si="0"/>
        <v>1560.5372937408947</v>
      </c>
      <c r="D25">
        <f t="shared" si="2"/>
        <v>6242.1491749635779</v>
      </c>
    </row>
    <row r="26" spans="1:4" x14ac:dyDescent="0.25">
      <c r="A26" s="4">
        <v>2005</v>
      </c>
      <c r="B26" s="11">
        <f>[2]PrismMod!B26</f>
        <v>10009.486972066485</v>
      </c>
      <c r="C26">
        <f t="shared" si="0"/>
        <v>2001.897394413297</v>
      </c>
      <c r="D26">
        <f t="shared" si="2"/>
        <v>8007.5895776531879</v>
      </c>
    </row>
    <row r="27" spans="1:4" x14ac:dyDescent="0.25">
      <c r="A27" s="4">
        <v>2006</v>
      </c>
      <c r="B27" s="11">
        <f>[2]PrismMod!B27</f>
        <v>11649.762053577539</v>
      </c>
      <c r="C27">
        <f t="shared" si="0"/>
        <v>2329.952410715508</v>
      </c>
      <c r="D27">
        <f t="shared" si="2"/>
        <v>9319.8096428620302</v>
      </c>
    </row>
    <row r="28" spans="1:4" x14ac:dyDescent="0.25">
      <c r="A28" s="4">
        <v>2007</v>
      </c>
      <c r="B28" s="11">
        <f>[2]PrismMod!B28</f>
        <v>3322.974993309138</v>
      </c>
      <c r="C28">
        <f t="shared" si="0"/>
        <v>664.59499866182762</v>
      </c>
      <c r="D28">
        <f t="shared" si="2"/>
        <v>2658.3799946473105</v>
      </c>
    </row>
    <row r="29" spans="1:4" x14ac:dyDescent="0.25">
      <c r="A29" s="4">
        <v>2008</v>
      </c>
      <c r="B29" s="11">
        <f>[2]PrismMod!B29</f>
        <v>4048.9744453933999</v>
      </c>
      <c r="C29">
        <f t="shared" si="0"/>
        <v>809.79488907868006</v>
      </c>
      <c r="D29">
        <f t="shared" si="2"/>
        <v>3239.1795563147198</v>
      </c>
    </row>
    <row r="30" spans="1:4" x14ac:dyDescent="0.25">
      <c r="A30" s="4">
        <v>2009</v>
      </c>
      <c r="B30" s="11">
        <f>[2]PrismMod!B30</f>
        <v>4720.7810550322802</v>
      </c>
      <c r="C30">
        <f t="shared" si="0"/>
        <v>944.15621100645603</v>
      </c>
      <c r="D30">
        <f t="shared" si="2"/>
        <v>3776.6248440258241</v>
      </c>
    </row>
    <row r="31" spans="1:4" x14ac:dyDescent="0.25">
      <c r="A31" s="4">
        <v>2010</v>
      </c>
      <c r="B31" s="11">
        <f>[2]PrismMod!B31</f>
        <v>9220.3071622316347</v>
      </c>
      <c r="C31">
        <f t="shared" si="0"/>
        <v>1844.061432446327</v>
      </c>
      <c r="D31">
        <f t="shared" si="2"/>
        <v>7376.245729785308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3266A-9C13-4E85-8E55-3B855214D2FE}">
  <dimension ref="A1:K31"/>
  <sheetViews>
    <sheetView workbookViewId="0">
      <selection activeCell="J25" sqref="J25"/>
    </sheetView>
  </sheetViews>
  <sheetFormatPr defaultRowHeight="15" x14ac:dyDescent="0.25"/>
  <sheetData>
    <row r="1" spans="1:11" ht="45" x14ac:dyDescent="0.25">
      <c r="A1" s="2" t="str">
        <f>[2]Future1!B1</f>
        <v>Year</v>
      </c>
      <c r="B1" s="8" t="s">
        <v>3</v>
      </c>
      <c r="C1" s="2" t="s">
        <v>4</v>
      </c>
      <c r="D1" s="2" t="s">
        <v>5</v>
      </c>
      <c r="E1" s="2"/>
      <c r="F1" s="2"/>
      <c r="G1" s="2"/>
      <c r="H1" s="2" t="s">
        <v>2</v>
      </c>
      <c r="I1" s="2"/>
      <c r="J1" s="2"/>
      <c r="K1" s="2"/>
    </row>
    <row r="2" spans="1:11" x14ac:dyDescent="0.25">
      <c r="A2" s="2">
        <f>[2]Future1!B2</f>
        <v>2021</v>
      </c>
      <c r="B2" s="3">
        <f>[2]Future1!M2</f>
        <v>6204.287221915145</v>
      </c>
      <c r="C2" s="2">
        <f>B2*$F$4</f>
        <v>1240.8574443830291</v>
      </c>
      <c r="D2" s="2">
        <f>B2-C2</f>
        <v>4963.4297775321156</v>
      </c>
      <c r="E2" s="2"/>
      <c r="F2" s="2"/>
      <c r="G2" s="2"/>
      <c r="H2" s="2"/>
      <c r="I2" s="2"/>
      <c r="J2" s="2"/>
      <c r="K2" s="2"/>
    </row>
    <row r="3" spans="1:11" x14ac:dyDescent="0.25">
      <c r="A3" s="2">
        <f>[2]Future1!B3</f>
        <v>2022</v>
      </c>
      <c r="B3" s="3">
        <f>[2]Future1!M3</f>
        <v>4817.8293518564678</v>
      </c>
      <c r="C3" s="2">
        <f t="shared" ref="C3:C31" si="0">B3*$F$4</f>
        <v>963.56587037129361</v>
      </c>
      <c r="D3" s="2">
        <f t="shared" ref="D3:D4" si="1">B3-C3</f>
        <v>3854.2634814851745</v>
      </c>
      <c r="E3" s="2"/>
      <c r="F3" s="2"/>
      <c r="G3" s="2"/>
      <c r="H3" s="2"/>
      <c r="I3" s="2"/>
      <c r="J3" s="2"/>
      <c r="K3" s="2"/>
    </row>
    <row r="4" spans="1:11" x14ac:dyDescent="0.25">
      <c r="A4" s="2">
        <f>[2]Future1!B4</f>
        <v>2023</v>
      </c>
      <c r="B4" s="3">
        <f>[2]Future1!M4</f>
        <v>4010.6521846647893</v>
      </c>
      <c r="C4" s="2">
        <f t="shared" si="0"/>
        <v>802.13043693295788</v>
      </c>
      <c r="D4" s="2">
        <f t="shared" si="1"/>
        <v>3208.5217477318315</v>
      </c>
      <c r="E4" s="2"/>
      <c r="F4" s="2">
        <v>0.2</v>
      </c>
      <c r="G4" s="2"/>
      <c r="H4" s="2"/>
      <c r="I4" s="2"/>
      <c r="J4" s="2"/>
      <c r="K4" s="2"/>
    </row>
    <row r="5" spans="1:11" x14ac:dyDescent="0.25">
      <c r="A5" s="2">
        <f>[2]Future1!B5</f>
        <v>2024</v>
      </c>
      <c r="B5" s="3">
        <f>[2]Future1!M5</f>
        <v>6036.1355954445662</v>
      </c>
      <c r="C5" s="2">
        <f t="shared" si="0"/>
        <v>1207.2271190889132</v>
      </c>
      <c r="D5" s="2">
        <f t="shared" ref="D5:D31" si="2">B5-C5</f>
        <v>4828.908476355653</v>
      </c>
      <c r="E5" s="2"/>
      <c r="F5" s="2"/>
      <c r="G5" s="2"/>
      <c r="H5" s="2"/>
      <c r="I5" s="2"/>
      <c r="J5" s="2"/>
      <c r="K5" s="2"/>
    </row>
    <row r="6" spans="1:11" x14ac:dyDescent="0.25">
      <c r="A6" s="2">
        <f>[2]Future1!B6</f>
        <v>2025</v>
      </c>
      <c r="B6" s="3">
        <f>[2]Future1!M6</f>
        <v>9267.614024537108</v>
      </c>
      <c r="C6" s="2">
        <f t="shared" si="0"/>
        <v>1853.5228049074217</v>
      </c>
      <c r="D6" s="2">
        <f t="shared" si="2"/>
        <v>7414.0912196296867</v>
      </c>
      <c r="E6" s="2"/>
      <c r="F6" s="2"/>
      <c r="G6" s="2"/>
      <c r="H6" s="2"/>
      <c r="I6" s="2"/>
      <c r="J6" s="2"/>
      <c r="K6" s="2"/>
    </row>
    <row r="7" spans="1:11" x14ac:dyDescent="0.25">
      <c r="A7" s="2">
        <f>[2]Future1!B7</f>
        <v>2026</v>
      </c>
      <c r="B7" s="3">
        <f>[2]Future1!M7</f>
        <v>10784.922527459639</v>
      </c>
      <c r="C7" s="2">
        <f t="shared" si="0"/>
        <v>2156.9845054919278</v>
      </c>
      <c r="D7" s="2">
        <f t="shared" si="2"/>
        <v>8627.9380219677114</v>
      </c>
      <c r="E7" s="2"/>
      <c r="F7" s="2"/>
      <c r="G7" s="2"/>
      <c r="H7" s="2"/>
      <c r="I7" s="2"/>
      <c r="J7" s="2"/>
      <c r="K7" s="2"/>
    </row>
    <row r="8" spans="1:11" x14ac:dyDescent="0.25">
      <c r="A8" s="2">
        <f>[2]Future1!B8</f>
        <v>2027</v>
      </c>
      <c r="B8" s="3">
        <f>[2]Future1!M8</f>
        <v>9328.9418678891561</v>
      </c>
      <c r="C8" s="2">
        <f t="shared" si="0"/>
        <v>1865.7883735778314</v>
      </c>
      <c r="D8" s="2">
        <f t="shared" si="2"/>
        <v>7463.1534943113247</v>
      </c>
      <c r="E8" s="2"/>
      <c r="F8" s="2"/>
      <c r="G8" s="2"/>
      <c r="H8" s="2"/>
      <c r="I8" s="2"/>
      <c r="J8" s="2"/>
      <c r="K8" s="2"/>
    </row>
    <row r="9" spans="1:11" x14ac:dyDescent="0.25">
      <c r="A9" s="2">
        <f>[2]Future1!B9</f>
        <v>2028</v>
      </c>
      <c r="B9" s="3">
        <f>[2]Future1!M9</f>
        <v>9103.8171159735502</v>
      </c>
      <c r="C9" s="2">
        <f t="shared" si="0"/>
        <v>1820.7634231947102</v>
      </c>
      <c r="D9" s="2">
        <f t="shared" si="2"/>
        <v>7283.0536927788398</v>
      </c>
      <c r="E9" s="2"/>
      <c r="F9" s="2"/>
      <c r="G9" s="2"/>
      <c r="H9" s="2"/>
      <c r="I9" s="2"/>
      <c r="J9" s="2"/>
      <c r="K9" s="2"/>
    </row>
    <row r="10" spans="1:11" x14ac:dyDescent="0.25">
      <c r="A10" s="2">
        <f>[2]Future1!B10</f>
        <v>2029</v>
      </c>
      <c r="B10" s="3">
        <f>[2]Future1!M10</f>
        <v>6651.1883254511677</v>
      </c>
      <c r="C10" s="2">
        <f t="shared" si="0"/>
        <v>1330.2376650902336</v>
      </c>
      <c r="D10" s="2">
        <f t="shared" si="2"/>
        <v>5320.9506603609343</v>
      </c>
      <c r="E10" s="2"/>
      <c r="F10" s="2"/>
      <c r="G10" s="2"/>
      <c r="H10" s="2"/>
      <c r="I10" s="2"/>
      <c r="J10" s="2"/>
      <c r="K10" s="2"/>
    </row>
    <row r="11" spans="1:11" x14ac:dyDescent="0.25">
      <c r="A11" s="2">
        <f>[2]Future1!B11</f>
        <v>2030</v>
      </c>
      <c r="B11" s="3">
        <f>[2]Future1!M11</f>
        <v>12094.408948328721</v>
      </c>
      <c r="C11" s="2">
        <f t="shared" si="0"/>
        <v>2418.8817896657442</v>
      </c>
      <c r="D11" s="2">
        <f t="shared" si="2"/>
        <v>9675.5271586629769</v>
      </c>
      <c r="E11" s="2"/>
      <c r="F11" s="2"/>
      <c r="G11" s="2"/>
      <c r="H11" s="2"/>
      <c r="I11" s="2"/>
      <c r="J11" s="2"/>
      <c r="K11" s="2"/>
    </row>
    <row r="12" spans="1:11" x14ac:dyDescent="0.25">
      <c r="A12" s="2">
        <f>[2]Future1!B12</f>
        <v>2031</v>
      </c>
      <c r="B12" s="3">
        <f>[2]Future1!M12</f>
        <v>10916.044136546499</v>
      </c>
      <c r="C12" s="2">
        <f t="shared" si="0"/>
        <v>2183.2088273093</v>
      </c>
      <c r="D12" s="2">
        <f t="shared" si="2"/>
        <v>8732.8353092371999</v>
      </c>
      <c r="E12" s="2"/>
      <c r="F12" s="2"/>
      <c r="G12" s="2"/>
      <c r="H12" s="2"/>
      <c r="I12" s="2"/>
      <c r="J12" s="2"/>
      <c r="K12" s="2"/>
    </row>
    <row r="13" spans="1:11" x14ac:dyDescent="0.25">
      <c r="A13" s="2">
        <f>[2]Future1!B13</f>
        <v>2032</v>
      </c>
      <c r="B13" s="3">
        <f>[2]Future1!M13</f>
        <v>11215.027930051787</v>
      </c>
      <c r="C13" s="2">
        <f t="shared" si="0"/>
        <v>2243.0055860103575</v>
      </c>
      <c r="D13" s="2">
        <f t="shared" si="2"/>
        <v>8972.0223440414302</v>
      </c>
      <c r="E13" s="2"/>
      <c r="F13" s="2"/>
      <c r="G13" s="2"/>
      <c r="H13" s="2"/>
      <c r="I13" s="2"/>
      <c r="J13" s="2"/>
      <c r="K13" s="2"/>
    </row>
    <row r="14" spans="1:11" x14ac:dyDescent="0.25">
      <c r="A14" s="2">
        <f>[2]Future1!B14</f>
        <v>2033</v>
      </c>
      <c r="B14" s="3">
        <f>[2]Future1!M14</f>
        <v>3109.6998431718298</v>
      </c>
      <c r="C14" s="2">
        <f t="shared" si="0"/>
        <v>621.93996863436598</v>
      </c>
      <c r="D14" s="2">
        <f t="shared" si="2"/>
        <v>2487.7598745374639</v>
      </c>
      <c r="E14" s="2"/>
      <c r="F14" s="2"/>
      <c r="G14" s="2"/>
      <c r="H14" s="2"/>
      <c r="I14" s="2"/>
      <c r="J14" s="2"/>
      <c r="K14" s="2"/>
    </row>
    <row r="15" spans="1:11" x14ac:dyDescent="0.25">
      <c r="A15" s="2">
        <f>[2]Future1!B15</f>
        <v>2034</v>
      </c>
      <c r="B15" s="3">
        <f>[2]Future1!M15</f>
        <v>3704.5651884309168</v>
      </c>
      <c r="C15" s="2">
        <f t="shared" si="0"/>
        <v>740.91303768618343</v>
      </c>
      <c r="D15" s="2">
        <f t="shared" si="2"/>
        <v>2963.6521507447333</v>
      </c>
      <c r="E15" s="2"/>
      <c r="F15" s="2"/>
      <c r="G15" s="2"/>
      <c r="H15" s="2"/>
      <c r="I15" s="2"/>
      <c r="J15" s="2"/>
      <c r="K15" s="2"/>
    </row>
    <row r="16" spans="1:11" x14ac:dyDescent="0.25">
      <c r="A16" s="2">
        <f>[2]Future1!B16</f>
        <v>2035</v>
      </c>
      <c r="B16" s="3">
        <f>[2]Future1!M16</f>
        <v>5435.9271575467446</v>
      </c>
      <c r="C16" s="2">
        <f t="shared" si="0"/>
        <v>1087.185431509349</v>
      </c>
      <c r="D16" s="2">
        <f t="shared" si="2"/>
        <v>4348.7417260373959</v>
      </c>
      <c r="E16" s="2"/>
      <c r="F16" s="2"/>
      <c r="G16" s="2"/>
      <c r="H16" s="2"/>
      <c r="I16" s="2"/>
      <c r="J16" s="2"/>
      <c r="K16" s="2"/>
    </row>
    <row r="17" spans="1:11" x14ac:dyDescent="0.25">
      <c r="A17" s="2">
        <f>[2]Future1!B17</f>
        <v>2036</v>
      </c>
      <c r="B17" s="3">
        <f>[2]Future1!M17</f>
        <v>3341.8554115954475</v>
      </c>
      <c r="C17" s="2">
        <f t="shared" si="0"/>
        <v>668.37108231908951</v>
      </c>
      <c r="D17" s="2">
        <f t="shared" si="2"/>
        <v>2673.484329276358</v>
      </c>
      <c r="E17" s="2"/>
      <c r="F17" s="2"/>
      <c r="G17" s="2"/>
      <c r="H17" s="2"/>
      <c r="I17" s="2"/>
      <c r="J17" s="2"/>
      <c r="K17" s="2"/>
    </row>
    <row r="18" spans="1:11" x14ac:dyDescent="0.25">
      <c r="A18" s="2">
        <f>[2]Future1!B18</f>
        <v>2037</v>
      </c>
      <c r="B18" s="3">
        <f>[2]Future1!M18</f>
        <v>4839.1318925978103</v>
      </c>
      <c r="C18" s="2">
        <f t="shared" si="0"/>
        <v>967.82637851956213</v>
      </c>
      <c r="D18" s="2">
        <f t="shared" si="2"/>
        <v>3871.3055140782481</v>
      </c>
      <c r="E18" s="2"/>
      <c r="F18" s="2"/>
      <c r="G18" s="2"/>
      <c r="H18" s="2"/>
      <c r="I18" s="2"/>
      <c r="J18" s="2"/>
      <c r="K18" s="2"/>
    </row>
    <row r="19" spans="1:11" x14ac:dyDescent="0.25">
      <c r="A19" s="2">
        <f>[2]Future1!B19</f>
        <v>2038</v>
      </c>
      <c r="B19" s="3">
        <f>[2]Future1!M19</f>
        <v>8759.5308026366165</v>
      </c>
      <c r="C19" s="2">
        <f t="shared" si="0"/>
        <v>1751.9061605273234</v>
      </c>
      <c r="D19" s="2">
        <f t="shared" si="2"/>
        <v>7007.6246421092928</v>
      </c>
      <c r="E19" s="2"/>
      <c r="F19" s="2"/>
      <c r="G19" s="2"/>
      <c r="H19" s="2"/>
      <c r="I19" s="2"/>
      <c r="J19" s="2"/>
      <c r="K19" s="2"/>
    </row>
    <row r="20" spans="1:11" x14ac:dyDescent="0.25">
      <c r="A20" s="2">
        <f>[2]Future1!B20</f>
        <v>2039</v>
      </c>
      <c r="B20" s="3">
        <f>[2]Future1!M20</f>
        <v>9796.7672924820308</v>
      </c>
      <c r="C20" s="2">
        <f t="shared" si="0"/>
        <v>1959.3534584964063</v>
      </c>
      <c r="D20" s="2">
        <f t="shared" si="2"/>
        <v>7837.4138339856245</v>
      </c>
      <c r="E20" s="2"/>
      <c r="F20" s="2"/>
      <c r="G20" s="2"/>
      <c r="H20" s="2"/>
      <c r="I20" s="2"/>
      <c r="J20" s="2"/>
      <c r="K20" s="2"/>
    </row>
    <row r="21" spans="1:11" x14ac:dyDescent="0.25">
      <c r="A21" s="2">
        <f>[2]Future1!B21</f>
        <v>2040</v>
      </c>
      <c r="B21" s="3">
        <f>[2]Future1!M21</f>
        <v>8988.6275012320748</v>
      </c>
      <c r="C21" s="2">
        <f t="shared" si="0"/>
        <v>1797.7255002464151</v>
      </c>
      <c r="D21" s="2">
        <f t="shared" si="2"/>
        <v>7190.9020009856595</v>
      </c>
      <c r="E21" s="2"/>
      <c r="F21" s="2"/>
      <c r="G21" s="2"/>
      <c r="H21" s="2"/>
      <c r="I21" s="2"/>
      <c r="J21" s="2"/>
      <c r="K21" s="2"/>
    </row>
    <row r="22" spans="1:11" x14ac:dyDescent="0.25">
      <c r="A22" s="2">
        <f>[2]Future1!B22</f>
        <v>2041</v>
      </c>
      <c r="B22" s="3">
        <f>[2]Future1!M22</f>
        <v>9284.6063716647204</v>
      </c>
      <c r="C22" s="2">
        <f t="shared" si="0"/>
        <v>1856.9212743329442</v>
      </c>
      <c r="D22" s="2">
        <f t="shared" si="2"/>
        <v>7427.685097331776</v>
      </c>
      <c r="E22" s="2"/>
      <c r="F22" s="2"/>
      <c r="G22" s="2"/>
      <c r="H22" s="2"/>
      <c r="I22" s="2"/>
      <c r="J22" s="2"/>
      <c r="K22" s="2"/>
    </row>
    <row r="23" spans="1:11" x14ac:dyDescent="0.25">
      <c r="A23" s="2">
        <f>[2]Future1!B23</f>
        <v>2042</v>
      </c>
      <c r="B23" s="3">
        <f>[2]Future1!M23</f>
        <v>1657.7920610075682</v>
      </c>
      <c r="C23" s="2">
        <f t="shared" si="0"/>
        <v>331.55841220151365</v>
      </c>
      <c r="D23" s="2">
        <f t="shared" si="2"/>
        <v>1326.2336488060546</v>
      </c>
      <c r="E23" s="2"/>
      <c r="F23" s="2"/>
      <c r="G23" s="2"/>
      <c r="H23" s="2"/>
      <c r="I23" s="2"/>
      <c r="J23" s="2"/>
      <c r="K23" s="2"/>
    </row>
    <row r="24" spans="1:11" x14ac:dyDescent="0.25">
      <c r="A24" s="2">
        <f>[2]Future1!B24</f>
        <v>2043</v>
      </c>
      <c r="B24" s="3">
        <f>[2]Future1!M24</f>
        <v>912.20845156209111</v>
      </c>
      <c r="C24" s="2">
        <f t="shared" si="0"/>
        <v>182.44169031241825</v>
      </c>
      <c r="D24" s="2">
        <f t="shared" si="2"/>
        <v>729.76676124967287</v>
      </c>
      <c r="E24" s="2"/>
      <c r="F24" s="2"/>
      <c r="G24" s="2"/>
      <c r="H24" s="2"/>
      <c r="I24" s="2"/>
      <c r="J24" s="2"/>
      <c r="K24" s="2"/>
    </row>
    <row r="25" spans="1:11" x14ac:dyDescent="0.25">
      <c r="A25" s="2">
        <f>[2]Future1!B25</f>
        <v>2044</v>
      </c>
      <c r="B25" s="3">
        <f>[2]Future1!M25</f>
        <v>2053.106284451494</v>
      </c>
      <c r="C25" s="2">
        <f t="shared" si="0"/>
        <v>410.62125689029881</v>
      </c>
      <c r="D25" s="2">
        <f t="shared" si="2"/>
        <v>1642.4850275611952</v>
      </c>
      <c r="E25" s="2"/>
      <c r="F25" s="2"/>
      <c r="G25" s="2"/>
      <c r="H25" s="2"/>
      <c r="I25" s="2"/>
      <c r="J25" s="2"/>
      <c r="K25" s="2"/>
    </row>
    <row r="26" spans="1:11" x14ac:dyDescent="0.25">
      <c r="A26" s="2">
        <f>[2]Future1!B26</f>
        <v>2045</v>
      </c>
      <c r="B26" s="3">
        <f>[2]Future1!M26</f>
        <v>1353.4220757542894</v>
      </c>
      <c r="C26" s="2">
        <f t="shared" si="0"/>
        <v>270.68441515085789</v>
      </c>
      <c r="D26" s="2">
        <f t="shared" si="2"/>
        <v>1082.7376606034316</v>
      </c>
      <c r="E26" s="2"/>
      <c r="F26" s="2"/>
      <c r="G26" s="2"/>
      <c r="H26" s="2"/>
      <c r="I26" s="2"/>
      <c r="J26" s="2"/>
      <c r="K26" s="2"/>
    </row>
    <row r="27" spans="1:11" x14ac:dyDescent="0.25">
      <c r="A27" s="2">
        <f>[2]Future1!B27</f>
        <v>2046</v>
      </c>
      <c r="B27" s="3">
        <f>[2]Future1!M27</f>
        <v>272.8060738910317</v>
      </c>
      <c r="C27" s="2">
        <f t="shared" si="0"/>
        <v>54.561214778206342</v>
      </c>
      <c r="D27" s="2">
        <f t="shared" si="2"/>
        <v>218.24485911282537</v>
      </c>
      <c r="E27" s="2"/>
      <c r="F27" s="2"/>
      <c r="G27" s="2"/>
      <c r="H27" s="2"/>
      <c r="I27" s="2"/>
      <c r="J27" s="2"/>
      <c r="K27" s="2"/>
    </row>
    <row r="28" spans="1:11" x14ac:dyDescent="0.25">
      <c r="A28" s="2">
        <f>[2]Future1!B28</f>
        <v>2047</v>
      </c>
      <c r="B28" s="3">
        <f>[2]Future1!M28</f>
        <v>365.83564638171117</v>
      </c>
      <c r="C28" s="2">
        <f t="shared" si="0"/>
        <v>73.167129276342237</v>
      </c>
      <c r="D28" s="2">
        <f t="shared" si="2"/>
        <v>292.66851710536895</v>
      </c>
      <c r="E28" s="2"/>
      <c r="F28" s="2"/>
      <c r="G28" s="2"/>
      <c r="H28" s="2"/>
      <c r="I28" s="2"/>
      <c r="J28" s="2"/>
      <c r="K28" s="2"/>
    </row>
    <row r="29" spans="1:11" x14ac:dyDescent="0.25">
      <c r="A29" s="2">
        <f>[2]Future1!B29</f>
        <v>2048</v>
      </c>
      <c r="B29" s="3">
        <f>[2]Future1!M29</f>
        <v>441.48723535918106</v>
      </c>
      <c r="C29" s="2">
        <f t="shared" si="0"/>
        <v>88.297447071836217</v>
      </c>
      <c r="D29" s="2">
        <f t="shared" si="2"/>
        <v>353.18978828734487</v>
      </c>
      <c r="E29" s="2"/>
      <c r="F29" s="2"/>
      <c r="G29" s="2"/>
      <c r="H29" s="2"/>
      <c r="I29" s="2"/>
      <c r="J29" s="2"/>
      <c r="K29" s="2"/>
    </row>
    <row r="30" spans="1:11" x14ac:dyDescent="0.25">
      <c r="A30" s="2">
        <f>[2]Future1!B30</f>
        <v>2049</v>
      </c>
      <c r="B30" s="3">
        <f>[2]Future1!M30</f>
        <v>1155.6949397521164</v>
      </c>
      <c r="C30" s="2">
        <f t="shared" si="0"/>
        <v>231.13898795042329</v>
      </c>
      <c r="D30" s="2">
        <f t="shared" si="2"/>
        <v>924.55595180169314</v>
      </c>
      <c r="E30" s="2"/>
      <c r="F30" s="2"/>
      <c r="G30" s="2"/>
      <c r="H30" s="2"/>
      <c r="I30" s="2"/>
      <c r="J30" s="2"/>
      <c r="K30" s="2"/>
    </row>
    <row r="31" spans="1:11" x14ac:dyDescent="0.25">
      <c r="A31" s="2">
        <f>[2]Future1!B31</f>
        <v>2050</v>
      </c>
      <c r="B31" s="3">
        <f>[2]Future1!M31</f>
        <v>867.05800731678914</v>
      </c>
      <c r="C31" s="2">
        <f t="shared" si="0"/>
        <v>173.41160146335784</v>
      </c>
      <c r="D31" s="2">
        <f t="shared" si="2"/>
        <v>693.64640585343136</v>
      </c>
      <c r="E31" s="2"/>
      <c r="F31" s="2"/>
      <c r="G31" s="2"/>
      <c r="H31" s="2"/>
      <c r="I31" s="2"/>
      <c r="J31" s="2"/>
      <c r="K3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3DCA-D2E9-41E2-B256-B67349716C63}">
  <dimension ref="A1:K32"/>
  <sheetViews>
    <sheetView workbookViewId="0">
      <selection activeCell="J19" sqref="J19"/>
    </sheetView>
  </sheetViews>
  <sheetFormatPr defaultRowHeight="15" x14ac:dyDescent="0.25"/>
  <sheetData>
    <row r="1" spans="1:11" ht="45" x14ac:dyDescent="0.25">
      <c r="A1" s="2" t="str">
        <f>[2]Future2!B1</f>
        <v>Year</v>
      </c>
      <c r="B1" s="8" t="s">
        <v>3</v>
      </c>
      <c r="C1" s="2" t="s">
        <v>4</v>
      </c>
      <c r="D1" s="2" t="s">
        <v>5</v>
      </c>
      <c r="E1" s="2"/>
      <c r="F1" s="2"/>
      <c r="G1" s="2"/>
      <c r="H1" s="2" t="s">
        <v>2</v>
      </c>
      <c r="I1" s="2"/>
      <c r="J1" s="2"/>
      <c r="K1" s="2"/>
    </row>
    <row r="2" spans="1:11" x14ac:dyDescent="0.25">
      <c r="A2" s="2">
        <f>[2]Future2!B2</f>
        <v>2040</v>
      </c>
      <c r="B2" s="3">
        <f>[2]Future2!M2</f>
        <v>8990.4411738391173</v>
      </c>
      <c r="C2" s="2">
        <f>B2*$F$4</f>
        <v>1798.0882347678235</v>
      </c>
      <c r="D2" s="2">
        <f>B2-C2</f>
        <v>7192.3529390712938</v>
      </c>
      <c r="E2" s="2"/>
      <c r="F2" s="2"/>
      <c r="G2" s="2"/>
      <c r="H2" s="2"/>
      <c r="I2" s="2"/>
      <c r="J2" s="2"/>
      <c r="K2" s="2"/>
    </row>
    <row r="3" spans="1:11" x14ac:dyDescent="0.25">
      <c r="A3" s="2">
        <f>[2]Future2!B3</f>
        <v>2041</v>
      </c>
      <c r="B3" s="3">
        <f>[2]Future2!M3</f>
        <v>9284.6088838680826</v>
      </c>
      <c r="C3" s="2">
        <f t="shared" ref="C3:C32" si="0">B3*$F$4</f>
        <v>1856.9217767736166</v>
      </c>
      <c r="D3" s="2">
        <f t="shared" ref="D3:D4" si="1">B3-C3</f>
        <v>7427.6871070944662</v>
      </c>
      <c r="E3" s="2"/>
      <c r="F3" s="2"/>
      <c r="G3" s="2"/>
      <c r="H3" s="2"/>
      <c r="I3" s="2"/>
      <c r="J3" s="2"/>
      <c r="K3" s="2"/>
    </row>
    <row r="4" spans="1:11" x14ac:dyDescent="0.25">
      <c r="A4" s="2">
        <f>[2]Future2!B4</f>
        <v>2042</v>
      </c>
      <c r="B4" s="3">
        <f>[2]Future2!M4</f>
        <v>1657.7920610075682</v>
      </c>
      <c r="C4" s="2">
        <f t="shared" si="0"/>
        <v>331.55841220151365</v>
      </c>
      <c r="D4" s="2">
        <f t="shared" si="1"/>
        <v>1326.2336488060546</v>
      </c>
      <c r="E4" s="2"/>
      <c r="F4" s="2">
        <v>0.2</v>
      </c>
      <c r="G4" s="2"/>
      <c r="H4" s="2"/>
      <c r="I4" s="2"/>
      <c r="J4" s="2"/>
      <c r="K4" s="2"/>
    </row>
    <row r="5" spans="1:11" x14ac:dyDescent="0.25">
      <c r="A5" s="2">
        <f>[2]Future2!B5</f>
        <v>2043</v>
      </c>
      <c r="B5" s="3">
        <f>[2]Future2!M5</f>
        <v>912.20845156209111</v>
      </c>
      <c r="C5" s="2">
        <f t="shared" si="0"/>
        <v>182.44169031241825</v>
      </c>
      <c r="D5" s="2">
        <f t="shared" ref="D5:D32" si="2">B5-C5</f>
        <v>729.76676124967287</v>
      </c>
      <c r="E5" s="2"/>
      <c r="F5" s="2"/>
      <c r="G5" s="2"/>
      <c r="H5" s="2"/>
      <c r="I5" s="2"/>
      <c r="J5" s="2"/>
      <c r="K5" s="2"/>
    </row>
    <row r="6" spans="1:11" x14ac:dyDescent="0.25">
      <c r="A6" s="2">
        <f>[2]Future2!B6</f>
        <v>2044</v>
      </c>
      <c r="B6" s="3">
        <f>[2]Future2!M6</f>
        <v>2053.106284451494</v>
      </c>
      <c r="C6" s="2">
        <f t="shared" si="0"/>
        <v>410.62125689029881</v>
      </c>
      <c r="D6" s="2">
        <f t="shared" si="2"/>
        <v>1642.4850275611952</v>
      </c>
      <c r="E6" s="2"/>
      <c r="F6" s="2"/>
      <c r="G6" s="2"/>
      <c r="H6" s="2"/>
      <c r="I6" s="2"/>
      <c r="J6" s="2"/>
      <c r="K6" s="2"/>
    </row>
    <row r="7" spans="1:11" x14ac:dyDescent="0.25">
      <c r="A7" s="2">
        <f>[2]Future2!B7</f>
        <v>2045</v>
      </c>
      <c r="B7" s="3">
        <f>[2]Future2!M7</f>
        <v>1353.4220757542894</v>
      </c>
      <c r="C7" s="2">
        <f t="shared" si="0"/>
        <v>270.68441515085789</v>
      </c>
      <c r="D7" s="2">
        <f t="shared" si="2"/>
        <v>1082.7376606034316</v>
      </c>
      <c r="E7" s="2"/>
      <c r="F7" s="2"/>
      <c r="G7" s="2"/>
      <c r="H7" s="2"/>
      <c r="I7" s="2"/>
      <c r="J7" s="2"/>
      <c r="K7" s="2"/>
    </row>
    <row r="8" spans="1:11" x14ac:dyDescent="0.25">
      <c r="A8" s="2">
        <f>[2]Future2!B8</f>
        <v>2046</v>
      </c>
      <c r="B8" s="3">
        <f>[2]Future2!M8</f>
        <v>272.8060738910317</v>
      </c>
      <c r="C8" s="2">
        <f t="shared" si="0"/>
        <v>54.561214778206342</v>
      </c>
      <c r="D8" s="2">
        <f t="shared" si="2"/>
        <v>218.24485911282537</v>
      </c>
      <c r="E8" s="2"/>
      <c r="F8" s="2"/>
      <c r="G8" s="2"/>
      <c r="H8" s="2"/>
      <c r="I8" s="2"/>
      <c r="J8" s="2"/>
      <c r="K8" s="2"/>
    </row>
    <row r="9" spans="1:11" x14ac:dyDescent="0.25">
      <c r="A9" s="2">
        <f>[2]Future2!B9</f>
        <v>2047</v>
      </c>
      <c r="B9" s="3">
        <f>[2]Future2!M9</f>
        <v>365.83564638171117</v>
      </c>
      <c r="C9" s="2">
        <f t="shared" si="0"/>
        <v>73.167129276342237</v>
      </c>
      <c r="D9" s="2">
        <f t="shared" si="2"/>
        <v>292.66851710536895</v>
      </c>
      <c r="E9" s="2"/>
      <c r="F9" s="2"/>
      <c r="G9" s="2"/>
      <c r="H9" s="2"/>
      <c r="I9" s="2"/>
      <c r="J9" s="2"/>
      <c r="K9" s="2"/>
    </row>
    <row r="10" spans="1:11" x14ac:dyDescent="0.25">
      <c r="A10" s="2">
        <f>[2]Future2!B10</f>
        <v>2048</v>
      </c>
      <c r="B10" s="3">
        <f>[2]Future2!M10</f>
        <v>441.48723535918106</v>
      </c>
      <c r="C10" s="2">
        <f t="shared" si="0"/>
        <v>88.297447071836217</v>
      </c>
      <c r="D10" s="2">
        <f t="shared" si="2"/>
        <v>353.18978828734487</v>
      </c>
      <c r="E10" s="2"/>
      <c r="F10" s="2"/>
      <c r="G10" s="2"/>
      <c r="H10" s="2"/>
      <c r="I10" s="2"/>
      <c r="J10" s="2"/>
      <c r="K10" s="2"/>
    </row>
    <row r="11" spans="1:11" x14ac:dyDescent="0.25">
      <c r="A11" s="2">
        <f>[2]Future2!B11</f>
        <v>2049</v>
      </c>
      <c r="B11" s="3">
        <f>[2]Future2!M11</f>
        <v>1155.6949397521164</v>
      </c>
      <c r="C11" s="2">
        <f t="shared" si="0"/>
        <v>231.13898795042329</v>
      </c>
      <c r="D11" s="2">
        <f t="shared" si="2"/>
        <v>924.55595180169314</v>
      </c>
      <c r="E11" s="2"/>
      <c r="F11" s="2"/>
      <c r="G11" s="2"/>
      <c r="H11" s="2"/>
      <c r="I11" s="2"/>
      <c r="J11" s="2"/>
      <c r="K11" s="2"/>
    </row>
    <row r="12" spans="1:11" x14ac:dyDescent="0.25">
      <c r="A12" s="2">
        <f>[2]Future2!B12</f>
        <v>2050</v>
      </c>
      <c r="B12" s="3">
        <f>[2]Future2!M12</f>
        <v>867.05800731678914</v>
      </c>
      <c r="C12" s="2">
        <f t="shared" si="0"/>
        <v>173.41160146335784</v>
      </c>
      <c r="D12" s="2">
        <f t="shared" si="2"/>
        <v>693.64640585343136</v>
      </c>
      <c r="E12" s="2"/>
      <c r="F12" s="2"/>
      <c r="G12" s="2"/>
      <c r="H12" s="2"/>
      <c r="I12" s="2"/>
      <c r="J12" s="2"/>
      <c r="K12" s="2"/>
    </row>
    <row r="13" spans="1:11" x14ac:dyDescent="0.25">
      <c r="A13" s="2">
        <f>[2]Future2!B13</f>
        <v>2051</v>
      </c>
      <c r="B13" s="3">
        <f>[2]Future2!M13</f>
        <v>1291.6103065073144</v>
      </c>
      <c r="C13" s="2">
        <f t="shared" si="0"/>
        <v>258.3220613014629</v>
      </c>
      <c r="D13" s="2">
        <f t="shared" si="2"/>
        <v>1033.2882452058516</v>
      </c>
      <c r="E13" s="2"/>
      <c r="F13" s="2"/>
      <c r="G13" s="2"/>
      <c r="H13" s="2"/>
      <c r="I13" s="2"/>
      <c r="J13" s="2"/>
      <c r="K13" s="2"/>
    </row>
    <row r="14" spans="1:11" x14ac:dyDescent="0.25">
      <c r="A14" s="2">
        <f>[2]Future2!B14</f>
        <v>2052</v>
      </c>
      <c r="B14" s="3">
        <f>[2]Future2!M14</f>
        <v>1428.6168817932989</v>
      </c>
      <c r="C14" s="2">
        <f t="shared" si="0"/>
        <v>285.72337635865978</v>
      </c>
      <c r="D14" s="2">
        <f t="shared" si="2"/>
        <v>1142.8935054346391</v>
      </c>
      <c r="E14" s="2"/>
      <c r="F14" s="2"/>
      <c r="G14" s="2"/>
      <c r="H14" s="2"/>
      <c r="I14" s="2"/>
      <c r="J14" s="2"/>
      <c r="K14" s="2"/>
    </row>
    <row r="15" spans="1:11" x14ac:dyDescent="0.25">
      <c r="A15" s="2">
        <f>[2]Future2!B15</f>
        <v>2053</v>
      </c>
      <c r="B15" s="3">
        <f>[2]Future2!M15</f>
        <v>2394.6270371601536</v>
      </c>
      <c r="C15" s="2">
        <f t="shared" si="0"/>
        <v>478.92540743203074</v>
      </c>
      <c r="D15" s="2">
        <f t="shared" si="2"/>
        <v>1915.701629728123</v>
      </c>
      <c r="E15" s="2"/>
      <c r="F15" s="2"/>
      <c r="G15" s="2"/>
      <c r="H15" s="2"/>
      <c r="I15" s="2"/>
      <c r="J15" s="2"/>
      <c r="K15" s="2"/>
    </row>
    <row r="16" spans="1:11" x14ac:dyDescent="0.25">
      <c r="A16" s="2">
        <f>[2]Future2!B16</f>
        <v>2054</v>
      </c>
      <c r="B16" s="3">
        <f>[2]Future2!M16</f>
        <v>3304.5049840919746</v>
      </c>
      <c r="C16" s="2">
        <f t="shared" si="0"/>
        <v>660.90099681839501</v>
      </c>
      <c r="D16" s="2">
        <f t="shared" si="2"/>
        <v>2643.6039872735796</v>
      </c>
      <c r="E16" s="2"/>
      <c r="F16" s="2"/>
      <c r="G16" s="2"/>
      <c r="H16" s="2"/>
      <c r="I16" s="2"/>
      <c r="J16" s="2"/>
      <c r="K16" s="2"/>
    </row>
    <row r="17" spans="1:11" x14ac:dyDescent="0.25">
      <c r="A17" s="2">
        <f>[2]Future2!B17</f>
        <v>2055</v>
      </c>
      <c r="B17" s="3">
        <f>[2]Future2!M17</f>
        <v>1556.6874860877406</v>
      </c>
      <c r="C17" s="2">
        <f t="shared" si="0"/>
        <v>311.33749721754816</v>
      </c>
      <c r="D17" s="2">
        <f t="shared" si="2"/>
        <v>1245.3499888701924</v>
      </c>
      <c r="E17" s="2"/>
      <c r="F17" s="2"/>
      <c r="G17" s="2"/>
      <c r="H17" s="2"/>
      <c r="I17" s="2"/>
      <c r="J17" s="2"/>
      <c r="K17" s="2"/>
    </row>
    <row r="18" spans="1:11" x14ac:dyDescent="0.25">
      <c r="A18" s="2">
        <f>[2]Future2!B18</f>
        <v>2056</v>
      </c>
      <c r="B18" s="3">
        <f>[2]Future2!M18</f>
        <v>2675.8982244600152</v>
      </c>
      <c r="C18" s="2">
        <f t="shared" si="0"/>
        <v>535.17964489200301</v>
      </c>
      <c r="D18" s="2">
        <f t="shared" si="2"/>
        <v>2140.718579568012</v>
      </c>
      <c r="E18" s="2"/>
      <c r="F18" s="2"/>
      <c r="G18" s="2"/>
      <c r="H18" s="2"/>
      <c r="I18" s="2"/>
      <c r="J18" s="2"/>
      <c r="K18" s="2"/>
    </row>
    <row r="19" spans="1:11" x14ac:dyDescent="0.25">
      <c r="A19" s="2">
        <f>[2]Future2!B19</f>
        <v>2057</v>
      </c>
      <c r="B19" s="3">
        <f>[2]Future2!M19</f>
        <v>6612.1647384487023</v>
      </c>
      <c r="C19" s="2">
        <f t="shared" si="0"/>
        <v>1322.4329476897406</v>
      </c>
      <c r="D19" s="2">
        <f t="shared" si="2"/>
        <v>5289.7317907589622</v>
      </c>
      <c r="E19" s="2"/>
      <c r="F19" s="2"/>
      <c r="G19" s="2"/>
      <c r="H19" s="2"/>
      <c r="I19" s="2"/>
      <c r="J19" s="2"/>
      <c r="K19" s="2"/>
    </row>
    <row r="20" spans="1:11" x14ac:dyDescent="0.25">
      <c r="A20" s="2">
        <f>[2]Future2!B20</f>
        <v>2058</v>
      </c>
      <c r="B20" s="3">
        <f>[2]Future2!M20</f>
        <v>7934.5789572178674</v>
      </c>
      <c r="C20" s="2">
        <f t="shared" si="0"/>
        <v>1586.9157914435737</v>
      </c>
      <c r="D20" s="2">
        <f t="shared" si="2"/>
        <v>6347.6631657742937</v>
      </c>
      <c r="E20" s="2"/>
      <c r="F20" s="2"/>
      <c r="G20" s="2"/>
      <c r="H20" s="2"/>
      <c r="I20" s="2"/>
      <c r="J20" s="2"/>
      <c r="K20" s="2"/>
    </row>
    <row r="21" spans="1:11" x14ac:dyDescent="0.25">
      <c r="A21" s="2">
        <f>[2]Future2!B21</f>
        <v>2059</v>
      </c>
      <c r="B21" s="3">
        <f>[2]Future2!M21</f>
        <v>1686.2255652479228</v>
      </c>
      <c r="C21" s="2">
        <f t="shared" si="0"/>
        <v>337.24511304958457</v>
      </c>
      <c r="D21" s="2">
        <f t="shared" si="2"/>
        <v>1348.9804521983383</v>
      </c>
      <c r="E21" s="2"/>
      <c r="F21" s="2"/>
      <c r="G21" s="2"/>
      <c r="H21" s="2"/>
      <c r="I21" s="2"/>
      <c r="J21" s="2"/>
      <c r="K21" s="2"/>
    </row>
    <row r="22" spans="1:11" x14ac:dyDescent="0.25">
      <c r="A22" s="2">
        <f>[2]Future2!B22</f>
        <v>2060</v>
      </c>
      <c r="B22" s="3">
        <f>[2]Future2!M22</f>
        <v>2514.2524882215025</v>
      </c>
      <c r="C22" s="2">
        <f t="shared" si="0"/>
        <v>502.8504976443005</v>
      </c>
      <c r="D22" s="2">
        <f t="shared" si="2"/>
        <v>2011.401990577202</v>
      </c>
      <c r="E22" s="2"/>
      <c r="F22" s="2"/>
      <c r="G22" s="2"/>
      <c r="H22" s="2"/>
      <c r="I22" s="2"/>
      <c r="J22" s="2"/>
      <c r="K22" s="2"/>
    </row>
    <row r="23" spans="1:11" x14ac:dyDescent="0.25">
      <c r="A23" s="2">
        <f>[2]Future2!B23</f>
        <v>2061</v>
      </c>
      <c r="B23" s="3">
        <f>[2]Future2!M23</f>
        <v>6570.4452816545872</v>
      </c>
      <c r="C23" s="2">
        <f t="shared" si="0"/>
        <v>1314.0890563309176</v>
      </c>
      <c r="D23" s="2">
        <f t="shared" si="2"/>
        <v>5256.3562253236696</v>
      </c>
      <c r="E23" s="2"/>
      <c r="F23" s="2"/>
      <c r="G23" s="2"/>
      <c r="H23" s="2"/>
      <c r="I23" s="2"/>
      <c r="J23" s="2"/>
      <c r="K23" s="2"/>
    </row>
    <row r="24" spans="1:11" x14ac:dyDescent="0.25">
      <c r="A24" s="2">
        <f>[2]Future2!B24</f>
        <v>2062</v>
      </c>
      <c r="B24" s="3">
        <f>[2]Future2!M24</f>
        <v>1022.7802753355706</v>
      </c>
      <c r="C24" s="2">
        <f t="shared" si="0"/>
        <v>204.55605506711413</v>
      </c>
      <c r="D24" s="2">
        <f t="shared" si="2"/>
        <v>818.22422026845652</v>
      </c>
      <c r="E24" s="2"/>
      <c r="F24" s="2"/>
      <c r="G24" s="2"/>
      <c r="H24" s="2"/>
      <c r="I24" s="2"/>
      <c r="J24" s="2"/>
      <c r="K24" s="2"/>
    </row>
    <row r="25" spans="1:11" x14ac:dyDescent="0.25">
      <c r="A25" s="2">
        <f>[2]Future2!B25</f>
        <v>2063</v>
      </c>
      <c r="B25" s="3">
        <f>[2]Future2!M25</f>
        <v>433.64999470391137</v>
      </c>
      <c r="C25" s="2">
        <f t="shared" si="0"/>
        <v>86.729998940782281</v>
      </c>
      <c r="D25" s="2">
        <f t="shared" si="2"/>
        <v>346.91999576312912</v>
      </c>
      <c r="E25" s="2"/>
      <c r="F25" s="2"/>
      <c r="G25" s="2"/>
      <c r="H25" s="2"/>
      <c r="I25" s="2"/>
      <c r="J25" s="2"/>
      <c r="K25" s="2"/>
    </row>
    <row r="26" spans="1:11" x14ac:dyDescent="0.25">
      <c r="A26" s="2">
        <f>[2]Future2!B26</f>
        <v>2064</v>
      </c>
      <c r="B26" s="3">
        <f>[2]Future2!M26</f>
        <v>3399.2695811777185</v>
      </c>
      <c r="C26" s="2">
        <f t="shared" si="0"/>
        <v>679.85391623554369</v>
      </c>
      <c r="D26" s="2">
        <f t="shared" si="2"/>
        <v>2719.4156649421748</v>
      </c>
      <c r="E26" s="2"/>
      <c r="F26" s="2"/>
      <c r="G26" s="2"/>
      <c r="H26" s="2"/>
      <c r="I26" s="2"/>
      <c r="J26" s="2"/>
      <c r="K26" s="2"/>
    </row>
    <row r="27" spans="1:11" x14ac:dyDescent="0.25">
      <c r="A27" s="2">
        <f>[2]Future2!B27</f>
        <v>2065</v>
      </c>
      <c r="B27" s="3">
        <f>[2]Future2!M27</f>
        <v>6269.745421432367</v>
      </c>
      <c r="C27" s="2">
        <f t="shared" si="0"/>
        <v>1253.9490842864734</v>
      </c>
      <c r="D27" s="2">
        <f t="shared" si="2"/>
        <v>5015.7963371458936</v>
      </c>
      <c r="E27" s="2"/>
      <c r="F27" s="2"/>
      <c r="G27" s="2"/>
      <c r="H27" s="2"/>
      <c r="I27" s="2"/>
      <c r="J27" s="2"/>
      <c r="K27" s="2"/>
    </row>
    <row r="28" spans="1:11" x14ac:dyDescent="0.25">
      <c r="A28" s="2">
        <f>[2]Future2!B28</f>
        <v>2066</v>
      </c>
      <c r="B28" s="3">
        <f>[2]Future2!M28</f>
        <v>3902.6586595809704</v>
      </c>
      <c r="C28" s="2">
        <f t="shared" si="0"/>
        <v>780.53173191619408</v>
      </c>
      <c r="D28" s="2">
        <f t="shared" si="2"/>
        <v>3122.1269276647763</v>
      </c>
      <c r="E28" s="2"/>
      <c r="F28" s="2"/>
      <c r="G28" s="2"/>
      <c r="H28" s="2"/>
      <c r="I28" s="2"/>
      <c r="J28" s="2"/>
      <c r="K28" s="2"/>
    </row>
    <row r="29" spans="1:11" x14ac:dyDescent="0.25">
      <c r="A29" s="2">
        <f>[2]Future2!B29</f>
        <v>2067</v>
      </c>
      <c r="B29" s="3">
        <f>[2]Future2!M29</f>
        <v>637.55830901386753</v>
      </c>
      <c r="C29" s="2">
        <f t="shared" si="0"/>
        <v>127.51166180277352</v>
      </c>
      <c r="D29" s="2">
        <f t="shared" si="2"/>
        <v>510.04664721109401</v>
      </c>
      <c r="E29" s="2"/>
      <c r="F29" s="2"/>
      <c r="G29" s="2"/>
      <c r="H29" s="2"/>
      <c r="I29" s="2"/>
      <c r="J29" s="2"/>
      <c r="K29" s="2"/>
    </row>
    <row r="30" spans="1:11" x14ac:dyDescent="0.25">
      <c r="A30" s="2">
        <f>[2]Future2!B30</f>
        <v>2068</v>
      </c>
      <c r="B30" s="3">
        <f>[2]Future2!M30</f>
        <v>389.76853545428514</v>
      </c>
      <c r="C30" s="2">
        <f t="shared" si="0"/>
        <v>77.953707090857037</v>
      </c>
      <c r="D30" s="2">
        <f t="shared" si="2"/>
        <v>311.81482836342809</v>
      </c>
      <c r="E30" s="2"/>
      <c r="F30" s="2"/>
      <c r="G30" s="2"/>
      <c r="H30" s="2"/>
      <c r="I30" s="2"/>
      <c r="J30" s="2"/>
      <c r="K30" s="2"/>
    </row>
    <row r="31" spans="1:11" x14ac:dyDescent="0.25">
      <c r="A31" s="2">
        <f>[2]Future2!B31</f>
        <v>2069</v>
      </c>
      <c r="B31" s="3">
        <f>[2]Future2!M31</f>
        <v>2694.2642046544015</v>
      </c>
      <c r="C31" s="2">
        <f t="shared" si="0"/>
        <v>538.85284093088035</v>
      </c>
      <c r="D31" s="2">
        <f t="shared" si="2"/>
        <v>2155.4113637235214</v>
      </c>
      <c r="E31" s="2"/>
      <c r="F31" s="2"/>
      <c r="G31" s="2"/>
      <c r="H31" s="2"/>
      <c r="I31" s="2"/>
      <c r="J31" s="2"/>
      <c r="K31" s="2"/>
    </row>
    <row r="32" spans="1:11" x14ac:dyDescent="0.25">
      <c r="A32" s="2">
        <f>[2]Future2!B32</f>
        <v>2070</v>
      </c>
      <c r="B32" s="3">
        <f>[2]Future2!M32</f>
        <v>1391.538156868487</v>
      </c>
      <c r="C32" s="2">
        <f t="shared" si="0"/>
        <v>278.3076313736974</v>
      </c>
      <c r="D32" s="2">
        <f t="shared" si="2"/>
        <v>1113.2305254947896</v>
      </c>
      <c r="E32" s="2"/>
      <c r="F32" s="2"/>
      <c r="G32" s="2"/>
      <c r="H32" s="2"/>
      <c r="I32" s="2"/>
      <c r="J32" s="2"/>
      <c r="K3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4CF1-054F-4C3F-8FF4-5774BB5869AC}">
  <dimension ref="A1:H31"/>
  <sheetViews>
    <sheetView workbookViewId="0">
      <selection activeCell="K22" sqref="K2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s="2" t="s">
        <v>4</v>
      </c>
      <c r="D1" t="s">
        <v>5</v>
      </c>
      <c r="H1" t="s">
        <v>2</v>
      </c>
    </row>
    <row r="2" spans="1:8" x14ac:dyDescent="0.25">
      <c r="A2">
        <f>[3]PRISMMod!A2</f>
        <v>1981</v>
      </c>
      <c r="B2" s="5">
        <f>[3]PRISMMod!B2</f>
        <v>931.74664946651365</v>
      </c>
      <c r="C2">
        <f>B2*$F$4</f>
        <v>186.34932989330275</v>
      </c>
      <c r="D2">
        <f>B2-C2</f>
        <v>745.39731957321089</v>
      </c>
    </row>
    <row r="3" spans="1:8" x14ac:dyDescent="0.25">
      <c r="A3">
        <f>[3]PRISMMod!A3</f>
        <v>1982</v>
      </c>
      <c r="B3" s="5">
        <f>[3]PRISMMod!B3</f>
        <v>2440.9362202873735</v>
      </c>
      <c r="C3">
        <f t="shared" ref="C3:C31" si="0">B3*$F$4</f>
        <v>488.18724405747474</v>
      </c>
      <c r="D3">
        <f t="shared" ref="D3:D4" si="1">B3-C3</f>
        <v>1952.7489762298987</v>
      </c>
    </row>
    <row r="4" spans="1:8" x14ac:dyDescent="0.25">
      <c r="A4">
        <f>[3]PRISMMod!A4</f>
        <v>1983</v>
      </c>
      <c r="B4" s="5">
        <f>[3]PRISMMod!B4</f>
        <v>3638.5633969493551</v>
      </c>
      <c r="C4">
        <f t="shared" si="0"/>
        <v>727.71267938987103</v>
      </c>
      <c r="D4">
        <f t="shared" si="1"/>
        <v>2910.8507175594841</v>
      </c>
      <c r="F4">
        <v>0.2</v>
      </c>
    </row>
    <row r="5" spans="1:8" x14ac:dyDescent="0.25">
      <c r="A5">
        <f>[3]PRISMMod!A5</f>
        <v>1984</v>
      </c>
      <c r="B5" s="5">
        <f>[3]PRISMMod!B5</f>
        <v>1066.0278139247016</v>
      </c>
      <c r="C5">
        <f t="shared" si="0"/>
        <v>213.20556278494033</v>
      </c>
      <c r="D5">
        <f t="shared" ref="D5:D31" si="2">B5-C5</f>
        <v>852.82225113976131</v>
      </c>
    </row>
    <row r="6" spans="1:8" x14ac:dyDescent="0.25">
      <c r="A6">
        <f>[3]PRISMMod!A6</f>
        <v>1985</v>
      </c>
      <c r="B6" s="5">
        <f>[3]PRISMMod!B6</f>
        <v>799.91966741258636</v>
      </c>
      <c r="C6">
        <f t="shared" si="0"/>
        <v>159.98393348251727</v>
      </c>
      <c r="D6">
        <f t="shared" si="2"/>
        <v>639.93573393006909</v>
      </c>
    </row>
    <row r="7" spans="1:8" x14ac:dyDescent="0.25">
      <c r="A7">
        <f>[3]PRISMMod!A7</f>
        <v>1986</v>
      </c>
      <c r="B7" s="5">
        <f>[3]PRISMMod!B7</f>
        <v>2193.8502525473996</v>
      </c>
      <c r="C7">
        <f t="shared" si="0"/>
        <v>438.77005050947992</v>
      </c>
      <c r="D7">
        <f t="shared" si="2"/>
        <v>1755.0802020379197</v>
      </c>
    </row>
    <row r="8" spans="1:8" x14ac:dyDescent="0.25">
      <c r="A8">
        <f>[3]PRISMMod!A8</f>
        <v>1987</v>
      </c>
      <c r="B8" s="5">
        <f>[3]PRISMMod!B8</f>
        <v>557.68488168114868</v>
      </c>
      <c r="C8">
        <f t="shared" si="0"/>
        <v>111.53697633622974</v>
      </c>
      <c r="D8">
        <f t="shared" si="2"/>
        <v>446.14790534491897</v>
      </c>
    </row>
    <row r="9" spans="1:8" x14ac:dyDescent="0.25">
      <c r="A9">
        <f>[3]PRISMMod!A9</f>
        <v>1988</v>
      </c>
      <c r="B9" s="5">
        <f>[3]PRISMMod!B9</f>
        <v>681.52909581481583</v>
      </c>
      <c r="C9">
        <f t="shared" si="0"/>
        <v>136.30581916296316</v>
      </c>
      <c r="D9">
        <f t="shared" si="2"/>
        <v>545.22327665185264</v>
      </c>
    </row>
    <row r="10" spans="1:8" x14ac:dyDescent="0.25">
      <c r="A10">
        <f>[3]PRISMMod!A10</f>
        <v>1989</v>
      </c>
      <c r="B10" s="5">
        <f>[3]PRISMMod!B10</f>
        <v>776.63767604129396</v>
      </c>
      <c r="C10">
        <f t="shared" si="0"/>
        <v>155.32753520825881</v>
      </c>
      <c r="D10">
        <f t="shared" si="2"/>
        <v>621.31014083303512</v>
      </c>
    </row>
    <row r="11" spans="1:8" x14ac:dyDescent="0.25">
      <c r="A11">
        <f>[3]PRISMMod!A11</f>
        <v>1990</v>
      </c>
      <c r="B11" s="5">
        <f>[3]PRISMMod!B11</f>
        <v>603.29180024590278</v>
      </c>
      <c r="C11">
        <f t="shared" si="0"/>
        <v>120.65836004918056</v>
      </c>
      <c r="D11">
        <f t="shared" si="2"/>
        <v>482.63344019672223</v>
      </c>
    </row>
    <row r="12" spans="1:8" x14ac:dyDescent="0.25">
      <c r="A12">
        <f>[3]PRISMMod!A12</f>
        <v>1991</v>
      </c>
      <c r="B12" s="5">
        <f>[3]PRISMMod!B12</f>
        <v>877.14972240825591</v>
      </c>
      <c r="C12">
        <f t="shared" si="0"/>
        <v>175.42994448165121</v>
      </c>
      <c r="D12">
        <f t="shared" si="2"/>
        <v>701.71977792660471</v>
      </c>
    </row>
    <row r="13" spans="1:8" x14ac:dyDescent="0.25">
      <c r="A13">
        <f>[3]PRISMMod!A13</f>
        <v>1992</v>
      </c>
      <c r="B13" s="5">
        <f>[3]PRISMMod!B13</f>
        <v>826.75449011063961</v>
      </c>
      <c r="C13">
        <f t="shared" si="0"/>
        <v>165.35089802212792</v>
      </c>
      <c r="D13">
        <f t="shared" si="2"/>
        <v>661.40359208851169</v>
      </c>
    </row>
    <row r="14" spans="1:8" x14ac:dyDescent="0.25">
      <c r="A14">
        <f>[3]PRISMMod!A14</f>
        <v>1993</v>
      </c>
      <c r="B14" s="5">
        <f>[3]PRISMMod!B14</f>
        <v>2181.057540053569</v>
      </c>
      <c r="C14">
        <f t="shared" si="0"/>
        <v>436.21150801071383</v>
      </c>
      <c r="D14">
        <f t="shared" si="2"/>
        <v>1744.8460320428553</v>
      </c>
    </row>
    <row r="15" spans="1:8" x14ac:dyDescent="0.25">
      <c r="A15">
        <f>[3]PRISMMod!A15</f>
        <v>1994</v>
      </c>
      <c r="B15" s="5">
        <f>[3]PRISMMod!B15</f>
        <v>638.93123506276322</v>
      </c>
      <c r="C15">
        <f t="shared" si="0"/>
        <v>127.78624701255265</v>
      </c>
      <c r="D15">
        <f t="shared" si="2"/>
        <v>511.1449880502106</v>
      </c>
    </row>
    <row r="16" spans="1:8" x14ac:dyDescent="0.25">
      <c r="A16">
        <f>[3]PRISMMod!A16</f>
        <v>1995</v>
      </c>
      <c r="B16" s="5">
        <f>[3]PRISMMod!B16</f>
        <v>2815.0495756692526</v>
      </c>
      <c r="C16">
        <f t="shared" si="0"/>
        <v>563.00991513385054</v>
      </c>
      <c r="D16">
        <f t="shared" si="2"/>
        <v>2252.0396605354022</v>
      </c>
    </row>
    <row r="17" spans="1:4" x14ac:dyDescent="0.25">
      <c r="A17">
        <f>[3]PRISMMod!A17</f>
        <v>1996</v>
      </c>
      <c r="B17" s="5">
        <f>[3]PRISMMod!B17</f>
        <v>1883.3360320467925</v>
      </c>
      <c r="C17">
        <f t="shared" si="0"/>
        <v>376.66720640935853</v>
      </c>
      <c r="D17">
        <f t="shared" si="2"/>
        <v>1506.6688256374341</v>
      </c>
    </row>
    <row r="18" spans="1:4" x14ac:dyDescent="0.25">
      <c r="A18">
        <f>[3]PRISMMod!A18</f>
        <v>1997</v>
      </c>
      <c r="B18" s="5">
        <f>[3]PRISMMod!B18</f>
        <v>1799.9532247138334</v>
      </c>
      <c r="C18">
        <f t="shared" si="0"/>
        <v>359.99064494276672</v>
      </c>
      <c r="D18">
        <f t="shared" si="2"/>
        <v>1439.9625797710667</v>
      </c>
    </row>
    <row r="19" spans="1:4" x14ac:dyDescent="0.25">
      <c r="A19">
        <f>[3]PRISMMod!A19</f>
        <v>1998</v>
      </c>
      <c r="B19" s="5">
        <f>[3]PRISMMod!B19</f>
        <v>2715.6370131795788</v>
      </c>
      <c r="C19">
        <f t="shared" si="0"/>
        <v>543.12740263591581</v>
      </c>
      <c r="D19">
        <f t="shared" si="2"/>
        <v>2172.5096105436633</v>
      </c>
    </row>
    <row r="20" spans="1:4" x14ac:dyDescent="0.25">
      <c r="A20">
        <f>[3]PRISMMod!A20</f>
        <v>1999</v>
      </c>
      <c r="B20" s="5">
        <f>[3]PRISMMod!B20</f>
        <v>950.81437134492819</v>
      </c>
      <c r="C20">
        <f t="shared" si="0"/>
        <v>190.16287426898566</v>
      </c>
      <c r="D20">
        <f t="shared" si="2"/>
        <v>760.65149707594253</v>
      </c>
    </row>
    <row r="21" spans="1:4" x14ac:dyDescent="0.25">
      <c r="A21">
        <f>[3]PRISMMod!A21</f>
        <v>2000</v>
      </c>
      <c r="B21" s="5">
        <f>[3]PRISMMod!B21</f>
        <v>1278.6138581802122</v>
      </c>
      <c r="C21">
        <f t="shared" si="0"/>
        <v>255.72277163604247</v>
      </c>
      <c r="D21">
        <f t="shared" si="2"/>
        <v>1022.8910865441698</v>
      </c>
    </row>
    <row r="22" spans="1:4" x14ac:dyDescent="0.25">
      <c r="A22">
        <f>[3]PRISMMod!A22</f>
        <v>2001</v>
      </c>
      <c r="B22" s="5">
        <f>[3]PRISMMod!B22</f>
        <v>750.13318396388138</v>
      </c>
      <c r="C22">
        <f t="shared" si="0"/>
        <v>150.02663679277629</v>
      </c>
      <c r="D22">
        <f t="shared" si="2"/>
        <v>600.10654717110515</v>
      </c>
    </row>
    <row r="23" spans="1:4" x14ac:dyDescent="0.25">
      <c r="A23">
        <f>[3]PRISMMod!A23</f>
        <v>2002</v>
      </c>
      <c r="B23" s="5">
        <f>[3]PRISMMod!B23</f>
        <v>938.45054840465502</v>
      </c>
      <c r="C23">
        <f t="shared" si="0"/>
        <v>187.69010968093102</v>
      </c>
      <c r="D23">
        <f t="shared" si="2"/>
        <v>750.76043872372406</v>
      </c>
    </row>
    <row r="24" spans="1:4" x14ac:dyDescent="0.25">
      <c r="A24">
        <f>[3]PRISMMod!A24</f>
        <v>2003</v>
      </c>
      <c r="B24" s="5">
        <f>[3]PRISMMod!B24</f>
        <v>1059.7438456005816</v>
      </c>
      <c r="C24">
        <f t="shared" si="0"/>
        <v>211.94876912011634</v>
      </c>
      <c r="D24">
        <f t="shared" si="2"/>
        <v>847.79507648046524</v>
      </c>
    </row>
    <row r="25" spans="1:4" x14ac:dyDescent="0.25">
      <c r="A25">
        <f>[3]PRISMMod!A25</f>
        <v>2004</v>
      </c>
      <c r="B25" s="5">
        <f>[3]PRISMMod!B25</f>
        <v>911.05759872335659</v>
      </c>
      <c r="C25">
        <f t="shared" si="0"/>
        <v>182.21151974467134</v>
      </c>
      <c r="D25">
        <f t="shared" si="2"/>
        <v>728.84607897868523</v>
      </c>
    </row>
    <row r="26" spans="1:4" x14ac:dyDescent="0.25">
      <c r="A26">
        <f>[3]PRISMMod!A26</f>
        <v>2005</v>
      </c>
      <c r="B26" s="5">
        <f>[3]PRISMMod!B26</f>
        <v>2020.1199038258339</v>
      </c>
      <c r="C26">
        <f t="shared" si="0"/>
        <v>404.02398076516681</v>
      </c>
      <c r="D26">
        <f t="shared" si="2"/>
        <v>1616.0959230606672</v>
      </c>
    </row>
    <row r="27" spans="1:4" x14ac:dyDescent="0.25">
      <c r="A27">
        <f>[3]PRISMMod!A27</f>
        <v>2006</v>
      </c>
      <c r="B27" s="5">
        <f>[3]PRISMMod!B27</f>
        <v>2126.6060303986333</v>
      </c>
      <c r="C27">
        <f t="shared" si="0"/>
        <v>425.32120607972666</v>
      </c>
      <c r="D27">
        <f t="shared" si="2"/>
        <v>1701.2848243189067</v>
      </c>
    </row>
    <row r="28" spans="1:4" x14ac:dyDescent="0.25">
      <c r="A28">
        <f>[3]PRISMMod!A28</f>
        <v>2007</v>
      </c>
      <c r="B28" s="5">
        <f>[3]PRISMMod!B28</f>
        <v>465.43868961807061</v>
      </c>
      <c r="C28">
        <f t="shared" si="0"/>
        <v>93.087737923614128</v>
      </c>
      <c r="D28">
        <f t="shared" si="2"/>
        <v>372.35095169445651</v>
      </c>
    </row>
    <row r="29" spans="1:4" x14ac:dyDescent="0.25">
      <c r="A29">
        <f>[3]PRISMMod!A29</f>
        <v>2008</v>
      </c>
      <c r="B29" s="5">
        <f>[3]PRISMMod!B29</f>
        <v>866.64641867275793</v>
      </c>
      <c r="C29">
        <f t="shared" si="0"/>
        <v>173.32928373455161</v>
      </c>
      <c r="D29">
        <f t="shared" si="2"/>
        <v>693.31713493820632</v>
      </c>
    </row>
    <row r="30" spans="1:4" x14ac:dyDescent="0.25">
      <c r="A30">
        <f>[3]PRISMMod!A30</f>
        <v>2009</v>
      </c>
      <c r="B30" s="5">
        <f>[3]PRISMMod!B30</f>
        <v>908.31874825113334</v>
      </c>
      <c r="C30">
        <f t="shared" si="0"/>
        <v>181.66374965022669</v>
      </c>
      <c r="D30">
        <f t="shared" si="2"/>
        <v>726.65499860090665</v>
      </c>
    </row>
    <row r="31" spans="1:4" x14ac:dyDescent="0.25">
      <c r="A31">
        <f>[3]PRISMMod!A31</f>
        <v>2010</v>
      </c>
      <c r="B31" s="5">
        <f>[3]PRISMMod!B31</f>
        <v>1838.4277463366523</v>
      </c>
      <c r="C31">
        <f t="shared" si="0"/>
        <v>367.68554926733049</v>
      </c>
      <c r="D31">
        <f t="shared" si="2"/>
        <v>1470.7421970693217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9D45-30B2-46E0-B28F-DAC9EADE496B}">
  <dimension ref="A1:O31"/>
  <sheetViews>
    <sheetView workbookViewId="0">
      <selection activeCell="H19" sqref="H19"/>
    </sheetView>
  </sheetViews>
  <sheetFormatPr defaultRowHeight="15" x14ac:dyDescent="0.25"/>
  <sheetData>
    <row r="1" spans="1:15" ht="45" x14ac:dyDescent="0.25">
      <c r="A1" s="2" t="str">
        <f>[3]Future1!B1</f>
        <v>Year</v>
      </c>
      <c r="B1" s="10" t="s">
        <v>3</v>
      </c>
      <c r="C1" s="2" t="s">
        <v>4</v>
      </c>
      <c r="D1" s="1" t="s">
        <v>5</v>
      </c>
      <c r="E1" s="1"/>
      <c r="F1" s="1"/>
      <c r="G1" s="1"/>
      <c r="H1" s="1" t="s">
        <v>2</v>
      </c>
      <c r="I1" s="1"/>
      <c r="J1" s="1"/>
      <c r="K1" s="1"/>
      <c r="N1" s="1"/>
      <c r="O1" s="1"/>
    </row>
    <row r="2" spans="1:15" x14ac:dyDescent="0.25">
      <c r="A2" s="2">
        <f>[3]Future1!B2</f>
        <v>2021</v>
      </c>
      <c r="B2" s="3">
        <f>[3]Future1!M2</f>
        <v>3656.8375082167777</v>
      </c>
      <c r="C2">
        <f>B2*$F$4</f>
        <v>731.36750164335558</v>
      </c>
      <c r="D2" s="2">
        <f>B2-C2</f>
        <v>2925.4700065734223</v>
      </c>
      <c r="E2" s="2"/>
      <c r="F2" s="2"/>
      <c r="G2" s="2"/>
      <c r="H2" s="2"/>
      <c r="I2" s="2"/>
      <c r="J2" s="2"/>
      <c r="K2" s="2"/>
    </row>
    <row r="3" spans="1:15" x14ac:dyDescent="0.25">
      <c r="A3" s="2">
        <f>[3]Future1!B3</f>
        <v>2022</v>
      </c>
      <c r="B3" s="3">
        <f>[3]Future1!M3</f>
        <v>2933.1590345060395</v>
      </c>
      <c r="C3">
        <f t="shared" ref="C3:C31" si="0">B3*$F$4</f>
        <v>586.63180690120794</v>
      </c>
      <c r="D3" s="2">
        <f t="shared" ref="D3:D4" si="1">B3-C3</f>
        <v>2346.5272276048318</v>
      </c>
      <c r="E3" s="2"/>
      <c r="F3" s="2"/>
      <c r="G3" s="2"/>
      <c r="H3" s="2"/>
      <c r="I3" s="2"/>
      <c r="J3" s="2"/>
      <c r="K3" s="2"/>
    </row>
    <row r="4" spans="1:15" x14ac:dyDescent="0.25">
      <c r="A4" s="2">
        <f>[3]Future1!B4</f>
        <v>2023</v>
      </c>
      <c r="B4" s="3">
        <f>[3]Future1!M4</f>
        <v>2336.506123681655</v>
      </c>
      <c r="C4">
        <f t="shared" si="0"/>
        <v>467.30122473633105</v>
      </c>
      <c r="D4" s="2">
        <f t="shared" si="1"/>
        <v>1869.204898945324</v>
      </c>
      <c r="E4" s="2"/>
      <c r="F4" s="2">
        <v>0.2</v>
      </c>
      <c r="G4" s="2"/>
      <c r="H4" s="2"/>
      <c r="I4" s="2"/>
      <c r="J4" s="2"/>
      <c r="K4" s="2"/>
    </row>
    <row r="5" spans="1:15" x14ac:dyDescent="0.25">
      <c r="A5" s="2">
        <f>[3]Future1!B5</f>
        <v>2024</v>
      </c>
      <c r="B5" s="3">
        <f>[3]Future1!M5</f>
        <v>3322.5837494319007</v>
      </c>
      <c r="C5">
        <f t="shared" si="0"/>
        <v>664.51674988638024</v>
      </c>
      <c r="D5" s="2">
        <f t="shared" ref="D5:D31" si="2">B5-C5</f>
        <v>2658.0669995455205</v>
      </c>
      <c r="E5" s="2"/>
      <c r="F5" s="2"/>
      <c r="G5" s="2"/>
      <c r="H5" s="2"/>
      <c r="I5" s="2"/>
      <c r="J5" s="2"/>
      <c r="K5" s="2"/>
    </row>
    <row r="6" spans="1:15" x14ac:dyDescent="0.25">
      <c r="A6" s="2">
        <f>[3]Future1!B6</f>
        <v>2025</v>
      </c>
      <c r="B6" s="3">
        <f>[3]Future1!M6</f>
        <v>5080.9115916224409</v>
      </c>
      <c r="C6">
        <f t="shared" si="0"/>
        <v>1016.1823183244883</v>
      </c>
      <c r="D6" s="2">
        <f t="shared" si="2"/>
        <v>4064.7292732979527</v>
      </c>
      <c r="E6" s="2"/>
      <c r="F6" s="2"/>
      <c r="G6" s="2"/>
      <c r="H6" s="2"/>
      <c r="I6" s="2"/>
      <c r="J6" s="2"/>
      <c r="K6" s="2"/>
    </row>
    <row r="7" spans="1:15" x14ac:dyDescent="0.25">
      <c r="A7" s="2">
        <f>[3]Future1!B7</f>
        <v>2026</v>
      </c>
      <c r="B7" s="3">
        <f>[3]Future1!M7</f>
        <v>5873.2445786516992</v>
      </c>
      <c r="C7">
        <f t="shared" si="0"/>
        <v>1174.6489157303399</v>
      </c>
      <c r="D7" s="2">
        <f t="shared" si="2"/>
        <v>4698.5956629213597</v>
      </c>
      <c r="E7" s="2"/>
      <c r="F7" s="2"/>
      <c r="G7" s="2"/>
      <c r="H7" s="2"/>
      <c r="I7" s="2"/>
      <c r="J7" s="2"/>
      <c r="K7" s="2"/>
    </row>
    <row r="8" spans="1:15" x14ac:dyDescent="0.25">
      <c r="A8" s="2">
        <f>[3]Future1!B8</f>
        <v>2027</v>
      </c>
      <c r="B8" s="3">
        <f>[3]Future1!M8</f>
        <v>5469.009270486732</v>
      </c>
      <c r="C8">
        <f t="shared" si="0"/>
        <v>1093.8018540973464</v>
      </c>
      <c r="D8" s="2">
        <f t="shared" si="2"/>
        <v>4375.2074163893858</v>
      </c>
      <c r="E8" s="2"/>
      <c r="F8" s="2"/>
      <c r="G8" s="2"/>
      <c r="H8" s="2"/>
      <c r="I8" s="2"/>
      <c r="J8" s="2"/>
      <c r="K8" s="2"/>
    </row>
    <row r="9" spans="1:15" x14ac:dyDescent="0.25">
      <c r="A9" s="2">
        <f>[3]Future1!B9</f>
        <v>2028</v>
      </c>
      <c r="B9" s="3">
        <f>[3]Future1!M9</f>
        <v>4681.6806821741357</v>
      </c>
      <c r="C9">
        <f t="shared" si="0"/>
        <v>936.33613643482715</v>
      </c>
      <c r="D9" s="2">
        <f t="shared" si="2"/>
        <v>3745.3445457393086</v>
      </c>
      <c r="E9" s="2"/>
      <c r="F9" s="2"/>
      <c r="G9" s="2"/>
      <c r="H9" s="2"/>
      <c r="I9" s="2"/>
      <c r="J9" s="2"/>
      <c r="K9" s="2"/>
    </row>
    <row r="10" spans="1:15" x14ac:dyDescent="0.25">
      <c r="A10" s="2">
        <f>[3]Future1!B10</f>
        <v>2029</v>
      </c>
      <c r="B10" s="3">
        <f>[3]Future1!M10</f>
        <v>4265.9205695024521</v>
      </c>
      <c r="C10">
        <f t="shared" si="0"/>
        <v>853.1841139004905</v>
      </c>
      <c r="D10" s="2">
        <f t="shared" si="2"/>
        <v>3412.7364556019616</v>
      </c>
      <c r="E10" s="2"/>
      <c r="F10" s="2"/>
      <c r="G10" s="2"/>
      <c r="H10" s="2"/>
      <c r="I10" s="2"/>
      <c r="J10" s="2"/>
      <c r="K10" s="2"/>
    </row>
    <row r="11" spans="1:15" x14ac:dyDescent="0.25">
      <c r="A11" s="2">
        <f>[3]Future1!B11</f>
        <v>2030</v>
      </c>
      <c r="B11" s="3">
        <f>[3]Future1!M11</f>
        <v>6506.3767655086376</v>
      </c>
      <c r="C11">
        <f t="shared" si="0"/>
        <v>1301.2753531017277</v>
      </c>
      <c r="D11" s="2">
        <f t="shared" si="2"/>
        <v>5205.1014124069097</v>
      </c>
      <c r="E11" s="2"/>
      <c r="F11" s="2"/>
      <c r="G11" s="2"/>
      <c r="H11" s="2"/>
      <c r="I11" s="2"/>
      <c r="J11" s="2"/>
      <c r="K11" s="2"/>
    </row>
    <row r="12" spans="1:15" x14ac:dyDescent="0.25">
      <c r="A12" s="2">
        <f>[3]Future1!B12</f>
        <v>2031</v>
      </c>
      <c r="B12" s="3">
        <f>[3]Future1!M12</f>
        <v>5795.1569594226166</v>
      </c>
      <c r="C12">
        <f t="shared" si="0"/>
        <v>1159.0313918845234</v>
      </c>
      <c r="D12" s="2">
        <f t="shared" si="2"/>
        <v>4636.1255675380935</v>
      </c>
      <c r="E12" s="2"/>
      <c r="F12" s="2"/>
      <c r="G12" s="2"/>
      <c r="H12" s="2"/>
      <c r="I12" s="2"/>
      <c r="J12" s="2"/>
      <c r="K12" s="2"/>
    </row>
    <row r="13" spans="1:15" x14ac:dyDescent="0.25">
      <c r="A13" s="2">
        <f>[3]Future1!B13</f>
        <v>2032</v>
      </c>
      <c r="B13" s="3">
        <f>[3]Future1!M13</f>
        <v>6963.1090356133864</v>
      </c>
      <c r="C13">
        <f t="shared" si="0"/>
        <v>1392.6218071226774</v>
      </c>
      <c r="D13" s="2">
        <f t="shared" si="2"/>
        <v>5570.4872284907087</v>
      </c>
      <c r="E13" s="2"/>
      <c r="F13" s="2"/>
      <c r="G13" s="2"/>
      <c r="H13" s="2"/>
      <c r="I13" s="2"/>
      <c r="J13" s="2"/>
      <c r="K13" s="2"/>
    </row>
    <row r="14" spans="1:15" x14ac:dyDescent="0.25">
      <c r="A14" s="2">
        <f>[3]Future1!B14</f>
        <v>2033</v>
      </c>
      <c r="B14" s="3">
        <f>[3]Future1!M14</f>
        <v>2104.5986843333421</v>
      </c>
      <c r="C14">
        <f t="shared" si="0"/>
        <v>420.91973686666847</v>
      </c>
      <c r="D14" s="2">
        <f t="shared" si="2"/>
        <v>1683.6789474666737</v>
      </c>
      <c r="E14" s="2"/>
      <c r="F14" s="2"/>
      <c r="G14" s="2"/>
      <c r="H14" s="2"/>
      <c r="I14" s="2"/>
      <c r="J14" s="2"/>
      <c r="K14" s="2"/>
    </row>
    <row r="15" spans="1:15" x14ac:dyDescent="0.25">
      <c r="A15" s="2">
        <f>[3]Future1!B15</f>
        <v>2034</v>
      </c>
      <c r="B15" s="3">
        <f>[3]Future1!M15</f>
        <v>2357.2380359133922</v>
      </c>
      <c r="C15">
        <f t="shared" si="0"/>
        <v>471.44760718267844</v>
      </c>
      <c r="D15" s="2">
        <f t="shared" si="2"/>
        <v>1885.7904287307138</v>
      </c>
      <c r="E15" s="2"/>
      <c r="F15" s="2"/>
      <c r="G15" s="2"/>
      <c r="H15" s="2"/>
      <c r="I15" s="2"/>
      <c r="J15" s="2"/>
      <c r="K15" s="2"/>
    </row>
    <row r="16" spans="1:15" x14ac:dyDescent="0.25">
      <c r="A16" s="2">
        <f>[3]Future1!B16</f>
        <v>2035</v>
      </c>
      <c r="B16" s="3">
        <f>[3]Future1!M16</f>
        <v>3157.3949026879295</v>
      </c>
      <c r="C16">
        <f t="shared" si="0"/>
        <v>631.47898053758593</v>
      </c>
      <c r="D16" s="2">
        <f t="shared" si="2"/>
        <v>2525.9159221503437</v>
      </c>
      <c r="E16" s="2"/>
      <c r="F16" s="2"/>
      <c r="G16" s="2"/>
      <c r="H16" s="2"/>
      <c r="I16" s="2"/>
      <c r="J16" s="2"/>
      <c r="K16" s="2"/>
    </row>
    <row r="17" spans="1:11" x14ac:dyDescent="0.25">
      <c r="A17" s="2">
        <f>[3]Future1!B17</f>
        <v>2036</v>
      </c>
      <c r="B17" s="3">
        <f>[3]Future1!M17</f>
        <v>2000.5808385388348</v>
      </c>
      <c r="C17">
        <f t="shared" si="0"/>
        <v>400.11616770776698</v>
      </c>
      <c r="D17" s="2">
        <f t="shared" si="2"/>
        <v>1600.4646708310679</v>
      </c>
      <c r="E17" s="2"/>
      <c r="F17" s="2"/>
      <c r="G17" s="2"/>
      <c r="H17" s="2"/>
      <c r="I17" s="2"/>
      <c r="J17" s="2"/>
      <c r="K17" s="2"/>
    </row>
    <row r="18" spans="1:11" x14ac:dyDescent="0.25">
      <c r="A18" s="2">
        <f>[3]Future1!B18</f>
        <v>2037</v>
      </c>
      <c r="B18" s="3">
        <f>[3]Future1!M18</f>
        <v>2761.4059327014902</v>
      </c>
      <c r="C18">
        <f t="shared" si="0"/>
        <v>552.28118654029811</v>
      </c>
      <c r="D18" s="2">
        <f t="shared" si="2"/>
        <v>2209.124746161192</v>
      </c>
      <c r="E18" s="2"/>
      <c r="F18" s="2"/>
      <c r="G18" s="2"/>
      <c r="H18" s="2"/>
      <c r="I18" s="2"/>
      <c r="J18" s="2"/>
      <c r="K18" s="2"/>
    </row>
    <row r="19" spans="1:11" x14ac:dyDescent="0.25">
      <c r="A19" s="2">
        <f>[3]Future1!B19</f>
        <v>2038</v>
      </c>
      <c r="B19" s="3">
        <f>[3]Future1!M19</f>
        <v>3538.5252854108012</v>
      </c>
      <c r="C19">
        <f t="shared" si="0"/>
        <v>707.70505708216024</v>
      </c>
      <c r="D19" s="2">
        <f t="shared" si="2"/>
        <v>2830.820228328641</v>
      </c>
      <c r="E19" s="2"/>
      <c r="F19" s="2"/>
      <c r="G19" s="2"/>
      <c r="H19" s="2"/>
      <c r="I19" s="2"/>
      <c r="J19" s="2"/>
      <c r="K19" s="2"/>
    </row>
    <row r="20" spans="1:11" x14ac:dyDescent="0.25">
      <c r="A20" s="2">
        <f>[3]Future1!B20</f>
        <v>2039</v>
      </c>
      <c r="B20" s="3">
        <f>[3]Future1!M20</f>
        <v>5236.8115554529386</v>
      </c>
      <c r="C20">
        <f t="shared" si="0"/>
        <v>1047.3623110905878</v>
      </c>
      <c r="D20" s="2">
        <f t="shared" si="2"/>
        <v>4189.4492443623512</v>
      </c>
      <c r="E20" s="2"/>
      <c r="F20" s="2"/>
      <c r="G20" s="2"/>
      <c r="H20" s="2"/>
      <c r="I20" s="2"/>
      <c r="J20" s="2"/>
      <c r="K20" s="2"/>
    </row>
    <row r="21" spans="1:11" x14ac:dyDescent="0.25">
      <c r="A21" s="2">
        <f>[3]Future1!B21</f>
        <v>2040</v>
      </c>
      <c r="B21" s="3">
        <f>[3]Future1!M21</f>
        <v>4892.7721557127543</v>
      </c>
      <c r="C21">
        <f t="shared" si="0"/>
        <v>978.55443114255092</v>
      </c>
      <c r="D21" s="2">
        <f t="shared" si="2"/>
        <v>3914.2177245702032</v>
      </c>
      <c r="E21" s="2"/>
      <c r="F21" s="2"/>
      <c r="G21" s="2"/>
      <c r="H21" s="2"/>
      <c r="I21" s="2"/>
      <c r="J21" s="2"/>
      <c r="K21" s="2"/>
    </row>
    <row r="22" spans="1:11" x14ac:dyDescent="0.25">
      <c r="A22" s="2">
        <f>[3]Future1!B22</f>
        <v>2041</v>
      </c>
      <c r="B22" s="3">
        <f>[3]Future1!M22</f>
        <v>6733.018199662748</v>
      </c>
      <c r="C22">
        <f t="shared" si="0"/>
        <v>1346.6036399325496</v>
      </c>
      <c r="D22" s="2">
        <f t="shared" si="2"/>
        <v>5386.4145597301986</v>
      </c>
      <c r="E22" s="2"/>
      <c r="F22" s="2"/>
      <c r="G22" s="2"/>
      <c r="H22" s="2"/>
      <c r="I22" s="2"/>
      <c r="J22" s="2"/>
      <c r="K22" s="2"/>
    </row>
    <row r="23" spans="1:11" x14ac:dyDescent="0.25">
      <c r="A23" s="2">
        <f>[3]Future1!B23</f>
        <v>2042</v>
      </c>
      <c r="B23" s="3">
        <f>[3]Future1!M23</f>
        <v>1424.7250475877963</v>
      </c>
      <c r="C23">
        <f t="shared" si="0"/>
        <v>284.9450095175593</v>
      </c>
      <c r="D23" s="2">
        <f t="shared" si="2"/>
        <v>1139.780038070237</v>
      </c>
      <c r="E23" s="2"/>
      <c r="F23" s="2"/>
      <c r="G23" s="2"/>
      <c r="H23" s="2"/>
      <c r="I23" s="2"/>
      <c r="J23" s="2"/>
      <c r="K23" s="2"/>
    </row>
    <row r="24" spans="1:11" x14ac:dyDescent="0.25">
      <c r="A24" s="2">
        <f>[3]Future1!B24</f>
        <v>2043</v>
      </c>
      <c r="B24" s="3">
        <f>[3]Future1!M24</f>
        <v>704.74758429931285</v>
      </c>
      <c r="C24">
        <f t="shared" si="0"/>
        <v>140.94951685986257</v>
      </c>
      <c r="D24" s="2">
        <f t="shared" si="2"/>
        <v>563.79806743945028</v>
      </c>
      <c r="E24" s="2"/>
      <c r="F24" s="2"/>
      <c r="G24" s="2"/>
      <c r="H24" s="2"/>
      <c r="I24" s="2"/>
      <c r="J24" s="2"/>
      <c r="K24" s="2"/>
    </row>
    <row r="25" spans="1:11" x14ac:dyDescent="0.25">
      <c r="A25" s="2">
        <f>[3]Future1!B25</f>
        <v>2044</v>
      </c>
      <c r="B25" s="3">
        <f>[3]Future1!M25</f>
        <v>575.40812031236987</v>
      </c>
      <c r="C25">
        <f t="shared" si="0"/>
        <v>115.08162406247398</v>
      </c>
      <c r="D25" s="2">
        <f t="shared" si="2"/>
        <v>460.32649624989591</v>
      </c>
      <c r="E25" s="2"/>
      <c r="F25" s="2"/>
      <c r="G25" s="2"/>
      <c r="H25" s="2"/>
      <c r="I25" s="2"/>
      <c r="J25" s="2"/>
      <c r="K25" s="2"/>
    </row>
    <row r="26" spans="1:11" x14ac:dyDescent="0.25">
      <c r="A26" s="2">
        <f>[3]Future1!B26</f>
        <v>2045</v>
      </c>
      <c r="B26" s="3">
        <f>[3]Future1!M26</f>
        <v>689.45065505657237</v>
      </c>
      <c r="C26">
        <f t="shared" si="0"/>
        <v>137.89013101131448</v>
      </c>
      <c r="D26" s="2">
        <f t="shared" si="2"/>
        <v>551.56052404525792</v>
      </c>
      <c r="E26" s="2"/>
      <c r="F26" s="2"/>
      <c r="G26" s="2"/>
      <c r="H26" s="2"/>
      <c r="I26" s="2"/>
      <c r="J26" s="2"/>
      <c r="K26" s="2"/>
    </row>
    <row r="27" spans="1:11" x14ac:dyDescent="0.25">
      <c r="A27" s="2">
        <f>[3]Future1!B27</f>
        <v>2046</v>
      </c>
      <c r="B27" s="3">
        <f>[3]Future1!M27</f>
        <v>297.6599849761152</v>
      </c>
      <c r="C27">
        <f t="shared" si="0"/>
        <v>59.531996995223039</v>
      </c>
      <c r="D27" s="2">
        <f t="shared" si="2"/>
        <v>238.12798798089216</v>
      </c>
      <c r="E27" s="2"/>
      <c r="F27" s="2"/>
      <c r="G27" s="2"/>
      <c r="H27" s="2"/>
      <c r="I27" s="2"/>
      <c r="J27" s="2"/>
      <c r="K27" s="2"/>
    </row>
    <row r="28" spans="1:11" x14ac:dyDescent="0.25">
      <c r="A28" s="2">
        <f>[3]Future1!B28</f>
        <v>2047</v>
      </c>
      <c r="B28" s="3">
        <f>[3]Future1!M28</f>
        <v>1737.5453546598023</v>
      </c>
      <c r="C28">
        <f t="shared" si="0"/>
        <v>347.50907093196048</v>
      </c>
      <c r="D28" s="2">
        <f t="shared" si="2"/>
        <v>1390.0362837278419</v>
      </c>
      <c r="E28" s="2"/>
      <c r="F28" s="2"/>
      <c r="G28" s="2"/>
      <c r="H28" s="2"/>
      <c r="I28" s="2"/>
      <c r="J28" s="2"/>
      <c r="K28" s="2"/>
    </row>
    <row r="29" spans="1:11" x14ac:dyDescent="0.25">
      <c r="A29" s="2">
        <f>[3]Future1!B29</f>
        <v>2048</v>
      </c>
      <c r="B29" s="3">
        <f>[3]Future1!M29</f>
        <v>1464.0972684908606</v>
      </c>
      <c r="C29">
        <f t="shared" si="0"/>
        <v>292.81945369817214</v>
      </c>
      <c r="D29" s="2">
        <f t="shared" si="2"/>
        <v>1171.2778147926886</v>
      </c>
      <c r="E29" s="2"/>
      <c r="F29" s="2"/>
      <c r="G29" s="2"/>
      <c r="H29" s="2"/>
      <c r="I29" s="2"/>
      <c r="J29" s="2"/>
      <c r="K29" s="2"/>
    </row>
    <row r="30" spans="1:11" x14ac:dyDescent="0.25">
      <c r="A30" s="2">
        <f>[3]Future1!B30</f>
        <v>2049</v>
      </c>
      <c r="B30" s="3">
        <f>[3]Future1!M30</f>
        <v>1026.1453383982337</v>
      </c>
      <c r="C30">
        <f t="shared" si="0"/>
        <v>205.22906767964673</v>
      </c>
      <c r="D30" s="2">
        <f t="shared" si="2"/>
        <v>820.91627071858693</v>
      </c>
      <c r="E30" s="2"/>
      <c r="F30" s="2"/>
      <c r="G30" s="2"/>
      <c r="H30" s="2"/>
      <c r="I30" s="2"/>
      <c r="J30" s="2"/>
      <c r="K30" s="2"/>
    </row>
    <row r="31" spans="1:11" x14ac:dyDescent="0.25">
      <c r="A31" s="2">
        <f>[3]Future1!B31</f>
        <v>2050</v>
      </c>
      <c r="B31" s="3">
        <f>[3]Future1!M31</f>
        <v>741.87999181316809</v>
      </c>
      <c r="C31">
        <f t="shared" si="0"/>
        <v>148.37599836263362</v>
      </c>
      <c r="D31" s="2">
        <f t="shared" si="2"/>
        <v>593.50399345053449</v>
      </c>
      <c r="E31" s="2"/>
      <c r="F31" s="2"/>
      <c r="G31" s="2"/>
      <c r="H31" s="2"/>
      <c r="I31" s="2"/>
      <c r="J31" s="2"/>
      <c r="K3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6BFA-E10B-4B53-AC6B-A550DF2B46AD}">
  <dimension ref="A1:K32"/>
  <sheetViews>
    <sheetView workbookViewId="0">
      <selection activeCell="H18" sqref="H18"/>
    </sheetView>
  </sheetViews>
  <sheetFormatPr defaultRowHeight="15" x14ac:dyDescent="0.25"/>
  <cols>
    <col min="12" max="15" width="9.140625" customWidth="1"/>
  </cols>
  <sheetData>
    <row r="1" spans="1:11" ht="45" x14ac:dyDescent="0.25">
      <c r="A1" s="2" t="str">
        <f>[3]Future2!B1</f>
        <v>Year</v>
      </c>
      <c r="B1" s="9" t="s">
        <v>3</v>
      </c>
      <c r="C1" s="2" t="s">
        <v>4</v>
      </c>
      <c r="D1" t="s">
        <v>5</v>
      </c>
      <c r="E1" s="1"/>
      <c r="G1" s="1"/>
      <c r="H1" s="1" t="s">
        <v>2</v>
      </c>
      <c r="I1" s="1"/>
      <c r="J1" s="1"/>
      <c r="K1" s="1"/>
    </row>
    <row r="2" spans="1:11" x14ac:dyDescent="0.25">
      <c r="A2" s="2">
        <f>[3]Future2!B2</f>
        <v>2040</v>
      </c>
      <c r="B2" s="3">
        <f>[3]Future2!M2</f>
        <v>4892.7895825244796</v>
      </c>
      <c r="C2">
        <f>B2*$F$4</f>
        <v>978.55791650489596</v>
      </c>
      <c r="D2">
        <f>B2-C2</f>
        <v>3914.2316660195838</v>
      </c>
      <c r="G2" s="2"/>
      <c r="H2" s="2"/>
      <c r="I2" s="2"/>
      <c r="J2" s="2"/>
      <c r="K2" s="2"/>
    </row>
    <row r="3" spans="1:11" x14ac:dyDescent="0.25">
      <c r="A3" s="2">
        <f>[3]Future2!B3</f>
        <v>2041</v>
      </c>
      <c r="B3" s="3">
        <f>[3]Future2!M3</f>
        <v>6733.0185499936779</v>
      </c>
      <c r="C3">
        <f t="shared" ref="C3:C32" si="0">B3*$F$4</f>
        <v>1346.6037099987357</v>
      </c>
      <c r="D3">
        <f t="shared" ref="D3:D4" si="1">B3-C3</f>
        <v>5386.4148399949427</v>
      </c>
      <c r="G3" s="2"/>
      <c r="H3" s="2"/>
      <c r="I3" s="2"/>
      <c r="J3" s="2"/>
      <c r="K3" s="2"/>
    </row>
    <row r="4" spans="1:11" x14ac:dyDescent="0.25">
      <c r="A4" s="2">
        <f>[3]Future2!B4</f>
        <v>2042</v>
      </c>
      <c r="B4" s="3">
        <f>[3]Future2!M4</f>
        <v>1424.7250475877963</v>
      </c>
      <c r="C4">
        <f t="shared" si="0"/>
        <v>284.9450095175593</v>
      </c>
      <c r="D4">
        <f t="shared" si="1"/>
        <v>1139.780038070237</v>
      </c>
      <c r="F4">
        <v>0.2</v>
      </c>
      <c r="G4" s="2"/>
      <c r="H4" s="2"/>
      <c r="I4" s="2"/>
      <c r="J4" s="2"/>
      <c r="K4" s="2"/>
    </row>
    <row r="5" spans="1:11" x14ac:dyDescent="0.25">
      <c r="A5" s="2">
        <f>[3]Future2!B5</f>
        <v>2043</v>
      </c>
      <c r="B5" s="3">
        <f>[3]Future2!M5</f>
        <v>704.74758429931285</v>
      </c>
      <c r="C5">
        <f t="shared" si="0"/>
        <v>140.94951685986257</v>
      </c>
      <c r="D5">
        <f t="shared" ref="D5:D32" si="2">B5-C5</f>
        <v>563.79806743945028</v>
      </c>
      <c r="G5" s="2"/>
      <c r="H5" s="2"/>
      <c r="I5" s="2"/>
      <c r="J5" s="2"/>
      <c r="K5" s="2"/>
    </row>
    <row r="6" spans="1:11" x14ac:dyDescent="0.25">
      <c r="A6" s="2">
        <f>[3]Future2!B6</f>
        <v>2044</v>
      </c>
      <c r="B6" s="3">
        <f>[3]Future2!M6</f>
        <v>575.40812031236987</v>
      </c>
      <c r="C6">
        <f t="shared" si="0"/>
        <v>115.08162406247398</v>
      </c>
      <c r="D6">
        <f t="shared" si="2"/>
        <v>460.32649624989591</v>
      </c>
      <c r="G6" s="2"/>
      <c r="H6" s="2"/>
      <c r="I6" s="2"/>
      <c r="J6" s="2"/>
      <c r="K6" s="2"/>
    </row>
    <row r="7" spans="1:11" x14ac:dyDescent="0.25">
      <c r="A7" s="2">
        <f>[3]Future2!B7</f>
        <v>2045</v>
      </c>
      <c r="B7" s="3">
        <f>[3]Future2!M7</f>
        <v>689.45065505657237</v>
      </c>
      <c r="C7">
        <f t="shared" si="0"/>
        <v>137.89013101131448</v>
      </c>
      <c r="D7">
        <f t="shared" si="2"/>
        <v>551.56052404525792</v>
      </c>
      <c r="G7" s="2"/>
      <c r="H7" s="2"/>
      <c r="I7" s="2"/>
      <c r="J7" s="2"/>
      <c r="K7" s="2"/>
    </row>
    <row r="8" spans="1:11" x14ac:dyDescent="0.25">
      <c r="A8" s="2">
        <f>[3]Future2!B8</f>
        <v>2046</v>
      </c>
      <c r="B8" s="3">
        <f>[3]Future2!M8</f>
        <v>297.6599849761152</v>
      </c>
      <c r="C8">
        <f t="shared" si="0"/>
        <v>59.531996995223039</v>
      </c>
      <c r="D8">
        <f t="shared" si="2"/>
        <v>238.12798798089216</v>
      </c>
      <c r="G8" s="2"/>
      <c r="H8" s="2"/>
      <c r="I8" s="2"/>
      <c r="J8" s="2"/>
      <c r="K8" s="2"/>
    </row>
    <row r="9" spans="1:11" x14ac:dyDescent="0.25">
      <c r="A9" s="2">
        <f>[3]Future2!B9</f>
        <v>2047</v>
      </c>
      <c r="B9" s="3">
        <f>[3]Future2!M9</f>
        <v>1737.5453546598023</v>
      </c>
      <c r="C9">
        <f t="shared" si="0"/>
        <v>347.50907093196048</v>
      </c>
      <c r="D9">
        <f t="shared" si="2"/>
        <v>1390.0362837278419</v>
      </c>
      <c r="G9" s="2"/>
      <c r="H9" s="2"/>
      <c r="I9" s="2"/>
      <c r="J9" s="2"/>
      <c r="K9" s="2"/>
    </row>
    <row r="10" spans="1:11" x14ac:dyDescent="0.25">
      <c r="A10" s="2">
        <f>[3]Future2!B10</f>
        <v>2048</v>
      </c>
      <c r="B10" s="3">
        <f>[3]Future2!M10</f>
        <v>1464.0972684908606</v>
      </c>
      <c r="C10">
        <f t="shared" si="0"/>
        <v>292.81945369817214</v>
      </c>
      <c r="D10">
        <f t="shared" si="2"/>
        <v>1171.2778147926886</v>
      </c>
      <c r="G10" s="2"/>
      <c r="H10" s="2"/>
      <c r="I10" s="2"/>
      <c r="J10" s="2"/>
      <c r="K10" s="2"/>
    </row>
    <row r="11" spans="1:11" x14ac:dyDescent="0.25">
      <c r="A11" s="2">
        <f>[3]Future2!B11</f>
        <v>2049</v>
      </c>
      <c r="B11" s="3">
        <f>[3]Future2!M11</f>
        <v>1026.1453383982337</v>
      </c>
      <c r="C11">
        <f t="shared" si="0"/>
        <v>205.22906767964673</v>
      </c>
      <c r="D11">
        <f t="shared" si="2"/>
        <v>820.91627071858693</v>
      </c>
      <c r="G11" s="2"/>
      <c r="H11" s="2"/>
      <c r="I11" s="2"/>
      <c r="J11" s="2"/>
      <c r="K11" s="2"/>
    </row>
    <row r="12" spans="1:11" x14ac:dyDescent="0.25">
      <c r="A12" s="2">
        <f>[3]Future2!B12</f>
        <v>2050</v>
      </c>
      <c r="B12" s="3">
        <f>[3]Future2!M12</f>
        <v>741.87999181316809</v>
      </c>
      <c r="C12">
        <f t="shared" si="0"/>
        <v>148.37599836263362</v>
      </c>
      <c r="D12">
        <f t="shared" si="2"/>
        <v>593.50399345053449</v>
      </c>
      <c r="G12" s="2"/>
      <c r="H12" s="2"/>
      <c r="I12" s="2"/>
      <c r="J12" s="2"/>
      <c r="K12" s="2"/>
    </row>
    <row r="13" spans="1:11" x14ac:dyDescent="0.25">
      <c r="A13" s="2">
        <f>[3]Future2!B13</f>
        <v>2051</v>
      </c>
      <c r="B13" s="3">
        <f>[3]Future2!M13</f>
        <v>926.30606993212007</v>
      </c>
      <c r="C13">
        <f t="shared" si="0"/>
        <v>185.26121398642402</v>
      </c>
      <c r="D13">
        <f t="shared" si="2"/>
        <v>741.0448559456961</v>
      </c>
      <c r="G13" s="2"/>
      <c r="H13" s="2"/>
      <c r="I13" s="2"/>
      <c r="J13" s="2"/>
      <c r="K13" s="2"/>
    </row>
    <row r="14" spans="1:11" x14ac:dyDescent="0.25">
      <c r="A14" s="2">
        <f>[3]Future2!B14</f>
        <v>2052</v>
      </c>
      <c r="B14" s="3">
        <f>[3]Future2!M14</f>
        <v>745.21067610576233</v>
      </c>
      <c r="C14">
        <f t="shared" si="0"/>
        <v>149.04213522115248</v>
      </c>
      <c r="D14">
        <f t="shared" si="2"/>
        <v>596.16854088460991</v>
      </c>
      <c r="G14" s="2"/>
      <c r="H14" s="2"/>
      <c r="I14" s="2"/>
      <c r="J14" s="2"/>
      <c r="K14" s="2"/>
    </row>
    <row r="15" spans="1:11" x14ac:dyDescent="0.25">
      <c r="A15" s="2">
        <f>[3]Future2!B15</f>
        <v>2053</v>
      </c>
      <c r="B15" s="3">
        <f>[3]Future2!M15</f>
        <v>710.93645234179473</v>
      </c>
      <c r="C15">
        <f t="shared" si="0"/>
        <v>142.18729046835895</v>
      </c>
      <c r="D15">
        <f t="shared" si="2"/>
        <v>568.74916187343581</v>
      </c>
      <c r="G15" s="2"/>
      <c r="H15" s="2"/>
      <c r="I15" s="2"/>
      <c r="J15" s="2"/>
      <c r="K15" s="2"/>
    </row>
    <row r="16" spans="1:11" x14ac:dyDescent="0.25">
      <c r="A16" s="2">
        <f>[3]Future2!B16</f>
        <v>2054</v>
      </c>
      <c r="B16" s="3">
        <f>[3]Future2!M16</f>
        <v>1729.7581422463641</v>
      </c>
      <c r="C16">
        <f t="shared" si="0"/>
        <v>345.95162844927285</v>
      </c>
      <c r="D16">
        <f t="shared" si="2"/>
        <v>1383.8065137970912</v>
      </c>
      <c r="G16" s="2"/>
      <c r="H16" s="2"/>
      <c r="I16" s="2"/>
      <c r="J16" s="2"/>
      <c r="K16" s="2"/>
    </row>
    <row r="17" spans="1:11" x14ac:dyDescent="0.25">
      <c r="A17" s="2">
        <f>[3]Future2!B17</f>
        <v>2055</v>
      </c>
      <c r="B17" s="3">
        <f>[3]Future2!M17</f>
        <v>771.15543312748287</v>
      </c>
      <c r="C17">
        <f t="shared" si="0"/>
        <v>154.23108662549657</v>
      </c>
      <c r="D17">
        <f t="shared" si="2"/>
        <v>616.92434650198629</v>
      </c>
      <c r="G17" s="2"/>
      <c r="H17" s="2"/>
      <c r="I17" s="2"/>
      <c r="J17" s="2"/>
      <c r="K17" s="2"/>
    </row>
    <row r="18" spans="1:11" x14ac:dyDescent="0.25">
      <c r="A18" s="2">
        <f>[3]Future2!B18</f>
        <v>2056</v>
      </c>
      <c r="B18" s="3">
        <f>[3]Future2!M18</f>
        <v>1972.3686331827987</v>
      </c>
      <c r="C18">
        <f t="shared" si="0"/>
        <v>394.47372663655977</v>
      </c>
      <c r="D18">
        <f t="shared" si="2"/>
        <v>1577.8949065462389</v>
      </c>
      <c r="G18" s="2"/>
      <c r="H18" s="2"/>
      <c r="I18" s="2"/>
      <c r="J18" s="2"/>
      <c r="K18" s="2"/>
    </row>
    <row r="19" spans="1:11" x14ac:dyDescent="0.25">
      <c r="A19" s="2">
        <f>[3]Future2!B19</f>
        <v>2057</v>
      </c>
      <c r="B19" s="3">
        <f>[3]Future2!M19</f>
        <v>3634.8406687519891</v>
      </c>
      <c r="C19">
        <f t="shared" si="0"/>
        <v>726.9681337503979</v>
      </c>
      <c r="D19">
        <f t="shared" si="2"/>
        <v>2907.8725350015911</v>
      </c>
      <c r="G19" s="2"/>
      <c r="H19" s="2"/>
      <c r="I19" s="2"/>
      <c r="J19" s="2"/>
      <c r="K19" s="2"/>
    </row>
    <row r="20" spans="1:11" x14ac:dyDescent="0.25">
      <c r="A20" s="2">
        <f>[3]Future2!B20</f>
        <v>2058</v>
      </c>
      <c r="B20" s="3">
        <f>[3]Future2!M20</f>
        <v>4037.6653027456568</v>
      </c>
      <c r="C20">
        <f t="shared" si="0"/>
        <v>807.53306054913139</v>
      </c>
      <c r="D20">
        <f t="shared" si="2"/>
        <v>3230.1322421965256</v>
      </c>
      <c r="G20" s="2"/>
      <c r="H20" s="2"/>
      <c r="I20" s="2"/>
      <c r="J20" s="2"/>
      <c r="K20" s="2"/>
    </row>
    <row r="21" spans="1:11" x14ac:dyDescent="0.25">
      <c r="A21" s="2">
        <f>[3]Future2!B21</f>
        <v>2059</v>
      </c>
      <c r="B21" s="3">
        <f>[3]Future2!M21</f>
        <v>1170.0603746823938</v>
      </c>
      <c r="C21">
        <f t="shared" si="0"/>
        <v>234.01207493647877</v>
      </c>
      <c r="D21">
        <f t="shared" si="2"/>
        <v>936.04829974591507</v>
      </c>
      <c r="G21" s="2"/>
      <c r="H21" s="2"/>
      <c r="I21" s="2"/>
      <c r="J21" s="2"/>
      <c r="K21" s="2"/>
    </row>
    <row r="22" spans="1:11" x14ac:dyDescent="0.25">
      <c r="A22" s="2">
        <f>[3]Future2!B22</f>
        <v>2060</v>
      </c>
      <c r="B22" s="3">
        <f>[3]Future2!M22</f>
        <v>1375.7723881768734</v>
      </c>
      <c r="C22">
        <f t="shared" si="0"/>
        <v>275.15447763537469</v>
      </c>
      <c r="D22">
        <f t="shared" si="2"/>
        <v>1100.6179105414988</v>
      </c>
      <c r="G22" s="2"/>
      <c r="H22" s="2"/>
      <c r="I22" s="2"/>
      <c r="J22" s="2"/>
      <c r="K22" s="2"/>
    </row>
    <row r="23" spans="1:11" x14ac:dyDescent="0.25">
      <c r="A23" s="2">
        <f>[3]Future2!B23</f>
        <v>2061</v>
      </c>
      <c r="B23" s="3">
        <f>[3]Future2!M23</f>
        <v>3053.461175615158</v>
      </c>
      <c r="C23">
        <f t="shared" si="0"/>
        <v>610.69223512303165</v>
      </c>
      <c r="D23">
        <f t="shared" si="2"/>
        <v>2442.7689404921266</v>
      </c>
      <c r="G23" s="2"/>
      <c r="H23" s="2"/>
      <c r="I23" s="2"/>
      <c r="J23" s="2"/>
      <c r="K23" s="2"/>
    </row>
    <row r="24" spans="1:11" x14ac:dyDescent="0.25">
      <c r="A24" s="2">
        <f>[3]Future2!B24</f>
        <v>2062</v>
      </c>
      <c r="B24" s="3">
        <f>[3]Future2!M24</f>
        <v>737.57202356568018</v>
      </c>
      <c r="C24">
        <f t="shared" si="0"/>
        <v>147.51440471313603</v>
      </c>
      <c r="D24">
        <f t="shared" si="2"/>
        <v>590.05761885254412</v>
      </c>
      <c r="G24" s="2"/>
      <c r="H24" s="2"/>
      <c r="I24" s="2"/>
      <c r="J24" s="2"/>
      <c r="K24" s="2"/>
    </row>
    <row r="25" spans="1:11" x14ac:dyDescent="0.25">
      <c r="A25" s="2">
        <f>[3]Future2!B25</f>
        <v>2063</v>
      </c>
      <c r="B25" s="3">
        <f>[3]Future2!M25</f>
        <v>404.23537935588155</v>
      </c>
      <c r="C25">
        <f t="shared" si="0"/>
        <v>80.847075871176315</v>
      </c>
      <c r="D25">
        <f t="shared" si="2"/>
        <v>323.38830348470526</v>
      </c>
      <c r="G25" s="2"/>
      <c r="H25" s="2"/>
      <c r="I25" s="2"/>
      <c r="J25" s="2"/>
      <c r="K25" s="2"/>
    </row>
    <row r="26" spans="1:11" x14ac:dyDescent="0.25">
      <c r="A26" s="2">
        <f>[3]Future2!B26</f>
        <v>2064</v>
      </c>
      <c r="B26" s="3">
        <f>[3]Future2!M26</f>
        <v>1085.3826692215584</v>
      </c>
      <c r="C26">
        <f t="shared" si="0"/>
        <v>217.07653384431171</v>
      </c>
      <c r="D26">
        <f t="shared" si="2"/>
        <v>868.30613537724673</v>
      </c>
      <c r="G26" s="2"/>
      <c r="H26" s="2"/>
      <c r="I26" s="2"/>
      <c r="J26" s="2"/>
      <c r="K26" s="2"/>
    </row>
    <row r="27" spans="1:11" x14ac:dyDescent="0.25">
      <c r="A27" s="2">
        <f>[3]Future2!B27</f>
        <v>2065</v>
      </c>
      <c r="B27" s="3">
        <f>[3]Future2!M27</f>
        <v>3205.0062674590567</v>
      </c>
      <c r="C27">
        <f t="shared" si="0"/>
        <v>641.00125349181144</v>
      </c>
      <c r="D27">
        <f t="shared" si="2"/>
        <v>2564.0050139672453</v>
      </c>
      <c r="G27" s="2"/>
      <c r="H27" s="2"/>
      <c r="I27" s="2"/>
      <c r="J27" s="2"/>
      <c r="K27" s="2"/>
    </row>
    <row r="28" spans="1:11" x14ac:dyDescent="0.25">
      <c r="A28" s="2">
        <f>[3]Future2!B28</f>
        <v>2066</v>
      </c>
      <c r="B28" s="3">
        <f>[3]Future2!M28</f>
        <v>2483.294507701652</v>
      </c>
      <c r="C28">
        <f t="shared" si="0"/>
        <v>496.65890154033042</v>
      </c>
      <c r="D28">
        <f t="shared" si="2"/>
        <v>1986.6356061613217</v>
      </c>
      <c r="G28" s="2"/>
      <c r="H28" s="2"/>
      <c r="I28" s="2"/>
      <c r="J28" s="2"/>
      <c r="K28" s="2"/>
    </row>
    <row r="29" spans="1:11" x14ac:dyDescent="0.25">
      <c r="A29" s="2">
        <f>[3]Future2!B29</f>
        <v>2067</v>
      </c>
      <c r="B29" s="3">
        <f>[3]Future2!M29</f>
        <v>442.69575381703589</v>
      </c>
      <c r="C29">
        <f t="shared" si="0"/>
        <v>88.539150763407179</v>
      </c>
      <c r="D29">
        <f t="shared" si="2"/>
        <v>354.15660305362871</v>
      </c>
      <c r="G29" s="2"/>
      <c r="H29" s="2"/>
      <c r="I29" s="2"/>
      <c r="J29" s="2"/>
      <c r="K29" s="2"/>
    </row>
    <row r="30" spans="1:11" x14ac:dyDescent="0.25">
      <c r="A30" s="2">
        <f>[3]Future2!B30</f>
        <v>2068</v>
      </c>
      <c r="B30" s="3">
        <f>[3]Future2!M30</f>
        <v>250.68540755516128</v>
      </c>
      <c r="C30">
        <f t="shared" si="0"/>
        <v>50.137081511032257</v>
      </c>
      <c r="D30">
        <f t="shared" si="2"/>
        <v>200.54832604412903</v>
      </c>
      <c r="G30" s="2"/>
      <c r="H30" s="2"/>
      <c r="I30" s="2"/>
      <c r="J30" s="2"/>
      <c r="K30" s="2"/>
    </row>
    <row r="31" spans="1:11" x14ac:dyDescent="0.25">
      <c r="A31" s="2">
        <f>[3]Future2!B31</f>
        <v>2069</v>
      </c>
      <c r="B31" s="3">
        <f>[3]Future2!M31</f>
        <v>1277.6818644036098</v>
      </c>
      <c r="C31">
        <f t="shared" si="0"/>
        <v>255.53637288072196</v>
      </c>
      <c r="D31">
        <f t="shared" si="2"/>
        <v>1022.1454915228878</v>
      </c>
      <c r="G31" s="2"/>
      <c r="H31" s="2"/>
      <c r="I31" s="2"/>
      <c r="J31" s="2"/>
      <c r="K31" s="2"/>
    </row>
    <row r="32" spans="1:11" x14ac:dyDescent="0.25">
      <c r="A32" s="2">
        <f>[3]Future2!B32</f>
        <v>2070</v>
      </c>
      <c r="B32" s="3">
        <f>[3]Future2!M32</f>
        <v>800.79337368886956</v>
      </c>
      <c r="C32">
        <f t="shared" si="0"/>
        <v>160.15867473777394</v>
      </c>
      <c r="D32">
        <f t="shared" si="2"/>
        <v>640.63469895109563</v>
      </c>
      <c r="G32" s="2"/>
      <c r="H32" s="2"/>
      <c r="I32" s="2"/>
      <c r="J32" s="2"/>
      <c r="K3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5DD5BA2DDA9498BF127D0E50BBC95" ma:contentTypeVersion="10" ma:contentTypeDescription="Create a new document." ma:contentTypeScope="" ma:versionID="5a09c9cd3361b5b97dfa4883267dd1a3">
  <xsd:schema xmlns:xsd="http://www.w3.org/2001/XMLSchema" xmlns:xs="http://www.w3.org/2001/XMLSchema" xmlns:p="http://schemas.microsoft.com/office/2006/metadata/properties" xmlns:ns2="efe2b34d-9711-431c-9868-4f45424da327" xmlns:ns3="4feb6de2-b782-4fa1-9af8-5a347252dc28" targetNamespace="http://schemas.microsoft.com/office/2006/metadata/properties" ma:root="true" ma:fieldsID="e100feb31bcb2897399143ee50ad775d" ns2:_="" ns3:_="">
    <xsd:import namespace="efe2b34d-9711-431c-9868-4f45424da327"/>
    <xsd:import namespace="4feb6de2-b782-4fa1-9af8-5a347252d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2b34d-9711-431c-9868-4f45424da3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b6de2-b782-4fa1-9af8-5a347252dc2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5E374B-0CA6-4229-9084-5627C38291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035DBD-60F6-4A4D-B652-D571AE54A6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2b34d-9711-431c-9868-4f45424da327"/>
    <ds:schemaRef ds:uri="4feb6de2-b782-4fa1-9af8-5a347252d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BD4A99-B4BB-47CC-B441-7847EC42D149}">
  <ds:schemaRefs>
    <ds:schemaRef ds:uri="http://schemas.microsoft.com/office/2006/documentManagement/types"/>
    <ds:schemaRef ds:uri="efe2b34d-9711-431c-9868-4f45424da327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4feb6de2-b782-4fa1-9af8-5a347252dc28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640_Baseline</vt:lpstr>
      <vt:lpstr>640_Future1</vt:lpstr>
      <vt:lpstr>640_Future2</vt:lpstr>
      <vt:lpstr>650_Baseline</vt:lpstr>
      <vt:lpstr>650_Future1</vt:lpstr>
      <vt:lpstr>650_Future2</vt:lpstr>
      <vt:lpstr>651_Baseline</vt:lpstr>
      <vt:lpstr>651_Future1</vt:lpstr>
      <vt:lpstr>651_Future2</vt:lpstr>
      <vt:lpstr>680_Baseline</vt:lpstr>
      <vt:lpstr>680_Future1</vt:lpstr>
      <vt:lpstr>680_Future2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2018-12-20T19:31:19Z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0x0101006025DD5BA2DDA9498BF127D0E50BBC95</vt:lpwstr>
  </property>
</Properties>
</file>