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filterPrivacy="1" codeName="ThisWorkbook"/>
  <bookViews>
    <workbookView xWindow="4800" yWindow="2835" windowWidth="14400" windowHeight="7365"/>
  </bookViews>
  <sheets>
    <sheet name="PlanningProjet" sheetId="11" r:id="rId1"/>
    <sheet name="À propos de" sheetId="12" r:id="rId2"/>
  </sheets>
  <definedNames>
    <definedName name="avancement_tâche" localSheetId="0">PlanningProjet!$D1</definedName>
    <definedName name="ce_jour" localSheetId="0">TODAY()</definedName>
    <definedName name="Début_Projet">PlanningProjet!$E$3</definedName>
    <definedName name="début_tâche" localSheetId="0">PlanningProjet!$E1</definedName>
    <definedName name="fin_tâche" localSheetId="0">PlanningProjet!$F1</definedName>
    <definedName name="_xlnm.Print_Titles" localSheetId="0">PlanningProjet!$5:$7</definedName>
    <definedName name="Semaine_Affichage">PlanningProjet!$E$5</definedName>
  </definedName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17" i="11"/>
  <c r="F19"/>
  <c r="E19"/>
  <c r="E18"/>
  <c r="F18" s="1"/>
  <c r="E13"/>
  <c r="F13" s="1"/>
  <c r="E12"/>
  <c r="F12" s="1"/>
  <c r="E4"/>
  <c r="E11"/>
  <c r="F11" s="1"/>
  <c r="H8"/>
  <c r="F17" l="1"/>
  <c r="E15"/>
  <c r="E10"/>
  <c r="I6"/>
  <c r="I7" s="1"/>
  <c r="H22"/>
  <c r="H9"/>
  <c r="F15" l="1"/>
  <c r="E16" s="1"/>
  <c r="F16" s="1"/>
  <c r="F10"/>
  <c r="H10" l="1"/>
  <c r="J6"/>
  <c r="I5"/>
  <c r="K6" l="1"/>
  <c r="J7"/>
  <c r="H14"/>
  <c r="H15"/>
  <c r="L6" l="1"/>
  <c r="K7"/>
  <c r="H16"/>
  <c r="H17" l="1"/>
  <c r="M6"/>
  <c r="L7"/>
  <c r="N6" l="1"/>
  <c r="M7"/>
  <c r="O6" l="1"/>
  <c r="N7"/>
  <c r="P6" l="1"/>
  <c r="P5" s="1"/>
  <c r="O7"/>
  <c r="P7" l="1"/>
  <c r="Q6"/>
  <c r="R6" l="1"/>
  <c r="Q7"/>
  <c r="S6" l="1"/>
  <c r="R7"/>
  <c r="T6" l="1"/>
  <c r="S7"/>
  <c r="U6" l="1"/>
  <c r="T7"/>
  <c r="V6" l="1"/>
  <c r="U7"/>
  <c r="W6" l="1"/>
  <c r="V7"/>
  <c r="W7" l="1"/>
  <c r="X6"/>
  <c r="W5"/>
  <c r="Y6" l="1"/>
  <c r="X7"/>
  <c r="Z6" l="1"/>
  <c r="Y7"/>
  <c r="AA6" l="1"/>
  <c r="Z7"/>
  <c r="AB6" l="1"/>
  <c r="AA7"/>
  <c r="AC6" l="1"/>
  <c r="AB7"/>
  <c r="AD6" l="1"/>
  <c r="AC7"/>
  <c r="AD7" l="1"/>
  <c r="AE6"/>
  <c r="AD5"/>
  <c r="AF6" l="1"/>
  <c r="AE7"/>
  <c r="AG6" l="1"/>
  <c r="AF7"/>
  <c r="AH6" l="1"/>
  <c r="AG7"/>
  <c r="AI6" l="1"/>
  <c r="AH7"/>
  <c r="AJ6" l="1"/>
  <c r="AI7"/>
  <c r="AJ7" l="1"/>
  <c r="AK6"/>
  <c r="AL6" l="1"/>
  <c r="AK7"/>
  <c r="AK5"/>
  <c r="AM6" l="1"/>
  <c r="AL7"/>
  <c r="AN6" l="1"/>
  <c r="AM7"/>
  <c r="AO6" l="1"/>
  <c r="AN7"/>
  <c r="AP6" l="1"/>
  <c r="AO7"/>
  <c r="AQ6" l="1"/>
  <c r="AP7"/>
  <c r="AQ7" l="1"/>
  <c r="AR6"/>
  <c r="AS6" l="1"/>
  <c r="AR7"/>
  <c r="AR5"/>
  <c r="AS7" l="1"/>
  <c r="AT6"/>
  <c r="AT7" l="1"/>
  <c r="AU6"/>
  <c r="AU7" l="1"/>
  <c r="AV6"/>
  <c r="AV7" l="1"/>
  <c r="AW6"/>
  <c r="AW7" l="1"/>
  <c r="AX6"/>
  <c r="AY6" l="1"/>
  <c r="AX7"/>
  <c r="AY7" l="1"/>
  <c r="AZ6"/>
  <c r="AY5"/>
  <c r="AZ7" l="1"/>
  <c r="BA6"/>
  <c r="BA7" l="1"/>
  <c r="BB6"/>
  <c r="BB7" l="1"/>
  <c r="BC6"/>
  <c r="BC7" l="1"/>
  <c r="BD6"/>
  <c r="BD7" l="1"/>
  <c r="BE6"/>
  <c r="BE7" l="1"/>
  <c r="BF6"/>
  <c r="BF7" l="1"/>
  <c r="BG6"/>
  <c r="BF5"/>
  <c r="BG7" l="1"/>
  <c r="BH6"/>
  <c r="BH7" l="1"/>
  <c r="BI6"/>
  <c r="BI7" l="1"/>
  <c r="BJ6"/>
  <c r="BJ7" l="1"/>
  <c r="BK6"/>
  <c r="BK7" l="1"/>
  <c r="BL6"/>
  <c r="BL7" s="1"/>
</calcChain>
</file>

<file path=xl/sharedStrings.xml><?xml version="1.0" encoding="utf-8"?>
<sst xmlns="http://schemas.openxmlformats.org/spreadsheetml/2006/main" count="61" uniqueCount="54">
  <si>
    <t>Créez un planning de projet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</si>
  <si>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t>
  </si>
  <si>
    <t>Entrez le nom du chef de projet dans la cellule B3. Entrez la date de début du projet dans la cellule E3. Début du projet : l’étiquette figure dans la cellule C3.</t>
  </si>
  <si>
    <t>La semaine d’affichage dans la cellule E4 représente la semaine de début à afficher dans le planning de projet dans la cellule I4. La date de début du projet est considérée comme étant la semaine 1. Pour modifier la semaine d’affichage, entrez simplement un nouveau numéro de semaine dans la cellule E4.
La date de début pour chaque semaine, à commencer par la semaine d’affichage dans la cellule E4, figure dans la cellule I4 et est calculée automatiquement. Cet affichage représente 8 semaines, de cellule I4 à la cellule BF4.
Vous ne devez pas modifier ces cellules.
Semaine d’affichage : l’étiquette figure dans la cellule C4.</t>
  </si>
  <si>
    <t>Les cellules I5 à BL5 contiennent le numéro de jour pour la semaine représentée dans le bloc de cellules au-dessus de chaque cellule de date, et leurs valeurs sont calculées automatiquement.
Vous ne devez pas modifier ces cellules.
La date du jour est entourée de rouge (hex #AD3815), depuis la date du jour dans la ligne 5 jusqu’à la colonne de date entière à la fin du planning de projet.</t>
  </si>
  <si>
    <t>Cette ligne contient des en-têtes pour le planning de projet figurant en dessous. 
Naviguez des cellules B6 à BL6 pour entendre l’énoncé du contenu. Première lettre de chaque jour de la semaine pour la date figurant au-dessus de cet en-tête. Commence dans la cellule I6, et s’étend jusqu’à la cellule BL6.
Le tracé de la chronologie du projet est généré automatiquement en fonction des dates de début et de fin entrées, à l’aide de formats conditionnels.
Ne modifiez pas le contenu des cellules des colonnes au-delà de la colonne I commençant à la cellule I7.</t>
  </si>
  <si>
    <t xml:space="preserve">Ne supprimez pas cette ligne. Cette ligne est masquée afin de préserver une formule utilisée pour mettre en évidence le jour en cours au sein du planning de projet. </t>
  </si>
  <si>
    <t>La cellule B8 contient l’exemple de titre Phase 1. 
Entrez un nouveau titre dans la cellule B8.
Entrez un nom auquel attribuer la phase, s’il s’applique à votre projet, dans la cellule C8.
Entrez l’avancement pour la phase entière, si cela s’applique à votre projet, dans la cellule D8.
Entrez les dates de début et de fin de la phase entière, si cela s’applique à votre projet, dans les cellules E8 et F8. 
Le diagramme de Gantt remplit automatiquement les dates et ombres appropriées en fonction de l’avancement entré.
Pour supprimer la phase et travailler uniquement à partir de tâches, supprimez simplement cette ligne.</t>
  </si>
  <si>
    <t xml:space="preserve">La cellule B9 contient l’exemple de tâche « Tâche 1 ». 
Entrez un nouveau nom de tâche dans la cellule B9.
Entrez une personne à laquelle attribuer la tâche dans la cellule C9.
Entrez l’avancement de la tâche dans la cellule D9. Une barre de progression apparaît dans la cellule, qui est ombrée en fonction du nombre figurant dans la cellule. Par exemple, un avancement de 50 pour cent ombre la moitié de la cellule.
Entrez la date de début de la tâche dans la cellule E9.
Entrez la date de fin de tâche dans la cellule F9.
Une barre d’état ombrée pour les dates entrées apparaît dans les blocs de la cellule I9 à la cellule BL9. </t>
  </si>
  <si>
    <t>La cellule à droite contient l’exemple titre Phase 2. 
Vous pouvez créer une phase à tout moment dans la colonne B. Ce planning de projet n’exige pas de phases. Pour supprimer la phase, supprimez simplement la ligne.
Pour créer un bloc de nouvelle phase dans cette ligne, entrez un nouveau titre dans la cellule à droite.
Pour ajouter une tâche à la phase au-dessus, entrez une nouvelle ligne au-dessus de celle-ci, puis remplissez-la des données de la tâche comme dans l’instruction de la cellule A9.
Mettez à jour les détails de la phase dans la cellule à droite en fonction de l’instruction de la cellule A8.
Continuez de naviguer vers le bas dans les cellules de la colonne A pour en savoir plus.
Si vous n’avez pas ajouté de nouvelles lignes dans cette feuille de calcul, vous constaterez que 2 exemples de blocs de phase supplémentaires ont été créés pour vous dans les cellules B20 et B26. Dans le cas contraire, naviguez dans les cellules de la colonne A pour trouver des blocs supplémentaires. 
Répétez les instructions des cellules A8 et A9 chaque fois que c’est nécessaire.</t>
  </si>
  <si>
    <t>TÂCHE</t>
  </si>
  <si>
    <t>Insérez les nouvelle lignes au-dessus de celle-ci.</t>
  </si>
  <si>
    <t>Début du projet :</t>
  </si>
  <si>
    <t>Semaine d’affichage :</t>
  </si>
  <si>
    <t>ATTRIBUÉE
À</t>
  </si>
  <si>
    <t>AVANCEMENT</t>
  </si>
  <si>
    <t>DÉBUT</t>
  </si>
  <si>
    <t>FIN</t>
  </si>
  <si>
    <t>JOURS</t>
  </si>
  <si>
    <t>DIAGRAMME DE GANTT SIMPLE par Vertex42.com</t>
  </si>
  <si>
    <t>https://www.vertex42.com/ExcelTemplates/simple-gantt-chart.html</t>
  </si>
  <si>
    <t>À propos de ce modèle</t>
  </si>
  <si>
    <t>Ce modèle fournit un moyen simple de créer un diagramme de Gantt pour vous aider à visualiser et à suivre votre projet. Entrez simplement vos tâches et dates de début et de fin. Aucune formule n’est requise. Les barres du diagramme de Gantt représentent la durée de la tâche et s’affichent avec une mise en forme conditionnelle. Insérez de nouvelles tâches en insérant des lignes.</t>
  </si>
  <si>
    <t>Instructions pour les lecteurs d’écran</t>
  </si>
  <si>
    <t>Ce classeur contient deux feuilles de calcul. 
FeuilleDeTemps
À propos de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</si>
  <si>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Aide supplémentaire</t>
  </si>
  <si>
    <t>Cliquez sur le lien ci-dessous pour visiter le site vertex42.com afin d’en savoir plus sur l’utilisation de ce modèle, par exemple, sur la façon de calculer des jours et des jours de travail, de créer des dépendances de tâches, de modifier les couleurs des barres, d’ajouter une barre de défilement pour faciliter le changement de semaine d’affichage, d’étendre la plage de dates affichée dans le diagramme, etc.</t>
  </si>
  <si>
    <t>Comment utiliser le diagramme de Gantt Simple</t>
  </si>
  <si>
    <t>Autres modèles de gestion de projet</t>
  </si>
  <si>
    <t>Visitez le site Vertex42.com pour télécharger d’autres modèles de gestion de projet, dont différents types de plannings de projet, diagrammes de Gantt, listes de tâches, etc.</t>
  </si>
  <si>
    <t>Modèles de gestion de projet</t>
  </si>
  <si>
    <t>À propos de Vertex42</t>
  </si>
  <si>
    <t>Vertex42.com fournit plus de 300 modèles de feuilles de calcul de conception professionnelle à usage professionnel, personnel ou éducatif, dont la plupart peuvent être téléchargés gratuitement. La collection compte notamment différents calendriers, planificateurs et plannings, ainsi que des feuilles de calcul financières pour la budgétisation, la réduction d’endettement et l’amortissement de prêt.</t>
  </si>
  <si>
    <t>Les entreprises trouveront également des modèles de facture, de feuille de temps, de suivi d’inventaire, d’états financiers et de planification de projet. Les enseignants et les étudiants pourront utiliser des ressources variées, notamment des emplois du temps, des carnets de notes et des feuilles de présence. Organisez votre vie famille avec des planificateurs de repas, des listes de contrôle et des journaux d’entraînement. Chaque modèle est minutieusement étudié, affiné et amélioré au fil du temps grâce aux commentaires de milliers d’utilisateurs.</t>
  </si>
  <si>
    <t>Application</t>
  </si>
  <si>
    <t>Preparation</t>
  </si>
  <si>
    <t>Gantt</t>
  </si>
  <si>
    <t>Groupe</t>
  </si>
  <si>
    <t>Journal de bord</t>
  </si>
  <si>
    <t>Julien</t>
  </si>
  <si>
    <t>Fin du projet :</t>
  </si>
  <si>
    <t>Control robot araignée</t>
  </si>
  <si>
    <t>Chef de projet : Julien</t>
  </si>
  <si>
    <t>collaborateur : Thomas</t>
  </si>
  <si>
    <t>Nom de la société : Echo</t>
  </si>
  <si>
    <t>Thomas</t>
  </si>
  <si>
    <t>Formation QT</t>
  </si>
  <si>
    <t>groupe</t>
  </si>
  <si>
    <t>premier Oral</t>
  </si>
  <si>
    <t>Oral Final</t>
  </si>
  <si>
    <t>Developpement front-end du formulaire</t>
  </si>
  <si>
    <t>programation des differentes trames du robot</t>
  </si>
  <si>
    <t>préparation des docs pour passage oral</t>
  </si>
  <si>
    <t>Finalisation du formulaire (pauffinage)</t>
  </si>
</sst>
</file>

<file path=xl/styles.xml><?xml version="1.0" encoding="utf-8"?>
<styleSheet xmlns="http://schemas.openxmlformats.org/spreadsheetml/2006/main">
  <numFmts count="8">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m/yy;@"/>
    <numFmt numFmtId="167" formatCode="ddd\,\ dd/mm/yyyy"/>
    <numFmt numFmtId="168" formatCode="d"/>
    <numFmt numFmtId="169" formatCode="d\ mmm\ yyyy;@"/>
  </numFmts>
  <fonts count="35">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1">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4">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34998626667073579"/>
      </left>
      <right/>
      <top/>
      <bottom style="medium">
        <color theme="0" tint="-0.14996795556505021"/>
      </bottom>
      <diagonal/>
    </border>
    <border>
      <left style="thin">
        <color theme="0" tint="-0.14993743705557422"/>
      </left>
      <right/>
      <top style="medium">
        <color theme="0" tint="-0.14996795556505021"/>
      </top>
      <bottom style="medium">
        <color theme="0" tint="-0.14996795556505021"/>
      </bottom>
      <diagonal/>
    </border>
    <border>
      <left/>
      <right style="thin">
        <color theme="0" tint="-0.34998626667073579"/>
      </right>
      <top/>
      <bottom style="medium">
        <color theme="0" tint="-0.14996795556505021"/>
      </bottom>
      <diagonal/>
    </border>
    <border>
      <left/>
      <right style="thin">
        <color theme="0" tint="-0.14993743705557422"/>
      </right>
      <top style="medium">
        <color theme="0" tint="-0.14996795556505021"/>
      </top>
      <bottom style="medium">
        <color theme="0" tint="-0.14996795556505021"/>
      </bottom>
      <diagonal/>
    </border>
    <border>
      <left style="medium">
        <color rgb="FFFF0000"/>
      </left>
      <right style="medium">
        <color rgb="FFFF0000"/>
      </right>
      <top/>
      <bottom style="medium">
        <color theme="0" tint="-0.14996795556505021"/>
      </bottom>
      <diagonal/>
    </border>
    <border>
      <left style="medium">
        <color rgb="FFFF0000"/>
      </left>
      <right style="medium">
        <color rgb="FFFF0000"/>
      </right>
      <top/>
      <bottom/>
      <diagonal/>
    </border>
    <border>
      <left style="medium">
        <color rgb="FFFF0000"/>
      </left>
      <right style="medium">
        <color rgb="FFFF0000"/>
      </right>
      <top style="medium">
        <color theme="0" tint="-0.14996795556505021"/>
      </top>
      <bottom style="medium">
        <color theme="0" tint="-0.14996795556505021"/>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5"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7" fontId="9" fillId="0" borderId="3">
      <alignment horizontal="center" vertical="center"/>
    </xf>
    <xf numFmtId="166"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3"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24" fillId="0" borderId="0" applyNumberFormat="0" applyFill="0" applyBorder="0" applyAlignment="0" applyProtection="0"/>
    <xf numFmtId="0" fontId="25" fillId="10" borderId="0" applyNumberFormat="0" applyBorder="0" applyAlignment="0" applyProtection="0"/>
    <xf numFmtId="0" fontId="26" fillId="11" borderId="0" applyNumberFormat="0" applyBorder="0" applyAlignment="0" applyProtection="0"/>
    <xf numFmtId="0" fontId="27" fillId="12" borderId="0" applyNumberFormat="0" applyBorder="0" applyAlignment="0" applyProtection="0"/>
    <xf numFmtId="0" fontId="28" fillId="13" borderId="11" applyNumberFormat="0" applyAlignment="0" applyProtection="0"/>
    <xf numFmtId="0" fontId="29" fillId="14" borderId="12" applyNumberFormat="0" applyAlignment="0" applyProtection="0"/>
    <xf numFmtId="0" fontId="30" fillId="14" borderId="11" applyNumberFormat="0" applyAlignment="0" applyProtection="0"/>
    <xf numFmtId="0" fontId="31" fillId="0" borderId="13" applyNumberFormat="0" applyFill="0" applyAlignment="0" applyProtection="0"/>
    <xf numFmtId="0" fontId="32" fillId="15" borderId="14" applyNumberFormat="0" applyAlignment="0" applyProtection="0"/>
    <xf numFmtId="0" fontId="33" fillId="0" borderId="0" applyNumberFormat="0" applyFill="0" applyBorder="0" applyAlignment="0" applyProtection="0"/>
    <xf numFmtId="0" fontId="9" fillId="16" borderId="15" applyNumberFormat="0" applyFont="0" applyAlignment="0" applyProtection="0"/>
    <xf numFmtId="0" fontId="34" fillId="0" borderId="0" applyNumberFormat="0" applyFill="0" applyBorder="0" applyAlignment="0" applyProtection="0"/>
    <xf numFmtId="0" fontId="6" fillId="0" borderId="16" applyNumberFormat="0" applyFill="0" applyAlignment="0" applyProtection="0"/>
    <xf numFmtId="0" fontId="22"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22"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2"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2"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22"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22"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cellStyleXfs>
  <cellXfs count="77">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9" borderId="1" xfId="0" applyFont="1" applyFill="1" applyBorder="1" applyAlignment="1">
      <alignment horizontal="left" vertical="center" indent="1"/>
    </xf>
    <xf numFmtId="0" fontId="7" fillId="9" borderId="1" xfId="0" applyFont="1" applyFill="1" applyBorder="1" applyAlignment="1">
      <alignment horizontal="center" vertical="center" wrapText="1"/>
    </xf>
    <xf numFmtId="0" fontId="12" fillId="8"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7" borderId="2" xfId="0" applyFont="1" applyFill="1" applyBorder="1" applyAlignment="1">
      <alignment horizontal="left" vertical="center" indent="1"/>
    </xf>
    <xf numFmtId="9" fontId="5" fillId="7" borderId="2" xfId="2" applyFont="1" applyFill="1" applyBorder="1" applyAlignment="1">
      <alignment horizontal="center" vertical="center"/>
    </xf>
    <xf numFmtId="9" fontId="5" fillId="4"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6" borderId="2" xfId="11" applyFill="1">
      <alignment horizontal="center" vertical="center"/>
    </xf>
    <xf numFmtId="0" fontId="9" fillId="3" borderId="2" xfId="11" applyFill="1">
      <alignment horizontal="center" vertical="center"/>
    </xf>
    <xf numFmtId="0" fontId="9" fillId="7" borderId="2" xfId="11" applyFill="1">
      <alignment horizontal="center" vertical="center"/>
    </xf>
    <xf numFmtId="0" fontId="9" fillId="4" borderId="2" xfId="11" applyFill="1">
      <alignment horizontal="center" vertical="center"/>
    </xf>
    <xf numFmtId="0" fontId="9" fillId="3" borderId="2" xfId="12" applyFill="1">
      <alignment horizontal="left" vertical="center" indent="2"/>
    </xf>
    <xf numFmtId="0" fontId="9" fillId="4" borderId="2" xfId="12" applyFill="1">
      <alignment horizontal="left" vertical="center" indent="2"/>
    </xf>
    <xf numFmtId="166" fontId="0" fillId="6" borderId="2" xfId="0" applyNumberFormat="1" applyFill="1" applyBorder="1" applyAlignment="1">
      <alignment horizontal="center" vertical="center"/>
    </xf>
    <xf numFmtId="166" fontId="5" fillId="6" borderId="2" xfId="0" applyNumberFormat="1" applyFont="1" applyFill="1" applyBorder="1" applyAlignment="1">
      <alignment horizontal="center" vertical="center"/>
    </xf>
    <xf numFmtId="166" fontId="0" fillId="7" borderId="2" xfId="0" applyNumberFormat="1" applyFill="1" applyBorder="1" applyAlignment="1">
      <alignment horizontal="center" vertical="center"/>
    </xf>
    <xf numFmtId="166" fontId="5" fillId="7" borderId="2" xfId="0" applyNumberFormat="1" applyFont="1" applyFill="1" applyBorder="1" applyAlignment="1">
      <alignment horizontal="center" vertical="center"/>
    </xf>
    <xf numFmtId="166" fontId="4" fillId="2" borderId="2" xfId="0" applyNumberFormat="1" applyFont="1" applyFill="1" applyBorder="1" applyAlignment="1">
      <alignment horizontal="left" vertical="center"/>
    </xf>
    <xf numFmtId="166" fontId="5" fillId="2" borderId="2" xfId="0" applyNumberFormat="1" applyFont="1" applyFill="1" applyBorder="1" applyAlignment="1">
      <alignment horizontal="center" vertical="center"/>
    </xf>
    <xf numFmtId="168" fontId="11" fillId="5" borderId="6" xfId="0" applyNumberFormat="1" applyFont="1" applyFill="1" applyBorder="1" applyAlignment="1">
      <alignment horizontal="center" vertical="center"/>
    </xf>
    <xf numFmtId="168" fontId="11" fillId="5" borderId="0" xfId="0" applyNumberFormat="1" applyFont="1" applyFill="1" applyAlignment="1">
      <alignment horizontal="center" vertical="center"/>
    </xf>
    <xf numFmtId="168" fontId="11" fillId="5" borderId="7" xfId="0" applyNumberFormat="1" applyFont="1" applyFill="1" applyBorder="1" applyAlignment="1">
      <alignment horizontal="center" vertical="center"/>
    </xf>
    <xf numFmtId="166" fontId="9" fillId="3" borderId="2" xfId="10" applyFill="1">
      <alignment horizontal="center" vertical="center"/>
    </xf>
    <xf numFmtId="166" fontId="9" fillId="4" borderId="2" xfId="10" applyFill="1">
      <alignment horizontal="center" vertical="center"/>
    </xf>
    <xf numFmtId="0" fontId="12" fillId="8" borderId="17" xfId="0" applyFont="1" applyFill="1" applyBorder="1" applyAlignment="1">
      <alignment horizontal="center" vertical="center" shrinkToFit="1"/>
    </xf>
    <xf numFmtId="0" fontId="0" fillId="0" borderId="18" xfId="0" applyBorder="1" applyAlignment="1">
      <alignment vertical="center"/>
    </xf>
    <xf numFmtId="0" fontId="12" fillId="8" borderId="19" xfId="0" applyFont="1" applyFill="1" applyBorder="1" applyAlignment="1">
      <alignment horizontal="center" vertical="center" shrinkToFit="1"/>
    </xf>
    <xf numFmtId="0" fontId="0" fillId="0" borderId="20" xfId="0" applyBorder="1" applyAlignment="1">
      <alignment vertical="center"/>
    </xf>
    <xf numFmtId="0" fontId="0" fillId="0" borderId="20" xfId="0" applyBorder="1" applyAlignment="1">
      <alignment horizontal="right" vertical="center"/>
    </xf>
    <xf numFmtId="168" fontId="11" fillId="5" borderId="22" xfId="0" applyNumberFormat="1" applyFont="1" applyFill="1" applyBorder="1" applyAlignment="1">
      <alignment horizontal="center" vertical="center"/>
    </xf>
    <xf numFmtId="0" fontId="12" fillId="8" borderId="21" xfId="0" applyFont="1" applyFill="1" applyBorder="1" applyAlignment="1">
      <alignment horizontal="center" vertical="center" shrinkToFit="1"/>
    </xf>
    <xf numFmtId="0" fontId="0" fillId="0" borderId="23" xfId="0" applyBorder="1" applyAlignment="1">
      <alignment vertical="center"/>
    </xf>
    <xf numFmtId="169" fontId="0" fillId="5" borderId="4" xfId="0" applyNumberFormat="1" applyFill="1" applyBorder="1" applyAlignment="1">
      <alignment horizontal="left" vertical="center" wrapText="1" indent="1"/>
    </xf>
    <xf numFmtId="169" fontId="0" fillId="5" borderId="1" xfId="0" applyNumberFormat="1" applyFill="1" applyBorder="1" applyAlignment="1">
      <alignment horizontal="left" vertical="center" wrapText="1" indent="1"/>
    </xf>
    <xf numFmtId="169" fontId="0" fillId="5" borderId="5" xfId="0" applyNumberFormat="1" applyFill="1" applyBorder="1" applyAlignment="1">
      <alignment horizontal="left" vertical="center" wrapText="1" indent="1"/>
    </xf>
    <xf numFmtId="167" fontId="9" fillId="0" borderId="3" xfId="9">
      <alignment horizontal="center" vertical="center"/>
    </xf>
    <xf numFmtId="0" fontId="9" fillId="0" borderId="0" xfId="8">
      <alignment horizontal="right" indent="1"/>
    </xf>
    <xf numFmtId="0" fontId="9" fillId="0" borderId="7" xfId="8" applyBorder="1">
      <alignment horizontal="right" indent="1"/>
    </xf>
    <xf numFmtId="0" fontId="0" fillId="0" borderId="10" xfId="0" applyBorder="1"/>
  </cellXfs>
  <cellStyles count="54">
    <cellStyle name="20 % - Accent1" xfId="31" builtinId="30" customBuiltin="1"/>
    <cellStyle name="20 % - Accent2" xfId="35" builtinId="34" customBuiltin="1"/>
    <cellStyle name="20 % - Accent3" xfId="39" builtinId="38" customBuiltin="1"/>
    <cellStyle name="20 % - Accent4" xfId="43" builtinId="42" customBuiltin="1"/>
    <cellStyle name="20 % - Accent5" xfId="47" builtinId="46" customBuiltin="1"/>
    <cellStyle name="20 % - Accent6" xfId="51" builtinId="50" customBuiltin="1"/>
    <cellStyle name="40 % - Accent1" xfId="32" builtinId="31" customBuiltin="1"/>
    <cellStyle name="40 % - Accent2" xfId="36" builtinId="35" customBuiltin="1"/>
    <cellStyle name="40 % - Accent3" xfId="40" builtinId="39" customBuiltin="1"/>
    <cellStyle name="40 % - Accent4" xfId="44" builtinId="43" customBuiltin="1"/>
    <cellStyle name="40 % - Accent5" xfId="48" builtinId="47" customBuiltin="1"/>
    <cellStyle name="40 % - Accent6" xfId="52" builtinId="51" customBuiltin="1"/>
    <cellStyle name="60 % - Accent1" xfId="33" builtinId="32" customBuiltin="1"/>
    <cellStyle name="60 % - Accent2" xfId="37" builtinId="36" customBuiltin="1"/>
    <cellStyle name="60 % - Accent3" xfId="41" builtinId="40" customBuiltin="1"/>
    <cellStyle name="60 % - Accent4" xfId="45" builtinId="44" customBuiltin="1"/>
    <cellStyle name="60 % - Accent5" xfId="49" builtinId="48" customBuiltin="1"/>
    <cellStyle name="60 %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Avertissement" xfId="26" builtinId="11" customBuiltin="1"/>
    <cellStyle name="Calcul" xfId="23" builtinId="22" customBuiltin="1"/>
    <cellStyle name="Cellule liée" xfId="24" builtinId="24" customBuiltin="1"/>
    <cellStyle name="Commentaire" xfId="27" builtinId="10" customBuiltin="1"/>
    <cellStyle name="Date" xfId="10"/>
    <cellStyle name="Début du projet" xfId="9"/>
    <cellStyle name="Entrée" xfId="21" builtinId="20" customBuiltin="1"/>
    <cellStyle name="Insatisfaisant" xfId="19" builtinId="27" customBuiltin="1"/>
    <cellStyle name="Lien hypertexte" xfId="1" builtinId="8" customBuiltin="1"/>
    <cellStyle name="Lien hypertexte visité" xfId="13" builtinId="9" customBuiltin="1"/>
    <cellStyle name="Milliers" xfId="4" builtinId="3" customBuiltin="1"/>
    <cellStyle name="Milliers [0]" xfId="14" builtinId="6" customBuiltin="1"/>
    <cellStyle name="Monétaire" xfId="15" builtinId="4" customBuiltin="1"/>
    <cellStyle name="Monétaire [0]" xfId="16" builtinId="7" customBuiltin="1"/>
    <cellStyle name="Neutre" xfId="20" builtinId="28" customBuiltin="1"/>
    <cellStyle name="Nom" xfId="11"/>
    <cellStyle name="Normal" xfId="0" builtinId="0" customBuiltin="1"/>
    <cellStyle name="Pourcentage" xfId="2" builtinId="5" customBuiltin="1"/>
    <cellStyle name="Satisfaisant" xfId="18" builtinId="26" customBuiltin="1"/>
    <cellStyle name="Sortie" xfId="22" builtinId="21" customBuiltin="1"/>
    <cellStyle name="Tâche" xfId="12"/>
    <cellStyle name="Texte explicatif" xfId="28" builtinId="53" customBuiltin="1"/>
    <cellStyle name="Titre" xfId="5" builtinId="15" customBuiltin="1"/>
    <cellStyle name="Titre 1" xfId="6" builtinId="16" customBuiltin="1"/>
    <cellStyle name="Titre 2" xfId="7" builtinId="17" customBuiltin="1"/>
    <cellStyle name="Titre 3" xfId="8" builtinId="18" customBuiltin="1"/>
    <cellStyle name="Titre 4" xfId="17" builtinId="19" customBuiltin="1"/>
    <cellStyle name="Total" xfId="29" builtinId="25" customBuiltin="1"/>
    <cellStyle name="Vérification" xfId="25" builtinId="23" customBuiltin="1"/>
    <cellStyle name="zTexteMasqué" xfId="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eTâches" pivot="0" count="9">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 1" descr="Logo Vertex42">
          <a:hlinkClick xmlns:r="http://schemas.openxmlformats.org/officeDocument/2006/relationships" r:id="rId1"/>
          <a:extLst>
            <a:ext uri="{FF2B5EF4-FFF2-40B4-BE49-F238E27FC236}">
              <a16:creationId xmlns="" xmlns:a16="http://schemas.microsoft.com/office/drawing/2014/main" id="{F8638EF3-2DAE-40BC-A45A-2B8C536FAB0D}"/>
            </a:ext>
          </a:extLst>
        </xdr:cNvPr>
        <xdr:cNvPicPr>
          <a:picLocks noChangeAspect="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sheetPr codeName="Sheet1">
    <pageSetUpPr fitToPage="1"/>
  </sheetPr>
  <dimension ref="A1:BL25"/>
  <sheetViews>
    <sheetView showGridLines="0" tabSelected="1" showRuler="0" zoomScalePageLayoutView="70" workbookViewId="0">
      <pane ySplit="7" topLeftCell="A8" activePane="bottomLeft" state="frozen"/>
      <selection pane="bottomLeft" activeCell="B18" sqref="B18"/>
    </sheetView>
  </sheetViews>
  <sheetFormatPr baseColWidth="10" defaultColWidth="9.140625" defaultRowHeight="30" customHeight="1"/>
  <cols>
    <col min="1" max="1" width="2.7109375" style="37" customWidth="1"/>
    <col min="2" max="2" width="53.85546875" customWidth="1"/>
    <col min="3" max="3" width="30.7109375" customWidth="1"/>
    <col min="4" max="4" width="12.42578125" customWidth="1"/>
    <col min="5" max="5" width="11" style="5" customWidth="1"/>
    <col min="6" max="6" width="10.42578125" customWidth="1"/>
    <col min="7" max="7" width="2.7109375" customWidth="1"/>
    <col min="8" max="8" width="9.5703125" hidden="1" customWidth="1"/>
    <col min="9" max="20" width="2.5703125" customWidth="1"/>
    <col min="21" max="21" width="2.7109375" customWidth="1"/>
    <col min="22" max="22" width="2.28515625" customWidth="1"/>
    <col min="23" max="64" width="2.5703125" customWidth="1"/>
    <col min="69" max="70" width="10.28515625"/>
  </cols>
  <sheetData>
    <row r="1" spans="1:64" ht="30" customHeight="1">
      <c r="A1" s="38" t="s">
        <v>0</v>
      </c>
      <c r="B1" s="42" t="s">
        <v>41</v>
      </c>
      <c r="C1" s="1"/>
      <c r="D1" s="2"/>
      <c r="E1" s="4"/>
      <c r="F1" s="26"/>
      <c r="H1" s="2"/>
      <c r="I1" s="11" t="s">
        <v>19</v>
      </c>
    </row>
    <row r="2" spans="1:64" ht="30" customHeight="1">
      <c r="A2" s="37" t="s">
        <v>1</v>
      </c>
      <c r="B2" s="43" t="s">
        <v>44</v>
      </c>
      <c r="I2" s="40" t="s">
        <v>20</v>
      </c>
    </row>
    <row r="3" spans="1:64" ht="30" customHeight="1">
      <c r="A3" s="37" t="s">
        <v>2</v>
      </c>
      <c r="B3" s="44" t="s">
        <v>42</v>
      </c>
      <c r="C3" s="74" t="s">
        <v>12</v>
      </c>
      <c r="D3" s="75"/>
      <c r="E3" s="73">
        <v>44529</v>
      </c>
      <c r="F3" s="73"/>
    </row>
    <row r="4" spans="1:64" ht="30" customHeight="1">
      <c r="B4" s="44" t="s">
        <v>43</v>
      </c>
      <c r="C4" s="74" t="s">
        <v>40</v>
      </c>
      <c r="D4" s="75"/>
      <c r="E4" s="73">
        <f>Début_Projet+11</f>
        <v>44540</v>
      </c>
      <c r="F4" s="73"/>
    </row>
    <row r="5" spans="1:64" ht="30" customHeight="1">
      <c r="A5" s="38" t="s">
        <v>3</v>
      </c>
      <c r="C5" s="74" t="s">
        <v>13</v>
      </c>
      <c r="D5" s="75"/>
      <c r="E5" s="7">
        <v>1</v>
      </c>
      <c r="I5" s="70">
        <f>I6</f>
        <v>44529</v>
      </c>
      <c r="J5" s="71"/>
      <c r="K5" s="71"/>
      <c r="L5" s="71"/>
      <c r="M5" s="71"/>
      <c r="N5" s="71"/>
      <c r="O5" s="72"/>
      <c r="P5" s="70">
        <f>P6</f>
        <v>44536</v>
      </c>
      <c r="Q5" s="71"/>
      <c r="R5" s="71"/>
      <c r="S5" s="71"/>
      <c r="T5" s="71"/>
      <c r="U5" s="71"/>
      <c r="V5" s="72"/>
      <c r="W5" s="70">
        <f>W6</f>
        <v>44543</v>
      </c>
      <c r="X5" s="71"/>
      <c r="Y5" s="71"/>
      <c r="Z5" s="71"/>
      <c r="AA5" s="71"/>
      <c r="AB5" s="71"/>
      <c r="AC5" s="72"/>
      <c r="AD5" s="70">
        <f>AD6</f>
        <v>44550</v>
      </c>
      <c r="AE5" s="71"/>
      <c r="AF5" s="71"/>
      <c r="AG5" s="71"/>
      <c r="AH5" s="71"/>
      <c r="AI5" s="71"/>
      <c r="AJ5" s="72"/>
      <c r="AK5" s="70">
        <f>AK6</f>
        <v>44557</v>
      </c>
      <c r="AL5" s="71"/>
      <c r="AM5" s="71"/>
      <c r="AN5" s="71"/>
      <c r="AO5" s="71"/>
      <c r="AP5" s="71"/>
      <c r="AQ5" s="72"/>
      <c r="AR5" s="70">
        <f>AR6</f>
        <v>44564</v>
      </c>
      <c r="AS5" s="71"/>
      <c r="AT5" s="71"/>
      <c r="AU5" s="71"/>
      <c r="AV5" s="71"/>
      <c r="AW5" s="71"/>
      <c r="AX5" s="72"/>
      <c r="AY5" s="70">
        <f>AY6</f>
        <v>44571</v>
      </c>
      <c r="AZ5" s="71"/>
      <c r="BA5" s="71"/>
      <c r="BB5" s="71"/>
      <c r="BC5" s="71"/>
      <c r="BD5" s="71"/>
      <c r="BE5" s="72"/>
      <c r="BF5" s="70">
        <f>BF6</f>
        <v>44578</v>
      </c>
      <c r="BG5" s="71"/>
      <c r="BH5" s="71"/>
      <c r="BI5" s="71"/>
      <c r="BJ5" s="71"/>
      <c r="BK5" s="71"/>
      <c r="BL5" s="72"/>
    </row>
    <row r="6" spans="1:64" ht="15" customHeight="1">
      <c r="A6" s="38" t="s">
        <v>4</v>
      </c>
      <c r="B6" s="76"/>
      <c r="C6" s="76"/>
      <c r="D6" s="76"/>
      <c r="E6" s="76"/>
      <c r="F6" s="76"/>
      <c r="G6" s="76"/>
      <c r="I6" s="57">
        <f>Début_Projet-WEEKDAY(Début_Projet,1)+2+7*(Semaine_Affichage-1)</f>
        <v>44529</v>
      </c>
      <c r="J6" s="58">
        <f>I6+1</f>
        <v>44530</v>
      </c>
      <c r="K6" s="58">
        <f t="shared" ref="K6:AX6" si="0">J6+1</f>
        <v>44531</v>
      </c>
      <c r="L6" s="58">
        <f t="shared" si="0"/>
        <v>44532</v>
      </c>
      <c r="M6" s="58">
        <f t="shared" si="0"/>
        <v>44533</v>
      </c>
      <c r="N6" s="58">
        <f t="shared" si="0"/>
        <v>44534</v>
      </c>
      <c r="O6" s="59">
        <f t="shared" si="0"/>
        <v>44535</v>
      </c>
      <c r="P6" s="57">
        <f>O6+1</f>
        <v>44536</v>
      </c>
      <c r="Q6" s="58">
        <f>P6+1</f>
        <v>44537</v>
      </c>
      <c r="R6" s="58">
        <f t="shared" si="0"/>
        <v>44538</v>
      </c>
      <c r="S6" s="58">
        <f t="shared" si="0"/>
        <v>44539</v>
      </c>
      <c r="T6" s="67">
        <f t="shared" si="0"/>
        <v>44540</v>
      </c>
      <c r="U6" s="58">
        <f t="shared" si="0"/>
        <v>44541</v>
      </c>
      <c r="V6" s="59">
        <f t="shared" si="0"/>
        <v>44542</v>
      </c>
      <c r="W6" s="57">
        <f>V6+1</f>
        <v>44543</v>
      </c>
      <c r="X6" s="58">
        <f>W6+1</f>
        <v>44544</v>
      </c>
      <c r="Y6" s="58">
        <f t="shared" si="0"/>
        <v>44545</v>
      </c>
      <c r="Z6" s="58">
        <f t="shared" si="0"/>
        <v>44546</v>
      </c>
      <c r="AA6" s="58">
        <f t="shared" si="0"/>
        <v>44547</v>
      </c>
      <c r="AB6" s="58">
        <f t="shared" si="0"/>
        <v>44548</v>
      </c>
      <c r="AC6" s="59">
        <f t="shared" si="0"/>
        <v>44549</v>
      </c>
      <c r="AD6" s="57">
        <f>AC6+1</f>
        <v>44550</v>
      </c>
      <c r="AE6" s="58">
        <f>AD6+1</f>
        <v>44551</v>
      </c>
      <c r="AF6" s="58">
        <f t="shared" si="0"/>
        <v>44552</v>
      </c>
      <c r="AG6" s="58">
        <f t="shared" si="0"/>
        <v>44553</v>
      </c>
      <c r="AH6" s="58">
        <f t="shared" si="0"/>
        <v>44554</v>
      </c>
      <c r="AI6" s="58">
        <f t="shared" si="0"/>
        <v>44555</v>
      </c>
      <c r="AJ6" s="59">
        <f t="shared" si="0"/>
        <v>44556</v>
      </c>
      <c r="AK6" s="57">
        <f>AJ6+1</f>
        <v>44557</v>
      </c>
      <c r="AL6" s="58">
        <f>AK6+1</f>
        <v>44558</v>
      </c>
      <c r="AM6" s="58">
        <f t="shared" si="0"/>
        <v>44559</v>
      </c>
      <c r="AN6" s="58">
        <f t="shared" si="0"/>
        <v>44560</v>
      </c>
      <c r="AO6" s="58">
        <f t="shared" si="0"/>
        <v>44561</v>
      </c>
      <c r="AP6" s="58">
        <f t="shared" si="0"/>
        <v>44562</v>
      </c>
      <c r="AQ6" s="59">
        <f t="shared" si="0"/>
        <v>44563</v>
      </c>
      <c r="AR6" s="57">
        <f>AQ6+1</f>
        <v>44564</v>
      </c>
      <c r="AS6" s="58">
        <f>AR6+1</f>
        <v>44565</v>
      </c>
      <c r="AT6" s="58">
        <f t="shared" si="0"/>
        <v>44566</v>
      </c>
      <c r="AU6" s="58">
        <f t="shared" si="0"/>
        <v>44567</v>
      </c>
      <c r="AV6" s="58">
        <f t="shared" si="0"/>
        <v>44568</v>
      </c>
      <c r="AW6" s="58">
        <f t="shared" si="0"/>
        <v>44569</v>
      </c>
      <c r="AX6" s="59">
        <f t="shared" si="0"/>
        <v>44570</v>
      </c>
      <c r="AY6" s="57">
        <f>AX6+1</f>
        <v>44571</v>
      </c>
      <c r="AZ6" s="58">
        <f>AY6+1</f>
        <v>44572</v>
      </c>
      <c r="BA6" s="58">
        <f t="shared" ref="BA6:BE6" si="1">AZ6+1</f>
        <v>44573</v>
      </c>
      <c r="BB6" s="58">
        <f t="shared" si="1"/>
        <v>44574</v>
      </c>
      <c r="BC6" s="58">
        <f t="shared" si="1"/>
        <v>44575</v>
      </c>
      <c r="BD6" s="58">
        <f t="shared" si="1"/>
        <v>44576</v>
      </c>
      <c r="BE6" s="59">
        <f t="shared" si="1"/>
        <v>44577</v>
      </c>
      <c r="BF6" s="57">
        <f>BE6+1</f>
        <v>44578</v>
      </c>
      <c r="BG6" s="58">
        <f>BF6+1</f>
        <v>44579</v>
      </c>
      <c r="BH6" s="58">
        <f t="shared" ref="BH6:BL6" si="2">BG6+1</f>
        <v>44580</v>
      </c>
      <c r="BI6" s="58">
        <f t="shared" si="2"/>
        <v>44581</v>
      </c>
      <c r="BJ6" s="58">
        <f t="shared" si="2"/>
        <v>44582</v>
      </c>
      <c r="BK6" s="58">
        <f t="shared" si="2"/>
        <v>44583</v>
      </c>
      <c r="BL6" s="59">
        <f t="shared" si="2"/>
        <v>44584</v>
      </c>
    </row>
    <row r="7" spans="1:64" ht="30" customHeight="1" thickBot="1">
      <c r="A7" s="38" t="s">
        <v>5</v>
      </c>
      <c r="B7" s="8" t="s">
        <v>10</v>
      </c>
      <c r="C7" s="9" t="s">
        <v>14</v>
      </c>
      <c r="D7" s="9" t="s">
        <v>15</v>
      </c>
      <c r="E7" s="9" t="s">
        <v>16</v>
      </c>
      <c r="F7" s="9" t="s">
        <v>17</v>
      </c>
      <c r="G7" s="9"/>
      <c r="H7" s="9" t="s">
        <v>18</v>
      </c>
      <c r="I7" s="10" t="str">
        <f t="shared" ref="I7:AN7" si="3">LEFT(TEXT(I6,"jjj"),1)</f>
        <v>l</v>
      </c>
      <c r="J7" s="10" t="str">
        <f t="shared" si="3"/>
        <v>m</v>
      </c>
      <c r="K7" s="10" t="str">
        <f t="shared" si="3"/>
        <v>m</v>
      </c>
      <c r="L7" s="10" t="str">
        <f t="shared" si="3"/>
        <v>j</v>
      </c>
      <c r="M7" s="10" t="str">
        <f t="shared" si="3"/>
        <v>v</v>
      </c>
      <c r="N7" s="10" t="str">
        <f t="shared" si="3"/>
        <v>s</v>
      </c>
      <c r="O7" s="10" t="str">
        <f t="shared" si="3"/>
        <v>d</v>
      </c>
      <c r="P7" s="10" t="str">
        <f t="shared" si="3"/>
        <v>l</v>
      </c>
      <c r="Q7" s="10" t="str">
        <f t="shared" si="3"/>
        <v>m</v>
      </c>
      <c r="R7" s="10" t="str">
        <f t="shared" si="3"/>
        <v>m</v>
      </c>
      <c r="S7" s="62" t="str">
        <f t="shared" si="3"/>
        <v>j</v>
      </c>
      <c r="T7" s="68" t="str">
        <f t="shared" si="3"/>
        <v>v</v>
      </c>
      <c r="U7" s="64" t="str">
        <f t="shared" si="3"/>
        <v>s</v>
      </c>
      <c r="V7" s="10" t="str">
        <f t="shared" si="3"/>
        <v>d</v>
      </c>
      <c r="W7" s="10" t="str">
        <f t="shared" si="3"/>
        <v>l</v>
      </c>
      <c r="X7" s="10" t="str">
        <f t="shared" si="3"/>
        <v>m</v>
      </c>
      <c r="Y7" s="10" t="str">
        <f t="shared" si="3"/>
        <v>m</v>
      </c>
      <c r="Z7" s="10" t="str">
        <f t="shared" si="3"/>
        <v>j</v>
      </c>
      <c r="AA7" s="10" t="str">
        <f t="shared" si="3"/>
        <v>v</v>
      </c>
      <c r="AB7" s="10" t="str">
        <f t="shared" si="3"/>
        <v>s</v>
      </c>
      <c r="AC7" s="10" t="str">
        <f t="shared" si="3"/>
        <v>d</v>
      </c>
      <c r="AD7" s="10" t="str">
        <f t="shared" si="3"/>
        <v>l</v>
      </c>
      <c r="AE7" s="10" t="str">
        <f t="shared" si="3"/>
        <v>m</v>
      </c>
      <c r="AF7" s="10" t="str">
        <f t="shared" si="3"/>
        <v>m</v>
      </c>
      <c r="AG7" s="10" t="str">
        <f t="shared" si="3"/>
        <v>j</v>
      </c>
      <c r="AH7" s="10" t="str">
        <f t="shared" si="3"/>
        <v>v</v>
      </c>
      <c r="AI7" s="10" t="str">
        <f t="shared" si="3"/>
        <v>s</v>
      </c>
      <c r="AJ7" s="10" t="str">
        <f t="shared" si="3"/>
        <v>d</v>
      </c>
      <c r="AK7" s="10" t="str">
        <f t="shared" si="3"/>
        <v>l</v>
      </c>
      <c r="AL7" s="10" t="str">
        <f t="shared" si="3"/>
        <v>m</v>
      </c>
      <c r="AM7" s="10" t="str">
        <f t="shared" si="3"/>
        <v>m</v>
      </c>
      <c r="AN7" s="10" t="str">
        <f t="shared" si="3"/>
        <v>j</v>
      </c>
      <c r="AO7" s="10" t="str">
        <f t="shared" ref="AO7:BL7" si="4">LEFT(TEXT(AO6,"jjj"),1)</f>
        <v>v</v>
      </c>
      <c r="AP7" s="10" t="str">
        <f t="shared" si="4"/>
        <v>s</v>
      </c>
      <c r="AQ7" s="10" t="str">
        <f t="shared" si="4"/>
        <v>d</v>
      </c>
      <c r="AR7" s="10" t="str">
        <f t="shared" si="4"/>
        <v>l</v>
      </c>
      <c r="AS7" s="10" t="str">
        <f t="shared" si="4"/>
        <v>m</v>
      </c>
      <c r="AT7" s="10" t="str">
        <f t="shared" si="4"/>
        <v>m</v>
      </c>
      <c r="AU7" s="10" t="str">
        <f t="shared" si="4"/>
        <v>j</v>
      </c>
      <c r="AV7" s="10" t="str">
        <f t="shared" si="4"/>
        <v>v</v>
      </c>
      <c r="AW7" s="10" t="str">
        <f t="shared" si="4"/>
        <v>s</v>
      </c>
      <c r="AX7" s="10" t="str">
        <f t="shared" si="4"/>
        <v>d</v>
      </c>
      <c r="AY7" s="10" t="str">
        <f t="shared" si="4"/>
        <v>l</v>
      </c>
      <c r="AZ7" s="10" t="str">
        <f t="shared" si="4"/>
        <v>m</v>
      </c>
      <c r="BA7" s="10" t="str">
        <f t="shared" si="4"/>
        <v>m</v>
      </c>
      <c r="BB7" s="10" t="str">
        <f t="shared" si="4"/>
        <v>j</v>
      </c>
      <c r="BC7" s="10" t="str">
        <f t="shared" si="4"/>
        <v>v</v>
      </c>
      <c r="BD7" s="10" t="str">
        <f t="shared" si="4"/>
        <v>s</v>
      </c>
      <c r="BE7" s="10" t="str">
        <f t="shared" si="4"/>
        <v>d</v>
      </c>
      <c r="BF7" s="10" t="str">
        <f t="shared" si="4"/>
        <v>l</v>
      </c>
      <c r="BG7" s="10" t="str">
        <f t="shared" si="4"/>
        <v>m</v>
      </c>
      <c r="BH7" s="10" t="str">
        <f t="shared" si="4"/>
        <v>m</v>
      </c>
      <c r="BI7" s="10" t="str">
        <f t="shared" si="4"/>
        <v>j</v>
      </c>
      <c r="BJ7" s="10" t="str">
        <f t="shared" si="4"/>
        <v>v</v>
      </c>
      <c r="BK7" s="10" t="str">
        <f t="shared" si="4"/>
        <v>s</v>
      </c>
      <c r="BL7" s="10" t="str">
        <f t="shared" si="4"/>
        <v>d</v>
      </c>
    </row>
    <row r="8" spans="1:64" ht="30" hidden="1" customHeight="1" thickBot="1">
      <c r="A8" s="37" t="s">
        <v>6</v>
      </c>
      <c r="C8" s="41"/>
      <c r="E8"/>
      <c r="H8" t="str">
        <f>IF(OR(ISBLANK(début_tâche),ISBLANK(fin_tâche)),"",fin_tâche-début_tâche+1)</f>
        <v/>
      </c>
      <c r="I8" s="24"/>
      <c r="J8" s="24"/>
      <c r="K8" s="24"/>
      <c r="L8" s="24"/>
      <c r="M8" s="24"/>
      <c r="N8" s="24"/>
      <c r="O8" s="24"/>
      <c r="P8" s="24"/>
      <c r="Q8" s="24"/>
      <c r="R8" s="24"/>
      <c r="S8" s="63"/>
      <c r="T8" s="69"/>
      <c r="U8" s="65"/>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row>
    <row r="9" spans="1:64" s="3" customFormat="1" ht="30" customHeight="1" thickBot="1">
      <c r="A9" s="38" t="s">
        <v>7</v>
      </c>
      <c r="B9" s="14" t="s">
        <v>35</v>
      </c>
      <c r="C9" s="45"/>
      <c r="D9" s="15"/>
      <c r="E9" s="51"/>
      <c r="F9" s="52"/>
      <c r="G9" s="13"/>
      <c r="H9" s="13" t="str">
        <f t="shared" ref="H9:H22" si="5">IF(OR(ISBLANK(début_tâche),ISBLANK(fin_tâche)),"",fin_tâche-début_tâche+1)</f>
        <v/>
      </c>
      <c r="I9" s="24"/>
      <c r="J9" s="24"/>
      <c r="K9" s="24"/>
      <c r="L9" s="24"/>
      <c r="M9" s="24"/>
      <c r="N9" s="24"/>
      <c r="O9" s="24"/>
      <c r="P9" s="24"/>
      <c r="Q9" s="24"/>
      <c r="R9" s="24"/>
      <c r="S9" s="63"/>
      <c r="T9" s="69"/>
      <c r="U9" s="65"/>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row>
    <row r="10" spans="1:64" s="3" customFormat="1" ht="30" customHeight="1" thickBot="1">
      <c r="A10" s="38" t="s">
        <v>8</v>
      </c>
      <c r="B10" s="49" t="s">
        <v>36</v>
      </c>
      <c r="C10" s="46" t="s">
        <v>39</v>
      </c>
      <c r="D10" s="16">
        <v>1</v>
      </c>
      <c r="E10" s="60">
        <f>Début_Projet</f>
        <v>44529</v>
      </c>
      <c r="F10" s="60">
        <f>E10+3</f>
        <v>44532</v>
      </c>
      <c r="G10" s="13"/>
      <c r="H10" s="13">
        <f t="shared" si="5"/>
        <v>4</v>
      </c>
      <c r="I10" s="24"/>
      <c r="J10" s="24"/>
      <c r="K10" s="24"/>
      <c r="L10" s="24"/>
      <c r="M10" s="24"/>
      <c r="N10" s="24"/>
      <c r="O10" s="24"/>
      <c r="P10" s="24"/>
      <c r="Q10" s="24"/>
      <c r="R10" s="24"/>
      <c r="S10" s="63"/>
      <c r="T10" s="69"/>
      <c r="U10" s="65"/>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row>
    <row r="11" spans="1:64" s="3" customFormat="1" ht="30" customHeight="1" thickBot="1">
      <c r="A11" s="38"/>
      <c r="B11" s="49" t="s">
        <v>38</v>
      </c>
      <c r="C11" s="46" t="s">
        <v>39</v>
      </c>
      <c r="D11" s="16">
        <v>1</v>
      </c>
      <c r="E11" s="60">
        <f>Début_Projet</f>
        <v>44529</v>
      </c>
      <c r="F11" s="60">
        <f>E11+3</f>
        <v>44532</v>
      </c>
      <c r="G11" s="13"/>
      <c r="H11" s="13"/>
      <c r="I11" s="24"/>
      <c r="J11" s="24"/>
      <c r="K11" s="24"/>
      <c r="L11" s="24"/>
      <c r="M11" s="24"/>
      <c r="N11" s="24"/>
      <c r="O11" s="24"/>
      <c r="P11" s="24"/>
      <c r="Q11" s="24"/>
      <c r="R11" s="24"/>
      <c r="S11" s="63"/>
      <c r="T11" s="69"/>
      <c r="U11" s="65"/>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row>
    <row r="12" spans="1:64" s="3" customFormat="1" ht="30" customHeight="1" thickBot="1">
      <c r="A12" s="38"/>
      <c r="B12" s="49" t="s">
        <v>48</v>
      </c>
      <c r="C12" s="46" t="s">
        <v>37</v>
      </c>
      <c r="D12" s="16">
        <v>0</v>
      </c>
      <c r="E12" s="60">
        <f>Début_Projet+4</f>
        <v>44533</v>
      </c>
      <c r="F12" s="60">
        <f>E12</f>
        <v>44533</v>
      </c>
      <c r="G12" s="13"/>
      <c r="H12" s="13"/>
      <c r="I12" s="24"/>
      <c r="J12" s="24"/>
      <c r="K12" s="24"/>
      <c r="L12" s="24"/>
      <c r="M12" s="24"/>
      <c r="N12" s="24"/>
      <c r="O12" s="24"/>
      <c r="P12" s="24"/>
      <c r="Q12" s="24"/>
      <c r="R12" s="24"/>
      <c r="S12" s="63"/>
      <c r="T12" s="69"/>
      <c r="U12" s="66"/>
      <c r="V12" s="25"/>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row>
    <row r="13" spans="1:64" s="3" customFormat="1" ht="30" customHeight="1" thickBot="1">
      <c r="A13" s="38"/>
      <c r="B13" s="49" t="s">
        <v>49</v>
      </c>
      <c r="C13" s="46" t="s">
        <v>37</v>
      </c>
      <c r="D13" s="16">
        <v>0</v>
      </c>
      <c r="E13" s="60">
        <f>Début_Projet+11</f>
        <v>44540</v>
      </c>
      <c r="F13" s="60">
        <f>E13</f>
        <v>44540</v>
      </c>
      <c r="G13" s="13"/>
      <c r="H13" s="13"/>
      <c r="I13" s="24"/>
      <c r="J13" s="24"/>
      <c r="K13" s="24"/>
      <c r="L13" s="24"/>
      <c r="M13" s="24"/>
      <c r="N13" s="24"/>
      <c r="O13" s="24"/>
      <c r="P13" s="24"/>
      <c r="Q13" s="24"/>
      <c r="R13" s="24"/>
      <c r="S13" s="63"/>
      <c r="T13" s="69"/>
      <c r="U13" s="66"/>
      <c r="V13" s="25"/>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row>
    <row r="14" spans="1:64" s="3" customFormat="1" ht="30" customHeight="1" thickBot="1">
      <c r="A14" s="37"/>
      <c r="B14" s="17" t="s">
        <v>34</v>
      </c>
      <c r="C14" s="47"/>
      <c r="D14" s="18"/>
      <c r="E14" s="53"/>
      <c r="F14" s="54"/>
      <c r="G14" s="13"/>
      <c r="H14" s="13" t="str">
        <f t="shared" si="5"/>
        <v/>
      </c>
      <c r="I14" s="24"/>
      <c r="J14" s="24"/>
      <c r="K14" s="24"/>
      <c r="L14" s="24"/>
      <c r="M14" s="24"/>
      <c r="N14" s="24"/>
      <c r="O14" s="24"/>
      <c r="P14" s="24"/>
      <c r="Q14" s="24"/>
      <c r="R14" s="24"/>
      <c r="S14" s="63"/>
      <c r="T14" s="69"/>
      <c r="U14" s="65"/>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row>
    <row r="15" spans="1:64" s="3" customFormat="1" ht="30" customHeight="1" thickBot="1">
      <c r="A15" s="37"/>
      <c r="B15" s="50" t="s">
        <v>46</v>
      </c>
      <c r="C15" s="48" t="s">
        <v>45</v>
      </c>
      <c r="D15" s="19">
        <v>0.75</v>
      </c>
      <c r="E15" s="61">
        <f>Début_Projet</f>
        <v>44529</v>
      </c>
      <c r="F15" s="61">
        <f>E15+3</f>
        <v>44532</v>
      </c>
      <c r="G15" s="13"/>
      <c r="H15" s="13">
        <f t="shared" si="5"/>
        <v>4</v>
      </c>
      <c r="I15" s="24"/>
      <c r="J15" s="24"/>
      <c r="K15" s="24"/>
      <c r="L15" s="24"/>
      <c r="M15" s="24"/>
      <c r="N15" s="24"/>
      <c r="O15" s="24"/>
      <c r="P15" s="24"/>
      <c r="Q15" s="24"/>
      <c r="R15" s="24"/>
      <c r="S15" s="63"/>
      <c r="T15" s="69"/>
      <c r="U15" s="65"/>
      <c r="V15" s="24"/>
      <c r="W15" s="24"/>
      <c r="X15" s="24"/>
      <c r="Y15" s="25"/>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c r="BE15" s="24"/>
      <c r="BF15" s="24"/>
      <c r="BG15" s="24"/>
      <c r="BH15" s="24"/>
      <c r="BI15" s="24"/>
      <c r="BJ15" s="24"/>
      <c r="BK15" s="24"/>
      <c r="BL15" s="24"/>
    </row>
    <row r="16" spans="1:64" s="3" customFormat="1" ht="30" customHeight="1" thickBot="1">
      <c r="A16" s="38" t="s">
        <v>9</v>
      </c>
      <c r="B16" s="50" t="s">
        <v>50</v>
      </c>
      <c r="C16" s="48" t="s">
        <v>45</v>
      </c>
      <c r="D16" s="19">
        <v>0.33</v>
      </c>
      <c r="E16" s="61">
        <f>F15</f>
        <v>44532</v>
      </c>
      <c r="F16" s="61">
        <f>E16+4</f>
        <v>44536</v>
      </c>
      <c r="G16" s="13"/>
      <c r="H16" s="13">
        <f t="shared" si="5"/>
        <v>5</v>
      </c>
      <c r="I16" s="24"/>
      <c r="J16" s="24"/>
      <c r="K16" s="24"/>
      <c r="L16" s="24"/>
      <c r="M16" s="24"/>
      <c r="N16" s="24"/>
      <c r="O16" s="24"/>
      <c r="P16" s="24"/>
      <c r="Q16" s="24"/>
      <c r="R16" s="24"/>
      <c r="S16" s="63"/>
      <c r="T16" s="69"/>
      <c r="U16" s="65"/>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24"/>
      <c r="BF16" s="24"/>
      <c r="BG16" s="24"/>
      <c r="BH16" s="24"/>
      <c r="BI16" s="24"/>
      <c r="BJ16" s="24"/>
      <c r="BK16" s="24"/>
      <c r="BL16" s="24"/>
    </row>
    <row r="17" spans="1:64" s="3" customFormat="1" ht="30" customHeight="1" thickBot="1">
      <c r="A17" s="38"/>
      <c r="B17" s="50" t="s">
        <v>53</v>
      </c>
      <c r="C17" s="48" t="s">
        <v>47</v>
      </c>
      <c r="D17" s="19">
        <v>0</v>
      </c>
      <c r="E17" s="61">
        <f>F16</f>
        <v>44536</v>
      </c>
      <c r="F17" s="61">
        <f>E17+3</f>
        <v>44539</v>
      </c>
      <c r="G17" s="13"/>
      <c r="H17" s="13">
        <f t="shared" si="5"/>
        <v>4</v>
      </c>
      <c r="I17" s="24"/>
      <c r="J17" s="24"/>
      <c r="K17" s="24"/>
      <c r="L17" s="24"/>
      <c r="M17" s="24"/>
      <c r="N17" s="24"/>
      <c r="O17" s="24"/>
      <c r="P17" s="24"/>
      <c r="Q17" s="24"/>
      <c r="R17" s="24"/>
      <c r="S17" s="63"/>
      <c r="T17" s="69"/>
      <c r="U17" s="65"/>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row>
    <row r="18" spans="1:64" s="3" customFormat="1" ht="30" customHeight="1" thickBot="1">
      <c r="A18" s="38"/>
      <c r="B18" s="50" t="s">
        <v>51</v>
      </c>
      <c r="C18" s="48" t="s">
        <v>39</v>
      </c>
      <c r="D18" s="19">
        <v>0.4</v>
      </c>
      <c r="E18" s="61">
        <f>Début_Projet</f>
        <v>44529</v>
      </c>
      <c r="F18" s="61">
        <f>E18+7</f>
        <v>44536</v>
      </c>
      <c r="G18" s="13"/>
      <c r="H18" s="13"/>
      <c r="I18" s="24"/>
      <c r="J18" s="24"/>
      <c r="K18" s="24"/>
      <c r="L18" s="24"/>
      <c r="M18" s="24"/>
      <c r="N18" s="24"/>
      <c r="O18" s="24"/>
      <c r="P18" s="24"/>
      <c r="Q18" s="24"/>
      <c r="R18" s="24"/>
      <c r="S18" s="63"/>
      <c r="T18" s="69"/>
      <c r="U18" s="65"/>
      <c r="V18" s="24"/>
      <c r="W18" s="24"/>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c r="BE18" s="24"/>
      <c r="BF18" s="24"/>
      <c r="BG18" s="24"/>
      <c r="BH18" s="24"/>
      <c r="BI18" s="24"/>
      <c r="BJ18" s="24"/>
      <c r="BK18" s="24"/>
      <c r="BL18" s="24"/>
    </row>
    <row r="19" spans="1:64" s="3" customFormat="1" ht="30" customHeight="1" thickBot="1">
      <c r="A19" s="38"/>
      <c r="B19" s="50" t="s">
        <v>52</v>
      </c>
      <c r="C19" s="48" t="s">
        <v>47</v>
      </c>
      <c r="D19" s="19">
        <v>0</v>
      </c>
      <c r="E19" s="61">
        <f>E4-1</f>
        <v>44539</v>
      </c>
      <c r="F19" s="61">
        <f>E4</f>
        <v>44540</v>
      </c>
      <c r="G19" s="13"/>
      <c r="H19" s="13"/>
      <c r="I19" s="24"/>
      <c r="J19" s="24"/>
      <c r="K19" s="24"/>
      <c r="L19" s="24"/>
      <c r="M19" s="24"/>
      <c r="N19" s="24"/>
      <c r="O19" s="24"/>
      <c r="P19" s="24"/>
      <c r="Q19" s="24"/>
      <c r="R19" s="24"/>
      <c r="S19" s="63"/>
      <c r="T19" s="69"/>
      <c r="U19" s="65"/>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row>
    <row r="20" spans="1:64" s="3" customFormat="1" ht="30" customHeight="1" thickBot="1">
      <c r="A20" s="38"/>
      <c r="B20" s="50"/>
      <c r="C20" s="48"/>
      <c r="D20" s="19">
        <v>0</v>
      </c>
      <c r="E20" s="61">
        <v>44476</v>
      </c>
      <c r="F20" s="61">
        <v>44484</v>
      </c>
      <c r="G20" s="13"/>
      <c r="H20" s="13"/>
      <c r="I20" s="24"/>
      <c r="J20" s="24"/>
      <c r="K20" s="24"/>
      <c r="L20" s="24"/>
      <c r="M20" s="24"/>
      <c r="N20" s="24"/>
      <c r="O20" s="24"/>
      <c r="P20" s="24"/>
      <c r="Q20" s="24"/>
      <c r="R20" s="24"/>
      <c r="S20" s="63"/>
      <c r="T20" s="69"/>
      <c r="U20" s="65"/>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24"/>
    </row>
    <row r="21" spans="1:64" s="3" customFormat="1" ht="30" customHeight="1" thickBot="1">
      <c r="A21" s="38"/>
      <c r="B21" s="50"/>
      <c r="C21" s="48"/>
      <c r="D21" s="19">
        <v>0</v>
      </c>
      <c r="E21" s="61">
        <v>44476</v>
      </c>
      <c r="F21" s="61">
        <v>44484</v>
      </c>
      <c r="G21" s="13"/>
      <c r="H21" s="13"/>
      <c r="I21" s="24"/>
      <c r="J21" s="24"/>
      <c r="K21" s="24"/>
      <c r="L21" s="24"/>
      <c r="M21" s="24"/>
      <c r="N21" s="24"/>
      <c r="O21" s="24"/>
      <c r="P21" s="24"/>
      <c r="Q21" s="24"/>
      <c r="R21" s="24"/>
      <c r="S21" s="63"/>
      <c r="T21" s="69"/>
      <c r="U21" s="65"/>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row>
    <row r="22" spans="1:64" s="3" customFormat="1" ht="30" customHeight="1" thickBot="1">
      <c r="A22" s="37"/>
      <c r="B22" s="20" t="s">
        <v>11</v>
      </c>
      <c r="C22" s="21"/>
      <c r="D22" s="22"/>
      <c r="E22" s="55"/>
      <c r="F22" s="56"/>
      <c r="G22" s="23"/>
      <c r="H22" s="13" t="str">
        <f t="shared" si="5"/>
        <v/>
      </c>
      <c r="I22" s="24"/>
      <c r="J22" s="24"/>
      <c r="K22" s="24"/>
      <c r="L22" s="24"/>
      <c r="M22" s="24"/>
      <c r="N22" s="24"/>
      <c r="O22" s="24"/>
      <c r="P22" s="24"/>
      <c r="Q22" s="24"/>
      <c r="R22" s="24"/>
      <c r="S22" s="63"/>
      <c r="T22" s="69"/>
      <c r="U22" s="65"/>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c r="BE22" s="24"/>
      <c r="BF22" s="24"/>
      <c r="BG22" s="24"/>
      <c r="BH22" s="24"/>
      <c r="BI22" s="24"/>
      <c r="BJ22" s="24"/>
      <c r="BK22" s="24"/>
      <c r="BL22" s="24"/>
    </row>
    <row r="23" spans="1:64" ht="30" customHeight="1">
      <c r="G23" s="6"/>
    </row>
    <row r="24" spans="1:64" ht="30" customHeight="1">
      <c r="C24" s="11"/>
      <c r="F24" s="39"/>
    </row>
    <row r="25" spans="1:64" ht="30" customHeight="1">
      <c r="C25" s="12"/>
    </row>
  </sheetData>
  <mergeCells count="14">
    <mergeCell ref="C3:D3"/>
    <mergeCell ref="C5:D5"/>
    <mergeCell ref="B6:G6"/>
    <mergeCell ref="AK5:AQ5"/>
    <mergeCell ref="AR5:AX5"/>
    <mergeCell ref="C4:D4"/>
    <mergeCell ref="E4:F4"/>
    <mergeCell ref="AY5:BE5"/>
    <mergeCell ref="BF5:BL5"/>
    <mergeCell ref="E3:F3"/>
    <mergeCell ref="I5:O5"/>
    <mergeCell ref="P5:V5"/>
    <mergeCell ref="W5:AC5"/>
    <mergeCell ref="AD5:AJ5"/>
  </mergeCells>
  <conditionalFormatting sqref="D19:D22 D8:D17">
    <cfRule type="dataBar" priority="1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6:BL22">
    <cfRule type="expression" dxfId="2" priority="37">
      <formula>AND(TODAY()&gt;=I$6,TODAY()&lt;J$6)</formula>
    </cfRule>
  </conditionalFormatting>
  <conditionalFormatting sqref="I8:BL22">
    <cfRule type="expression" dxfId="1" priority="31">
      <formula>AND(début_tâche&lt;=I$6,ROUNDDOWN((fin_tâche-début_tâche+1)*avancement_tâche,0)+début_tâche-1&gt;=I$6)</formula>
    </cfRule>
    <cfRule type="expression" dxfId="0" priority="32" stopIfTrue="1">
      <formula>AND(fin_tâche&gt;=I$6,début_tâche&lt;J$6)</formula>
    </cfRule>
  </conditionalFormatting>
  <conditionalFormatting sqref="D18">
    <cfRule type="dataBar" priority="1">
      <dataBar>
        <cfvo type="num" val="0"/>
        <cfvo type="num" val="1"/>
        <color theme="0" tint="-0.249977111117893"/>
      </dataBar>
      <extLst>
        <ext xmlns:x14="http://schemas.microsoft.com/office/spreadsheetml/2009/9/main" uri="{B025F937-C7B1-47D3-B67F-A62EFF666E3E}">
          <x14:id>{B0389232-4C98-4A03-AD0E-39F63BAD1F53}</x14:id>
        </ext>
      </extLst>
    </cfRule>
  </conditionalFormatting>
  <dataValidations count="1">
    <dataValidation type="whole" operator="greaterThanOrEqual" allowBlank="1" showInputMessage="1" promptTitle="Semaine d’affichage" prompt="La modification de ce nombre entraînera la défilement du diagramme de Gantt." sqref="E5">
      <formula1>1</formula1>
    </dataValidation>
  </dataValidations>
  <hyperlinks>
    <hyperlink ref="I2" r:id="rId1"/>
    <hyperlink ref="I1" r:id="rId2"/>
  </hyperlinks>
  <printOptions horizontalCentered="1"/>
  <pageMargins left="0.35" right="0.35" top="0.35" bottom="0.5" header="0.3" footer="0.3"/>
  <pageSetup paperSize="9" scale="59"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D7:D30</xm:sqref>
        </x14:conditionalFormatting>
      </x14:conditionalFormattings>
    </ext>
  </extLst>
</worksheet>
</file>

<file path=xl/worksheets/sheet2.xml><?xml version="1.0" encoding="utf-8"?>
<worksheet xmlns="http://schemas.openxmlformats.org/spreadsheetml/2006/main" xmlns:r="http://schemas.openxmlformats.org/officeDocument/2006/relationships">
  <sheetPr>
    <pageSetUpPr fitToPage="1"/>
  </sheetPr>
  <dimension ref="A1:B16"/>
  <sheetViews>
    <sheetView showGridLines="0" topLeftCell="A4" workbookViewId="0">
      <selection activeCell="A15" sqref="A15"/>
    </sheetView>
  </sheetViews>
  <sheetFormatPr baseColWidth="10" defaultColWidth="9.140625" defaultRowHeight="12.75"/>
  <cols>
    <col min="1" max="1" width="91.7109375" style="27" customWidth="1"/>
    <col min="2" max="16384" width="9.140625" style="2"/>
  </cols>
  <sheetData>
    <row r="1" spans="1:2" ht="46.5" customHeight="1"/>
    <row r="2" spans="1:2" s="29" customFormat="1" ht="15.75">
      <c r="A2" s="28" t="s">
        <v>19</v>
      </c>
      <c r="B2" s="28"/>
    </row>
    <row r="3" spans="1:2" s="33" customFormat="1" ht="27" customHeight="1">
      <c r="A3" s="34" t="s">
        <v>20</v>
      </c>
      <c r="B3" s="34"/>
    </row>
    <row r="4" spans="1:2" s="30" customFormat="1" ht="26.25">
      <c r="A4" s="31" t="s">
        <v>21</v>
      </c>
    </row>
    <row r="5" spans="1:2" ht="74.099999999999994" customHeight="1">
      <c r="A5" s="32" t="s">
        <v>22</v>
      </c>
    </row>
    <row r="6" spans="1:2" ht="26.25" customHeight="1">
      <c r="A6" s="31" t="s">
        <v>23</v>
      </c>
    </row>
    <row r="7" spans="1:2" s="27" customFormat="1" ht="204.95" customHeight="1">
      <c r="A7" s="36" t="s">
        <v>24</v>
      </c>
    </row>
    <row r="8" spans="1:2" s="30" customFormat="1" ht="26.25">
      <c r="A8" s="31" t="s">
        <v>25</v>
      </c>
    </row>
    <row r="9" spans="1:2" ht="81" customHeight="1">
      <c r="A9" s="32" t="s">
        <v>26</v>
      </c>
    </row>
    <row r="10" spans="1:2" s="27" customFormat="1" ht="27.95" customHeight="1">
      <c r="A10" s="35" t="s">
        <v>27</v>
      </c>
    </row>
    <row r="11" spans="1:2" s="30" customFormat="1" ht="26.25">
      <c r="A11" s="31" t="s">
        <v>28</v>
      </c>
    </row>
    <row r="12" spans="1:2" ht="33.75" customHeight="1">
      <c r="A12" s="32" t="s">
        <v>29</v>
      </c>
    </row>
    <row r="13" spans="1:2" s="27" customFormat="1" ht="27.95" customHeight="1">
      <c r="A13" s="35" t="s">
        <v>30</v>
      </c>
    </row>
    <row r="14" spans="1:2" s="30" customFormat="1" ht="26.25">
      <c r="A14" s="31" t="s">
        <v>31</v>
      </c>
    </row>
    <row r="15" spans="1:2" ht="81.75" customHeight="1">
      <c r="A15" s="32" t="s">
        <v>32</v>
      </c>
    </row>
    <row r="16" spans="1:2" ht="90">
      <c r="A16" s="32" t="s">
        <v>33</v>
      </c>
    </row>
  </sheetData>
  <hyperlinks>
    <hyperlink ref="A13" r:id="rId1"/>
    <hyperlink ref="A10" r:id="rId2"/>
    <hyperlink ref="A3" r:id="rId3"/>
    <hyperlink ref="A2" r:id="rId4"/>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6</vt:i4>
      </vt:variant>
    </vt:vector>
  </HeadingPairs>
  <TitlesOfParts>
    <vt:vector size="8" baseType="lpstr">
      <vt:lpstr>PlanningProjet</vt:lpstr>
      <vt:lpstr>À propos de</vt:lpstr>
      <vt:lpstr>PlanningProjet!avancement_tâche</vt:lpstr>
      <vt:lpstr>Début_Projet</vt:lpstr>
      <vt:lpstr>PlanningProjet!début_tâche</vt:lpstr>
      <vt:lpstr>PlanningProjet!fin_tâche</vt:lpstr>
      <vt:lpstr>PlanningProjet!Impression_des_titres</vt:lpstr>
      <vt:lpstr>Semaine_Affichage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2019-03-19T17:17:03Z</dcterms:created>
  <dcterms:modified xsi:type="dcterms:W3CDTF">2021-12-03T14:47:28Z</dcterms:modified>
</cp:coreProperties>
</file>