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ge\Dropbox\Cegep\243-593-SH_2019_Etudiants\"/>
    </mc:Choice>
  </mc:AlternateContent>
  <xr:revisionPtr revIDLastSave="60" documentId="13_ncr:1_{2782A19B-9DB2-4F6F-B554-1996DFA188DF}" xr6:coauthVersionLast="47" xr6:coauthVersionMax="47" xr10:uidLastSave="{EBB08475-AD12-4BEB-AC73-B1BFFF0E810E}"/>
  <bookViews>
    <workbookView xWindow="120" yWindow="120" windowWidth="28512" windowHeight="12588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1" i="1"/>
  <c r="H4" i="1"/>
  <c r="H13" i="1"/>
  <c r="H14" i="1" l="1"/>
  <c r="H15" i="1" s="1"/>
  <c r="H16" i="1" s="1"/>
</calcChain>
</file>

<file path=xl/sharedStrings.xml><?xml version="1.0" encoding="utf-8"?>
<sst xmlns="http://schemas.openxmlformats.org/spreadsheetml/2006/main" count="21" uniqueCount="20">
  <si>
    <t>Coûts du projet P.B. Chrono / Solution avec splits time</t>
  </si>
  <si>
    <t>Tâche #</t>
  </si>
  <si>
    <t>Description</t>
  </si>
  <si>
    <t>Fournisseur</t>
  </si>
  <si>
    <t>Numéro / lien pour commander</t>
  </si>
  <si>
    <t>Prix / unité</t>
  </si>
  <si>
    <t>Qté</t>
  </si>
  <si>
    <t>Total</t>
  </si>
  <si>
    <t xml:space="preserve">lecteur RFID FX7400 deux ports </t>
  </si>
  <si>
    <t>Motorola</t>
  </si>
  <si>
    <t>Lot de connecteurs (estimé variable)</t>
  </si>
  <si>
    <t>Varié</t>
  </si>
  <si>
    <t>Digikey</t>
  </si>
  <si>
    <t>Téléphone Cisco 7811</t>
  </si>
  <si>
    <t>Router-Switch</t>
  </si>
  <si>
    <t>CP-7811-K9  https://www.router-switch.com/cp-7811-k9.html</t>
  </si>
  <si>
    <t>Transport et douanes</t>
  </si>
  <si>
    <t>Marge de sécurité 10%</t>
  </si>
  <si>
    <t>Taxes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</si>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</sst>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5717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0" fillId="2" borderId="3" xfId="0" applyFill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44" fontId="0" fillId="2" borderId="2" xfId="1" applyFont="1" applyFill="1" applyBorder="1" applyAlignment="1">
      <alignment vertical="center"/>
    </xf>
    <xf numFmtId="44" fontId="0" fillId="2" borderId="6" xfId="0" applyNumberFormat="1" applyFill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44" fontId="0" fillId="2" borderId="1" xfId="1" applyFont="1" applyFill="1" applyBorder="1" applyAlignment="1">
      <alignment vertical="center"/>
    </xf>
    <xf numFmtId="44" fontId="0" fillId="2" borderId="8" xfId="0" applyNumberForma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>
      <alignment wrapText="1"/>
    </xf>
    <xf numFmtId="0" fontId="0" fillId="2" borderId="1" xfId="0" applyFill="1" applyBorder="1"/>
    <xf numFmtId="44" fontId="0" fillId="2" borderId="1" xfId="1" applyFont="1" applyFill="1" applyBorder="1"/>
    <xf numFmtId="44" fontId="0" fillId="2" borderId="8" xfId="0" applyNumberFormat="1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44" fontId="0" fillId="2" borderId="17" xfId="1" applyFont="1" applyFill="1" applyBorder="1"/>
    <xf numFmtId="0" fontId="0" fillId="2" borderId="17" xfId="0" applyFill="1" applyBorder="1"/>
    <xf numFmtId="0" fontId="0" fillId="2" borderId="18" xfId="0" applyFill="1" applyBorder="1"/>
    <xf numFmtId="44" fontId="0" fillId="2" borderId="12" xfId="1" applyFont="1" applyFill="1" applyBorder="1"/>
    <xf numFmtId="0" fontId="0" fillId="2" borderId="13" xfId="0" applyFill="1" applyBorder="1" applyAlignment="1">
      <alignment horizontal="right"/>
    </xf>
    <xf numFmtId="44" fontId="0" fillId="2" borderId="14" xfId="0" applyNumberFormat="1" applyFill="1" applyBorder="1"/>
    <xf numFmtId="44" fontId="0" fillId="2" borderId="15" xfId="1" applyFont="1" applyFill="1" applyBorder="1"/>
    <xf numFmtId="0" fontId="0" fillId="2" borderId="0" xfId="0" applyFill="1" applyAlignment="1">
      <alignment horizontal="right"/>
    </xf>
    <xf numFmtId="44" fontId="0" fillId="2" borderId="16" xfId="0" applyNumberFormat="1" applyFill="1" applyBorder="1"/>
    <xf numFmtId="0" fontId="0" fillId="2" borderId="15" xfId="0" applyFill="1" applyBorder="1"/>
    <xf numFmtId="0" fontId="0" fillId="3" borderId="0" xfId="0" applyFill="1"/>
    <xf numFmtId="0" fontId="3" fillId="3" borderId="0" xfId="0" applyFont="1" applyFill="1"/>
    <xf numFmtId="0" fontId="5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6" fillId="6" borderId="5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/>
    <xf numFmtId="0" fontId="6" fillId="6" borderId="9" xfId="0" applyFont="1" applyFill="1" applyBorder="1"/>
    <xf numFmtId="0" fontId="6" fillId="6" borderId="22" xfId="0" applyFont="1" applyFill="1" applyBorder="1" applyAlignment="1">
      <alignment vertical="center"/>
    </xf>
    <xf numFmtId="0" fontId="3" fillId="5" borderId="19" xfId="0" applyFont="1" applyFill="1" applyBorder="1"/>
    <xf numFmtId="0" fontId="3" fillId="5" borderId="20" xfId="0" applyFont="1" applyFill="1" applyBorder="1" applyAlignment="1">
      <alignment horizontal="right"/>
    </xf>
    <xf numFmtId="44" fontId="3" fillId="5" borderId="21" xfId="0" applyNumberFormat="1" applyFon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F16" sqref="F16:H16"/>
    </sheetView>
  </sheetViews>
  <sheetFormatPr defaultColWidth="11.42578125" defaultRowHeight="15"/>
  <cols>
    <col min="3" max="3" width="37.42578125" customWidth="1"/>
    <col min="4" max="4" width="15.28515625" customWidth="1"/>
    <col min="5" max="5" width="44.5703125" customWidth="1"/>
    <col min="6" max="6" width="13.85546875" customWidth="1"/>
    <col min="7" max="7" width="6.85546875" customWidth="1"/>
  </cols>
  <sheetData>
    <row r="2" spans="2:8" ht="26.25" customHeight="1">
      <c r="B2" s="30"/>
      <c r="C2" s="31" t="s">
        <v>0</v>
      </c>
      <c r="D2" s="31"/>
      <c r="E2" s="31"/>
      <c r="F2" s="31"/>
      <c r="G2" s="31"/>
      <c r="H2" s="32"/>
    </row>
    <row r="3" spans="2:8">
      <c r="B3" s="40" t="s">
        <v>1</v>
      </c>
      <c r="C3" s="33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5" t="s">
        <v>7</v>
      </c>
    </row>
    <row r="4" spans="2:8" ht="27.75" customHeight="1">
      <c r="B4" s="36">
        <v>5</v>
      </c>
      <c r="C4" s="2" t="s">
        <v>8</v>
      </c>
      <c r="D4" s="3" t="s">
        <v>9</v>
      </c>
      <c r="E4" s="4">
        <v>892911327</v>
      </c>
      <c r="F4" s="5">
        <v>101.24</v>
      </c>
      <c r="G4" s="3">
        <v>1</v>
      </c>
      <c r="H4" s="6">
        <f>F4*G4</f>
        <v>101.24</v>
      </c>
    </row>
    <row r="5" spans="2:8" ht="27.75" customHeight="1">
      <c r="B5" s="37">
        <v>7</v>
      </c>
      <c r="C5" s="7" t="s">
        <v>10</v>
      </c>
      <c r="D5" s="8" t="s">
        <v>11</v>
      </c>
      <c r="E5" s="8" t="s">
        <v>12</v>
      </c>
      <c r="F5" s="9">
        <v>35</v>
      </c>
      <c r="G5" s="8">
        <v>1</v>
      </c>
      <c r="H5" s="10">
        <f t="shared" ref="H5:H11" si="0">F5*G5</f>
        <v>35</v>
      </c>
    </row>
    <row r="6" spans="2:8" ht="30" customHeight="1">
      <c r="B6" s="37">
        <v>9</v>
      </c>
      <c r="C6" s="7" t="s">
        <v>13</v>
      </c>
      <c r="D6" s="8" t="s">
        <v>14</v>
      </c>
      <c r="E6" s="11" t="s">
        <v>15</v>
      </c>
      <c r="F6" s="9">
        <v>169.18</v>
      </c>
      <c r="G6" s="8">
        <v>2</v>
      </c>
      <c r="H6" s="10">
        <f t="shared" si="0"/>
        <v>338.36</v>
      </c>
    </row>
    <row r="7" spans="2:8" ht="27.75" customHeight="1">
      <c r="B7" s="38"/>
      <c r="C7" s="12"/>
      <c r="D7" s="13"/>
      <c r="E7" s="13"/>
      <c r="F7" s="14"/>
      <c r="G7" s="13"/>
      <c r="H7" s="15">
        <f t="shared" si="0"/>
        <v>0</v>
      </c>
    </row>
    <row r="8" spans="2:8" ht="27.75" customHeight="1">
      <c r="B8" s="38"/>
      <c r="C8" s="12"/>
      <c r="D8" s="13"/>
      <c r="E8" s="13"/>
      <c r="F8" s="14"/>
      <c r="G8" s="13"/>
      <c r="H8" s="15">
        <f t="shared" si="0"/>
        <v>0</v>
      </c>
    </row>
    <row r="9" spans="2:8" ht="27.75" customHeight="1">
      <c r="B9" s="38"/>
      <c r="C9" s="12"/>
      <c r="D9" s="13"/>
      <c r="E9" s="13"/>
      <c r="F9" s="14"/>
      <c r="G9" s="13"/>
      <c r="H9" s="15">
        <f t="shared" si="0"/>
        <v>0</v>
      </c>
    </row>
    <row r="10" spans="2:8" ht="27.75" customHeight="1">
      <c r="B10" s="38"/>
      <c r="C10" s="12" t="s">
        <v>16</v>
      </c>
      <c r="D10" s="13"/>
      <c r="E10" s="13"/>
      <c r="F10" s="14"/>
      <c r="G10" s="13"/>
      <c r="H10" s="15">
        <v>50</v>
      </c>
    </row>
    <row r="11" spans="2:8" ht="27.75" customHeight="1">
      <c r="B11" s="38"/>
      <c r="C11" s="12"/>
      <c r="D11" s="13"/>
      <c r="E11" s="13"/>
      <c r="F11" s="14"/>
      <c r="G11" s="13"/>
      <c r="H11" s="15">
        <f t="shared" si="0"/>
        <v>0</v>
      </c>
    </row>
    <row r="12" spans="2:8" ht="27.75" customHeight="1">
      <c r="B12" s="39"/>
      <c r="C12" s="16"/>
      <c r="D12" s="17"/>
      <c r="E12" s="17"/>
      <c r="F12" s="18"/>
      <c r="G12" s="19"/>
      <c r="H12" s="20"/>
    </row>
    <row r="13" spans="2:8">
      <c r="B13" s="28"/>
      <c r="C13" s="28"/>
      <c r="D13" s="28"/>
      <c r="E13" s="28"/>
      <c r="F13" s="21"/>
      <c r="G13" s="22" t="s">
        <v>7</v>
      </c>
      <c r="H13" s="23">
        <f>SUM(H4:H12)</f>
        <v>524.6</v>
      </c>
    </row>
    <row r="14" spans="2:8">
      <c r="B14" s="28"/>
      <c r="C14" s="28"/>
      <c r="D14" s="28"/>
      <c r="E14" s="28"/>
      <c r="F14" s="24"/>
      <c r="G14" s="25" t="s">
        <v>17</v>
      </c>
      <c r="H14" s="26">
        <f>H13*0.1</f>
        <v>52.460000000000008</v>
      </c>
    </row>
    <row r="15" spans="2:8">
      <c r="B15" s="28"/>
      <c r="C15" s="28"/>
      <c r="D15" s="28"/>
      <c r="E15" s="28"/>
      <c r="F15" s="27"/>
      <c r="G15" s="25" t="s">
        <v>18</v>
      </c>
      <c r="H15" s="26">
        <f>(H13+H14)*0.1556</f>
        <v>89.790536000000003</v>
      </c>
    </row>
    <row r="16" spans="2:8" s="1" customFormat="1" ht="24.75" customHeight="1">
      <c r="B16" s="29"/>
      <c r="C16" s="29"/>
      <c r="D16" s="29"/>
      <c r="E16" s="29"/>
      <c r="F16" s="41"/>
      <c r="G16" s="42" t="s">
        <v>19</v>
      </c>
      <c r="H16" s="43">
        <f>H13+H15</f>
        <v>614.390536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772207D46FAF4480496D0E4A26248F" ma:contentTypeVersion="4" ma:contentTypeDescription="Crée un document." ma:contentTypeScope="" ma:versionID="1b8f1ce15f58e7a4205aacbc8355a8a3">
  <xsd:schema xmlns:xsd="http://www.w3.org/2001/XMLSchema" xmlns:xs="http://www.w3.org/2001/XMLSchema" xmlns:p="http://schemas.microsoft.com/office/2006/metadata/properties" xmlns:ns2="11523fc3-0dbd-48fc-a279-b2ecb215716f" targetNamespace="http://schemas.microsoft.com/office/2006/metadata/properties" ma:root="true" ma:fieldsID="f1d95e5c5c12272a29f79dc3c28a2461" ns2:_="">
    <xsd:import namespace="11523fc3-0dbd-48fc-a279-b2ecb21571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23fc3-0dbd-48fc-a279-b2ecb21571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5DE40E-B8DB-41A4-AB12-960DE26D8F72}"/>
</file>

<file path=customXml/itemProps2.xml><?xml version="1.0" encoding="utf-8"?>
<ds:datastoreItem xmlns:ds="http://schemas.openxmlformats.org/officeDocument/2006/customXml" ds:itemID="{AACBB3CA-2E52-45A9-AEB5-CC3A8F56A9D7}"/>
</file>

<file path=customXml/itemProps3.xml><?xml version="1.0" encoding="utf-8"?>
<ds:datastoreItem xmlns:ds="http://schemas.openxmlformats.org/officeDocument/2006/customXml" ds:itemID="{B129F923-1250-4912-8AFB-F5C16A3905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Cegep de Sherbrooke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tge</dc:creator>
  <cp:keywords/>
  <dc:description/>
  <cp:lastModifiedBy>Bosco, Julien</cp:lastModifiedBy>
  <cp:revision/>
  <dcterms:created xsi:type="dcterms:W3CDTF">2017-09-14T19:17:41Z</dcterms:created>
  <dcterms:modified xsi:type="dcterms:W3CDTF">2021-11-18T19:11:52Z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0x01010086772207D46FAF4480496D0E4A26248F</vt:lpwstr>
  </property>
</Properties>
</file>