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nwagwuume-ezeoke/_ClassCode/243UrbanSysLocal/"/>
    </mc:Choice>
  </mc:AlternateContent>
  <xr:revisionPtr revIDLastSave="0" documentId="13_ncr:1_{8DE4A88B-2864-B647-A30C-94EE9A222673}" xr6:coauthVersionLast="47" xr6:coauthVersionMax="47" xr10:uidLastSave="{00000000-0000-0000-0000-000000000000}"/>
  <bookViews>
    <workbookView xWindow="0" yWindow="0" windowWidth="28800" windowHeight="18000" xr2:uid="{F39234B2-2F8E-49E2-9EEC-0382645B7BF9}"/>
  </bookViews>
  <sheets>
    <sheet name="V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  <c r="M3" i="1"/>
  <c r="L2" i="1"/>
  <c r="K2" i="1"/>
  <c r="H2" i="1"/>
  <c r="D2" i="1"/>
  <c r="D3" i="1" s="1"/>
  <c r="B2" i="1"/>
  <c r="A2" i="1"/>
  <c r="F2" i="1" l="1"/>
  <c r="J2" i="1"/>
  <c r="B3" i="1" s="1"/>
  <c r="F3" i="1" s="1"/>
  <c r="C3" i="1"/>
  <c r="H3" i="1"/>
  <c r="J3" i="1"/>
  <c r="L3" i="1"/>
  <c r="K3" i="1" l="1"/>
  <c r="E3" i="1" l="1"/>
  <c r="A3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tc={A6EC10E7-6E0D-44BE-8FF2-05AA6081A580}</author>
    <author>tc={6BAA074B-930C-4AD8-BFF5-82DCA668CA6E}</author>
    <author>tc={F139E645-C706-4F1E-9424-6A4BFC2E0ABD}</author>
    <author>tc={10C699A7-3A64-4BC6-9D11-2433CDD46BFD}</author>
    <author>tc={D2643471-F868-44F6-8B11-9C4AF67C303D}</author>
  </authors>
  <commentList>
    <comment ref="K3" authorId="0" shapeId="0" xr:uid="{A6EC10E7-6E0D-44BE-8FF2-05AA6081A58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" authorId="1" shapeId="0" xr:uid="{6BAA074B-930C-4AD8-BFF5-82DCA668CA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" authorId="2" shapeId="0" xr:uid="{F139E645-C706-4F1E-9424-6A4BFC2E0AB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" authorId="3" shapeId="0" xr:uid="{10C699A7-3A64-4BC6-9D11-2433CDD46BF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" authorId="4" shapeId="0" xr:uid="{D2643471-F868-44F6-8B11-9C4AF67C303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</commentList>
</comments>
</file>

<file path=xl/sharedStrings.xml><?xml version="1.0" encoding="utf-8"?>
<sst xmlns="http://schemas.openxmlformats.org/spreadsheetml/2006/main" count="42" uniqueCount="42">
  <si>
    <t>Pollution</t>
  </si>
  <si>
    <t>Buildings</t>
  </si>
  <si>
    <t>Coal</t>
  </si>
  <si>
    <t>Solar</t>
  </si>
  <si>
    <t>In: P</t>
  </si>
  <si>
    <t>In: B</t>
  </si>
  <si>
    <t>In: C</t>
  </si>
  <si>
    <t>In: S</t>
  </si>
  <si>
    <t>Out: P</t>
  </si>
  <si>
    <t>Out: B</t>
  </si>
  <si>
    <t>Out: C</t>
  </si>
  <si>
    <t>Out: S</t>
  </si>
  <si>
    <t>Time</t>
  </si>
  <si>
    <t>Parameters:</t>
  </si>
  <si>
    <t>p0</t>
  </si>
  <si>
    <t>pollution units</t>
  </si>
  <si>
    <t>b0</t>
  </si>
  <si>
    <t>building units</t>
  </si>
  <si>
    <t>c0</t>
  </si>
  <si>
    <t>coal units</t>
  </si>
  <si>
    <t>s0</t>
  </si>
  <si>
    <t>solar units</t>
  </si>
  <si>
    <t>dels+</t>
  </si>
  <si>
    <t>solar inflow</t>
  </si>
  <si>
    <t>dels-</t>
  </si>
  <si>
    <t>solar outflow</t>
  </si>
  <si>
    <t>delc-</t>
  </si>
  <si>
    <t>coal outflow</t>
  </si>
  <si>
    <t>delb+</t>
  </si>
  <si>
    <t>building inflow</t>
  </si>
  <si>
    <t>delb-</t>
  </si>
  <si>
    <t>building outflow</t>
  </si>
  <si>
    <t>pi0</t>
  </si>
  <si>
    <t>pollution intensity</t>
  </si>
  <si>
    <t>ap</t>
  </si>
  <si>
    <t>pollution threshold</t>
  </si>
  <si>
    <t>lamda</t>
  </si>
  <si>
    <t>u0</t>
  </si>
  <si>
    <t>d0</t>
  </si>
  <si>
    <t>ec0</t>
  </si>
  <si>
    <t>es0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</si>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</sst>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ourier New"/>
      <family val="3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B005ED7-74EA-4C98-B835-8B943676A2C0}" userId="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3-05-08T22:03:29.74" personId="{6B005ED7-74EA-4C98-B835-8B943676A2C0}" id="{A6EC10E7-6E0D-44BE-8FF2-05AA6081A580}">
    <text>why do we need to add previous C and S values?</text>
  </threadedComment>
  <threadedComment ref="K4" dT="2023-05-08T22:03:29.74" personId="{6B005ED7-74EA-4C98-B835-8B943676A2C0}" id="{6BAA074B-930C-4AD8-BFF5-82DCA668CA6E}">
    <text>why do we need to add previous C and S values?</text>
  </threadedComment>
  <threadedComment ref="K5" dT="2023-05-08T22:03:29.74" personId="{6B005ED7-74EA-4C98-B835-8B943676A2C0}" id="{F139E645-C706-4F1E-9424-6A4BFC2E0ABD}">
    <text>why do we need to add previous C and S values?</text>
  </threadedComment>
  <threadedComment ref="K6" dT="2023-05-08T22:03:29.74" personId="{6B005ED7-74EA-4C98-B835-8B943676A2C0}" id="{10C699A7-3A64-4BC6-9D11-2433CDD46BFD}">
    <text>why do we need to add previous C and S values?</text>
  </threadedComment>
  <threadedComment ref="K7" dT="2023-05-08T22:03:29.74" personId="{6B005ED7-74EA-4C98-B835-8B943676A2C0}" id="{D2643471-F868-44F6-8B11-9C4AF67C303D}">
    <text>why do we need to add previous C and S values?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9477-8B84-44EC-8A2A-578D2361C756}">
  <dimension ref="A1:S26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5" max="5" width="12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</row>
    <row r="2" spans="1:19" x14ac:dyDescent="0.2">
      <c r="A2" s="1">
        <f>R3</f>
        <v>100</v>
      </c>
      <c r="B2" s="1">
        <f>R4</f>
        <v>500</v>
      </c>
      <c r="C2" s="1">
        <f>R5</f>
        <v>2500</v>
      </c>
      <c r="D2" s="1">
        <f>R6</f>
        <v>5000</v>
      </c>
      <c r="E2">
        <f>R12*K3</f>
        <v>126</v>
      </c>
      <c r="F2">
        <f>$R$10*B2</f>
        <v>50</v>
      </c>
      <c r="H2">
        <f>R19</f>
        <v>1500</v>
      </c>
      <c r="J2">
        <f>$R$11*B2</f>
        <v>25</v>
      </c>
      <c r="K2">
        <f>R17</f>
        <v>100</v>
      </c>
      <c r="L2">
        <f>R18</f>
        <v>500</v>
      </c>
      <c r="M2">
        <v>1</v>
      </c>
      <c r="Q2" s="2" t="s">
        <v>13</v>
      </c>
    </row>
    <row r="3" spans="1:19" x14ac:dyDescent="0.2">
      <c r="A3">
        <f>A2+E2-I2</f>
        <v>226</v>
      </c>
      <c r="B3">
        <f>B2+F2-J2</f>
        <v>525</v>
      </c>
      <c r="C3">
        <f>IF(C2+G2-K2 &gt; 0, C2+G2-K2, 0)</f>
        <v>2400</v>
      </c>
      <c r="D3">
        <f t="shared" ref="D3:D66" si="0">IF(D2+H2-L2 &gt; 0, D2+H2-L2, 0)</f>
        <v>6000</v>
      </c>
      <c r="E3">
        <f>((E2)^(1+ABS(C3-C2)/$C$2))</f>
        <v>152.89221304632756</v>
      </c>
      <c r="F3">
        <f t="shared" ref="F3:F66" si="1">$R$10*B3</f>
        <v>52.5</v>
      </c>
      <c r="G3">
        <v>0</v>
      </c>
      <c r="H3">
        <f>IF(B3 &lt;3*$B$2, (B3-B2)*$R$7 +H2, H2*(1 - ((B3-3*$B$2)/(3*$B$2))))</f>
        <v>1507.5</v>
      </c>
      <c r="I3">
        <f>A3*EXP(-$R$14)</f>
        <v>30.58577401147447</v>
      </c>
      <c r="J3">
        <f>$R$11*B3</f>
        <v>26.25</v>
      </c>
      <c r="K3">
        <f>IF(C3 &gt; 0, K2+(B3-B2)*$R$9, 0)</f>
        <v>105</v>
      </c>
      <c r="L3">
        <f>L2+(B3-B2)*$R$8</f>
        <v>502.5</v>
      </c>
      <c r="M3">
        <f>M2+1</f>
        <v>2</v>
      </c>
      <c r="Q3" t="s">
        <v>14</v>
      </c>
      <c r="R3" s="5">
        <v>100</v>
      </c>
      <c r="S3" t="s">
        <v>15</v>
      </c>
    </row>
    <row r="4" spans="1:19" x14ac:dyDescent="0.2">
      <c r="Q4" t="s">
        <v>16</v>
      </c>
      <c r="R4" s="5">
        <v>500</v>
      </c>
      <c r="S4" t="s">
        <v>17</v>
      </c>
    </row>
    <row r="5" spans="1:19" x14ac:dyDescent="0.2">
      <c r="Q5" t="s">
        <v>18</v>
      </c>
      <c r="R5" s="5">
        <v>2500</v>
      </c>
      <c r="S5" t="s">
        <v>19</v>
      </c>
    </row>
    <row r="6" spans="1:19" x14ac:dyDescent="0.2">
      <c r="Q6" t="s">
        <v>20</v>
      </c>
      <c r="R6" s="5">
        <v>5000</v>
      </c>
      <c r="S6" t="s">
        <v>21</v>
      </c>
    </row>
    <row r="7" spans="1:19" x14ac:dyDescent="0.2">
      <c r="Q7" t="s">
        <v>22</v>
      </c>
      <c r="R7" s="5">
        <v>0.3</v>
      </c>
      <c r="S7" t="s">
        <v>23</v>
      </c>
    </row>
    <row r="8" spans="1:19" x14ac:dyDescent="0.2">
      <c r="Q8" t="s">
        <v>24</v>
      </c>
      <c r="R8" s="5">
        <v>0.1</v>
      </c>
      <c r="S8" t="s">
        <v>25</v>
      </c>
    </row>
    <row r="9" spans="1:19" x14ac:dyDescent="0.2">
      <c r="Q9" t="s">
        <v>26</v>
      </c>
      <c r="R9" s="5">
        <v>0.2</v>
      </c>
      <c r="S9" t="s">
        <v>27</v>
      </c>
    </row>
    <row r="10" spans="1:19" x14ac:dyDescent="0.2">
      <c r="Q10" t="s">
        <v>28</v>
      </c>
      <c r="R10" s="5">
        <v>0.1</v>
      </c>
      <c r="S10" t="s">
        <v>29</v>
      </c>
    </row>
    <row r="11" spans="1:19" x14ac:dyDescent="0.2">
      <c r="Q11" t="s">
        <v>30</v>
      </c>
      <c r="R11" s="5">
        <v>0.05</v>
      </c>
      <c r="S11" t="s">
        <v>31</v>
      </c>
    </row>
    <row r="12" spans="1:19" x14ac:dyDescent="0.2">
      <c r="Q12" t="s">
        <v>32</v>
      </c>
      <c r="R12" s="5">
        <v>1.2</v>
      </c>
      <c r="S12" t="s">
        <v>33</v>
      </c>
    </row>
    <row r="13" spans="1:19" x14ac:dyDescent="0.2">
      <c r="Q13" t="s">
        <v>34</v>
      </c>
      <c r="R13" s="5">
        <v>2500</v>
      </c>
      <c r="S13" t="s">
        <v>35</v>
      </c>
    </row>
    <row r="14" spans="1:19" x14ac:dyDescent="0.2">
      <c r="Q14" t="s">
        <v>36</v>
      </c>
      <c r="R14" s="5">
        <v>2</v>
      </c>
    </row>
    <row r="15" spans="1:19" x14ac:dyDescent="0.2">
      <c r="Q15" t="s">
        <v>37</v>
      </c>
      <c r="R15" s="5">
        <v>0</v>
      </c>
    </row>
    <row r="16" spans="1:19" x14ac:dyDescent="0.2">
      <c r="Q16" t="s">
        <v>38</v>
      </c>
      <c r="R16" s="5">
        <v>0</v>
      </c>
    </row>
    <row r="17" spans="17:18" x14ac:dyDescent="0.2">
      <c r="Q17" t="s">
        <v>39</v>
      </c>
      <c r="R17" s="5">
        <v>100</v>
      </c>
    </row>
    <row r="18" spans="17:18" x14ac:dyDescent="0.2">
      <c r="Q18" t="s">
        <v>40</v>
      </c>
      <c r="R18" s="5">
        <v>500</v>
      </c>
    </row>
    <row r="19" spans="17:18" x14ac:dyDescent="0.2">
      <c r="Q19" t="s">
        <v>41</v>
      </c>
      <c r="R19" s="5">
        <v>1500</v>
      </c>
    </row>
    <row r="20" spans="17:18" x14ac:dyDescent="0.2">
      <c r="R20" s="3"/>
    </row>
    <row r="21" spans="17:18" x14ac:dyDescent="0.2">
      <c r="R21" s="3"/>
    </row>
    <row r="22" spans="17:18" x14ac:dyDescent="0.2">
      <c r="R22" s="3"/>
    </row>
    <row r="23" spans="17:18" x14ac:dyDescent="0.2">
      <c r="R23" s="4"/>
    </row>
    <row r="24" spans="17:18" x14ac:dyDescent="0.2">
      <c r="R24" s="3"/>
    </row>
    <row r="25" spans="17:18" x14ac:dyDescent="0.2">
      <c r="R25" s="4"/>
    </row>
    <row r="26" spans="17:18" x14ac:dyDescent="0.2">
      <c r="R26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Coby</dc:creator>
  <cp:keywords/>
  <dc:description/>
  <cp:lastModifiedBy>Microsoft Office User</cp:lastModifiedBy>
  <cp:revision/>
  <dcterms:created xsi:type="dcterms:W3CDTF">2023-05-08T19:47:35Z</dcterms:created>
  <dcterms:modified xsi:type="dcterms:W3CDTF">2023-05-12T13:18:40Z</dcterms:modified>
  <cp:category/>
  <cp:contentStatus/>
</cp:coreProperties>
</file>