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\workspace\TP2TNG14_Foglia\TP2TNG14\Analisis\"/>
    </mc:Choice>
  </mc:AlternateContent>
  <bookViews>
    <workbookView xWindow="0" yWindow="0" windowWidth="20490" windowHeight="753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J26" i="2" l="1"/>
  <c r="E42" i="2" s="1"/>
  <c r="N26" i="2"/>
  <c r="E34" i="2" s="1"/>
  <c r="E33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<sst xmlns="http://schemas.openxmlformats.org/spreadsheetml/2006/main" count="58" uniqueCount="40">
  <si>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</si>
  <si>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</si>
  <si>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</si>
  <si>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</si>
  <si>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</si>
  <si>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</si>
  <si>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</si>
  <si>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</si>
  <si>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</si>
  <si>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</si>
  <si>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</si>
  <si>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</si>
  <si>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</si>
  <si>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</si>
  <si>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</si>
  <si>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</si>
  <si>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</si>
  <si>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</si>
  <si>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</si>
  <si>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</si>
  <si>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</si>
  <si>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</si>
  <si>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</si>
  <si>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</si>
  <si>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</si>
  <si>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</si>
  <si>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</si>
  <si>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</si>
  <si>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</si>
  <si>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</si>
  <si>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</si>
  <si>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</si>
  <si>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</si>
  <si>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</si>
  <si>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Trabajo Práctico 2 - Complejidad Computacional</t>
  </si>
  <si>
    <t>Definición de clase polinomio</t>
  </si>
  <si>
    <t>Metodos de clase polinomio</t>
  </si>
  <si>
    <t>Definición de clase binomio</t>
  </si>
  <si>
    <t>Definición tests polinomio</t>
  </si>
  <si>
    <t>Definición tests binomio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</si>
</sst>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8163-4884-94D4-25EE8767454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8163-4884-94D4-25EE8767454C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8163-4884-94D4-25EE8767454C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8163-4884-94D4-25EE8767454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8163-4884-94D4-25EE8767454C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8163-4884-94D4-25EE8767454C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6.25E-2</c:v>
                </c:pt>
                <c:pt idx="1">
                  <c:v>5.208333333333337E-2</c:v>
                </c:pt>
                <c:pt idx="2">
                  <c:v>6.5972222222222099E-2</c:v>
                </c:pt>
                <c:pt idx="3">
                  <c:v>4.861111111111116E-2</c:v>
                </c:pt>
                <c:pt idx="4">
                  <c:v>6.9444444444444441E-3</c:v>
                </c:pt>
                <c:pt idx="5">
                  <c:v>0.21527777777777796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63-4884-94D4-25EE8767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M24" sqref="M24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8.3333333333333329E-2</v>
      </c>
      <c r="C5" s="2">
        <v>0.5</v>
      </c>
      <c r="D5" s="2">
        <v>0.5625</v>
      </c>
      <c r="E5" s="52">
        <f>IFERROR(IF(OR(ISBLANK(C5),ISBLANK(D5)),"Completar",IF(D5&gt;=C5,D5-C5,"Error")),"Error")</f>
        <v>6.25E-2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4.1666666666666664E-2</v>
      </c>
      <c r="C9" s="2">
        <v>0.875</v>
      </c>
      <c r="D9" s="2">
        <v>0.92708333333333337</v>
      </c>
      <c r="E9" s="52">
        <f>IFERROR(IF(OR(ISBLANK(C9),ISBLANK(D9)),"Completar",IF(D9&gt;=C9,D9-C9,"Error")),"Error")</f>
        <v>5.208333333333337E-2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2.0833333333333332E-2</v>
      </c>
      <c r="C13" s="2">
        <v>0.92708333333333337</v>
      </c>
      <c r="D13" s="2">
        <v>0.99305555555555547</v>
      </c>
      <c r="E13" s="52">
        <f>IFERROR(IF(OR(ISBLANK(C13),ISBLANK(D13)),"Completar",IF(D13&gt;=C13,D13-C13,"Error")),"Error")</f>
        <v>6.5972222222222099E-2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46</v>
      </c>
      <c r="G18" s="4">
        <v>4.1666666666666664E-2</v>
      </c>
      <c r="H18" s="5">
        <v>0.5</v>
      </c>
      <c r="I18" s="6">
        <v>0.52083333333333337</v>
      </c>
      <c r="J18" s="53">
        <f>IFERROR(IF(OR(ISBLANK(H18),ISBLANK(I18)),"",IF(I18&gt;=H18,I18-H18,"Error")),"Error")</f>
        <v>2.083333333333337E-2</v>
      </c>
      <c r="K18" s="7">
        <v>0</v>
      </c>
      <c r="L18" s="8">
        <v>0</v>
      </c>
      <c r="M18" s="9">
        <v>46</v>
      </c>
      <c r="N18" s="54">
        <f>IFERROR(IF(OR(J18="",ISBLANK(L18)),"",J18+L18),"Error")</f>
        <v>2.083333333333337E-2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22</v>
      </c>
      <c r="G19" s="4">
        <v>2.7777777777777776E-2</v>
      </c>
      <c r="H19" s="5">
        <v>0.54861111111111105</v>
      </c>
      <c r="I19" s="6">
        <v>0.58333333333333337</v>
      </c>
      <c r="J19" s="53">
        <f t="shared" ref="J19:J23" si="1">IFERROR(IF(OR(ISBLANK(H19),ISBLANK(I19)),"",IF(I19&gt;=H19,I19-H19,"Error")),"Error")</f>
        <v>3.4722222222222321E-2</v>
      </c>
      <c r="K19" s="7">
        <v>0</v>
      </c>
      <c r="L19" s="8">
        <v>0</v>
      </c>
      <c r="M19" s="9">
        <v>22</v>
      </c>
      <c r="N19" s="54">
        <f t="shared" ref="N19:N25" si="2">IFERROR(IF(OR(J19="",ISBLANK(L19)),"",J19+L19),"Error")</f>
        <v>3.4722222222222321E-2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36</v>
      </c>
      <c r="D20" s="79"/>
      <c r="E20" s="80"/>
      <c r="F20" s="3">
        <v>74</v>
      </c>
      <c r="G20" s="4">
        <v>4.1666666666666664E-2</v>
      </c>
      <c r="H20" s="5">
        <v>0.77083333333333337</v>
      </c>
      <c r="I20" s="6">
        <v>0.83333333333333337</v>
      </c>
      <c r="J20" s="53">
        <f t="shared" si="1"/>
        <v>6.25E-2</v>
      </c>
      <c r="K20" s="7">
        <v>0</v>
      </c>
      <c r="L20" s="8">
        <v>0</v>
      </c>
      <c r="M20" s="9">
        <v>74</v>
      </c>
      <c r="N20" s="54">
        <f t="shared" si="2"/>
        <v>6.25E-2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37</v>
      </c>
      <c r="D21" s="79"/>
      <c r="E21" s="80"/>
      <c r="F21" s="3">
        <v>56</v>
      </c>
      <c r="G21" s="4">
        <v>4.1666666666666664E-2</v>
      </c>
      <c r="H21" s="5">
        <v>0.9375</v>
      </c>
      <c r="I21" s="6">
        <v>0.98611111111111116</v>
      </c>
      <c r="J21" s="53">
        <f t="shared" si="1"/>
        <v>4.861111111111116E-2</v>
      </c>
      <c r="K21" s="7">
        <v>0</v>
      </c>
      <c r="L21" s="8">
        <v>0</v>
      </c>
      <c r="M21" s="9">
        <v>56</v>
      </c>
      <c r="N21" s="54">
        <f t="shared" si="2"/>
        <v>4.861111111111116E-2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38</v>
      </c>
      <c r="D22" s="79"/>
      <c r="E22" s="80"/>
      <c r="F22" s="3">
        <v>94</v>
      </c>
      <c r="G22" s="4">
        <v>2.7777777777777776E-2</v>
      </c>
      <c r="H22" s="5">
        <v>0.33333333333333331</v>
      </c>
      <c r="I22" s="6">
        <v>0.375</v>
      </c>
      <c r="J22" s="53">
        <f t="shared" si="1"/>
        <v>4.1666666666666685E-2</v>
      </c>
      <c r="K22" s="7">
        <v>2</v>
      </c>
      <c r="L22" s="8">
        <v>6.9444444444444441E-3</v>
      </c>
      <c r="M22" s="9">
        <v>94</v>
      </c>
      <c r="N22" s="54">
        <f t="shared" si="2"/>
        <v>4.8611111111111133E-2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 t="s">
        <v>39</v>
      </c>
      <c r="D23" s="79"/>
      <c r="E23" s="80"/>
      <c r="F23" s="3">
        <v>29</v>
      </c>
      <c r="G23" s="4">
        <v>2.0833333333333332E-2</v>
      </c>
      <c r="H23" s="5">
        <v>0.375</v>
      </c>
      <c r="I23" s="6">
        <v>0.38194444444444442</v>
      </c>
      <c r="J23" s="53">
        <f t="shared" si="1"/>
        <v>6.9444444444444198E-3</v>
      </c>
      <c r="K23" s="7">
        <v>0</v>
      </c>
      <c r="L23" s="8">
        <v>0</v>
      </c>
      <c r="M23" s="9">
        <v>29</v>
      </c>
      <c r="N23" s="54">
        <f t="shared" si="2"/>
        <v>6.9444444444444198E-3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321</v>
      </c>
      <c r="G26" s="46">
        <f>IF(SUM(G18:G25)=0,"Completar",SUM(G18:G25))</f>
        <v>0.20138888888888887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0.21527777777777796</v>
      </c>
      <c r="K26" s="50">
        <f>SUM(K18:K25)</f>
        <v>2</v>
      </c>
      <c r="L26" s="46">
        <f>SUM(L18:L25)</f>
        <v>6.9444444444444441E-3</v>
      </c>
      <c r="M26" s="51">
        <f>IF(SUM(M18:M25)=0,"Completar",SUM(M18:M25))</f>
        <v>321</v>
      </c>
      <c r="N26" s="52">
        <f>IF(OR(COUNTIF(N18:N25,"Error")&gt;0,COUNTIF(N18:N25,"Completar")&gt;0),"Error",IF(SUM(N18:N25)=0,"Completar",SUM(N18:N25)))</f>
        <v>0.2222222222222224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2.0833333333333332E-2</v>
      </c>
      <c r="C30" s="2">
        <v>0.61111111111111105</v>
      </c>
      <c r="D30" s="2">
        <v>0.65972222222222221</v>
      </c>
      <c r="E30" s="52">
        <f>IFERROR(IF(OR(ISBLANK(C30),ISBLANK(D30)),"Completar",IF(D30&gt;=C30,D30-C30,"Error")),"Error")</f>
        <v>4.861111111111116E-2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321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60.18749999999995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1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6.2305295950155761E-3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6.25E-2</v>
      </c>
      <c r="F37" s="58">
        <f>IF(E37="Completar",E37,IFERROR(E37/$E$43,"Error"))</f>
        <v>0.13846153846153841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5.208333333333337E-2</v>
      </c>
      <c r="F38" s="58">
        <f>IF(E38="Completar",E38,IFERROR(E38/$E$43,"Error"))</f>
        <v>0.11538461538461542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6.5972222222222099E-2</v>
      </c>
      <c r="F39" s="58">
        <f t="shared" ref="F39" si="3">IF(E39="Completar",E39,IFERROR(E39/$E$43,"Error"))</f>
        <v>0.14615384615384583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4.861111111111116E-2</v>
      </c>
      <c r="F40" s="58">
        <f>IF(E40="Completar",E40,IFERROR(E40/$E$43,"Error"))</f>
        <v>0.10769230769230775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6.9444444444444441E-3</v>
      </c>
      <c r="F41" s="58">
        <f>IF(E41="Completar",E41,IFERROR(E41/$E$43,"Completar"))</f>
        <v>1.5384615384615379E-2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0.21527777777777796</v>
      </c>
      <c r="F42" s="58">
        <f>IF(E42="Completar",E42,IFERROR(E42/$E$43,"Completar"))</f>
        <v>0.47692307692307712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0.45138888888888906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3" priority="1" operator="equal">
      <formula>"Completar"</formula>
    </cfRule>
    <cfRule type="cellIs" dxfId="2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Juli</cp:lastModifiedBy>
  <dcterms:created xsi:type="dcterms:W3CDTF">2014-04-14T14:00:11Z</dcterms:created>
  <dcterms:modified xsi:type="dcterms:W3CDTF">2017-09-19T01:30:29Z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dd7e03dd-0bf9-44f2-8b1a-6a2b2e322d47</vt:lpwstr>
  </property>
</Properties>
</file>