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n/Desktop/problem_sets/Prelim/"/>
    </mc:Choice>
  </mc:AlternateContent>
  <xr:revisionPtr revIDLastSave="0" documentId="13_ncr:1_{580582D0-13A6-2E4E-8123-C442085AA28B}" xr6:coauthVersionLast="40" xr6:coauthVersionMax="40" xr10:uidLastSave="{00000000-0000-0000-0000-000000000000}"/>
  <bookViews>
    <workbookView xWindow="15140" yWindow="460" windowWidth="24020" windowHeight="13920" xr2:uid="{0A632B85-291E-5745-8818-90061E85AD2B}"/>
  </bookViews>
  <sheets>
    <sheet name="before Hopf" sheetId="1" r:id="rId1"/>
    <sheet name="after saddle" sheetId="2" r:id="rId2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1" l="1"/>
  <c r="B8" i="1"/>
  <c r="B6" i="1"/>
</calcChain>
</file>

<file path=xl/sharedStrings.xml><?xml version="1.0" encoding="utf-8"?>
<sst xmlns="http://schemas.openxmlformats.org/spreadsheetml/2006/main" count="22" uniqueCount="22">
  <si>
    <t>Constants</t>
  </si>
  <si>
    <t>alpha_x</t>
  </si>
  <si>
    <t>beta_x</t>
  </si>
  <si>
    <t>z_x</t>
  </si>
  <si>
    <t>n_zx</t>
  </si>
  <si>
    <t>x_z</t>
  </si>
  <si>
    <t>n_xz</t>
  </si>
  <si>
    <t>X-dot</t>
  </si>
  <si>
    <t>Y-dot</t>
  </si>
  <si>
    <t>Z-dot</t>
  </si>
  <si>
    <t>ax</t>
  </si>
  <si>
    <t>bx</t>
  </si>
  <si>
    <t>ay</t>
  </si>
  <si>
    <t>by</t>
  </si>
  <si>
    <t>nzx</t>
  </si>
  <si>
    <t>dy</t>
  </si>
  <si>
    <t>dz</t>
  </si>
  <si>
    <t>zx</t>
  </si>
  <si>
    <t>xy</t>
  </si>
  <si>
    <t>xz</t>
  </si>
  <si>
    <t>yz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</si>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</sst>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7F35-CE24-7E4A-86D1-459E5ED743D3}">
  <dimension ref="A1:J11"/>
  <sheetViews>
    <sheetView tabSelected="1" workbookViewId="0">
      <selection activeCell="B15" sqref="B15"/>
    </sheetView>
  </sheetViews>
  <sheetFormatPr baseColWidth="10" defaultRowHeight="16" x14ac:dyDescent="0.2"/>
  <sheetData>
    <row r="1" spans="1:10" x14ac:dyDescent="0.2">
      <c r="A1" t="s">
        <v>21</v>
      </c>
      <c r="B1">
        <v>0.3</v>
      </c>
      <c r="E1" t="s">
        <v>10</v>
      </c>
      <c r="F1">
        <v>0.48599999999999999</v>
      </c>
      <c r="I1" t="s">
        <v>0</v>
      </c>
    </row>
    <row r="2" spans="1:10" x14ac:dyDescent="0.2">
      <c r="E2" t="s">
        <v>12</v>
      </c>
      <c r="F2">
        <v>0.252</v>
      </c>
      <c r="I2" t="s">
        <v>1</v>
      </c>
      <c r="J2">
        <v>1.5</v>
      </c>
    </row>
    <row r="3" spans="1:10" x14ac:dyDescent="0.2">
      <c r="E3" t="s">
        <v>11</v>
      </c>
      <c r="F3">
        <v>5.31</v>
      </c>
      <c r="I3" t="s">
        <v>2</v>
      </c>
      <c r="J3">
        <v>5</v>
      </c>
    </row>
    <row r="4" spans="1:10" x14ac:dyDescent="0.2">
      <c r="E4" t="s">
        <v>13</v>
      </c>
      <c r="F4">
        <v>6.2</v>
      </c>
      <c r="I4" t="s">
        <v>3</v>
      </c>
      <c r="J4">
        <v>0.5</v>
      </c>
    </row>
    <row r="5" spans="1:10" x14ac:dyDescent="0.2">
      <c r="E5" t="s">
        <v>14</v>
      </c>
      <c r="F5">
        <v>2.8</v>
      </c>
      <c r="I5" t="s">
        <v>4</v>
      </c>
      <c r="J5">
        <v>2.7</v>
      </c>
    </row>
    <row r="6" spans="1:10" x14ac:dyDescent="0.2">
      <c r="A6" t="s">
        <v>7</v>
      </c>
      <c r="B6" s="1">
        <f ca="1">($F$1+$F$3*$B$1)/(1+$B$1+($B$8/$F$8)^$F$5)</f>
        <v>1.5992294867696037</v>
      </c>
      <c r="E6" t="s">
        <v>15</v>
      </c>
      <c r="F6">
        <v>1.07</v>
      </c>
      <c r="I6" t="s">
        <v>5</v>
      </c>
      <c r="J6">
        <v>1.5</v>
      </c>
    </row>
    <row r="7" spans="1:10" x14ac:dyDescent="0.2">
      <c r="A7" t="s">
        <v>8</v>
      </c>
      <c r="B7" s="1">
        <f ca="1">($F$2+$F$4*$B$1)/($F$6*(1+$B$1+(B6/$F$9)^$F$5))</f>
        <v>5.4139900198669847E-9</v>
      </c>
      <c r="E7" t="s">
        <v>16</v>
      </c>
      <c r="F7">
        <v>2</v>
      </c>
      <c r="I7" t="s">
        <v>6</v>
      </c>
      <c r="J7">
        <v>2.7</v>
      </c>
    </row>
    <row r="8" spans="1:10" x14ac:dyDescent="0.2">
      <c r="A8" t="s">
        <v>9</v>
      </c>
      <c r="B8" s="1">
        <f ca="1">1/($F$7*(1+($B$6/$F$10)^$F$5+($B$7/$F$11)^$F$5))</f>
        <v>1.4171002747684581E-5</v>
      </c>
      <c r="E8" t="s">
        <v>17</v>
      </c>
      <c r="F8" s="1">
        <v>1.9400000000000001E-3</v>
      </c>
    </row>
    <row r="9" spans="1:10" x14ac:dyDescent="0.2">
      <c r="E9" t="s">
        <v>18</v>
      </c>
      <c r="F9" s="1">
        <v>1.4E-3</v>
      </c>
    </row>
    <row r="10" spans="1:10" x14ac:dyDescent="0.2">
      <c r="E10" t="s">
        <v>19</v>
      </c>
      <c r="F10">
        <v>3.7999999999999999E-2</v>
      </c>
    </row>
    <row r="11" spans="1:10" x14ac:dyDescent="0.2">
      <c r="E11" t="s">
        <v>20</v>
      </c>
      <c r="F11">
        <v>9.7000000000000003E-2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5A4C-BBB6-CD4E-8EFB-E38DD836FD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Hopf</vt:lpstr>
      <vt:lpstr>after saddle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Tan</dc:creator>
  <cp:lastModifiedBy>Julie Tan</cp:lastModifiedBy>
  <dcterms:created xsi:type="dcterms:W3CDTF">2020-05-12T01:13:53Z</dcterms:created>
  <dcterms:modified xsi:type="dcterms:W3CDTF">2020-05-12T08:56:10Z</dcterms:modified>
</cp:coreProperties>
</file>